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tr-dgrh-elections\2022\EFFECTIFS\"/>
    </mc:Choice>
  </mc:AlternateContent>
  <bookViews>
    <workbookView xWindow="0" yWindow="0" windowWidth="20490" windowHeight="7665" tabRatio="829"/>
  </bookViews>
  <sheets>
    <sheet name="National" sheetId="2" r:id="rId1"/>
    <sheet name="Administration centrale" sheetId="3" r:id="rId2"/>
    <sheet name="Clermont Ferrand" sheetId="4" r:id="rId3"/>
    <sheet name="Grenoble" sheetId="5" r:id="rId4"/>
    <sheet name="Lyon" sheetId="6" r:id="rId5"/>
    <sheet name="Besançon" sheetId="7" r:id="rId6"/>
    <sheet name="Dijon" sheetId="8" r:id="rId7"/>
    <sheet name="Rennes" sheetId="9" r:id="rId8"/>
    <sheet name="Orléans-Tours" sheetId="10" r:id="rId9"/>
    <sheet name="Corse" sheetId="11" r:id="rId10"/>
    <sheet name="Nancy-Metz" sheetId="12" r:id="rId11"/>
    <sheet name="Strasbourg" sheetId="13" r:id="rId12"/>
    <sheet name="Reims" sheetId="14" r:id="rId13"/>
    <sheet name="Guadeloupe" sheetId="15" r:id="rId14"/>
    <sheet name="Guyane" sheetId="16" r:id="rId15"/>
    <sheet name="Lille" sheetId="17" r:id="rId16"/>
    <sheet name="Amiens" sheetId="18" r:id="rId17"/>
    <sheet name="Paris" sheetId="19" r:id="rId18"/>
    <sheet name="Versailles" sheetId="20" r:id="rId19"/>
    <sheet name="Créteil" sheetId="21" r:id="rId20"/>
    <sheet name="La Réunion" sheetId="22" r:id="rId21"/>
    <sheet name="Martinique" sheetId="23" r:id="rId22"/>
    <sheet name="Mayotte" sheetId="24" r:id="rId23"/>
    <sheet name="Normandie" sheetId="25" r:id="rId24"/>
    <sheet name="Poitiers" sheetId="26" r:id="rId25"/>
    <sheet name="Limoges" sheetId="27" r:id="rId26"/>
    <sheet name="Bordeaux" sheetId="28" r:id="rId27"/>
    <sheet name="Montpellier" sheetId="29" r:id="rId28"/>
    <sheet name="Toulouse" sheetId="30" r:id="rId29"/>
    <sheet name="Nantes" sheetId="31" r:id="rId30"/>
    <sheet name="Aix-Marseille" sheetId="32" r:id="rId31"/>
    <sheet name="Nice" sheetId="33" r:id="rId32"/>
    <sheet name="Wallis et Futuna" sheetId="34" r:id="rId33"/>
    <sheet name="Polynésie Française" sheetId="35" r:id="rId34"/>
    <sheet name="St Pierre et Miquelon" sheetId="36" r:id="rId35"/>
    <sheet name="Nouvelle Calédonie" sheetId="37" r:id="rId36"/>
    <sheet name="Feuil1" sheetId="38" r:id="rId37"/>
  </sheets>
  <calcPr calcId="162913"/>
</workbook>
</file>

<file path=xl/calcChain.xml><?xml version="1.0" encoding="utf-8"?>
<calcChain xmlns="http://schemas.openxmlformats.org/spreadsheetml/2006/main">
  <c r="J5" i="37" l="1"/>
  <c r="H5" i="37"/>
  <c r="J4" i="37"/>
  <c r="H4" i="37"/>
  <c r="I20" i="13" l="1"/>
  <c r="I22" i="13"/>
  <c r="I21" i="13"/>
  <c r="G20" i="13"/>
  <c r="G22" i="13"/>
  <c r="G21" i="13"/>
  <c r="F20" i="13"/>
  <c r="J18" i="13" l="1"/>
  <c r="H18" i="13"/>
  <c r="J3" i="13"/>
  <c r="H3" i="13"/>
  <c r="J2" i="13"/>
  <c r="H2" i="13"/>
  <c r="I94" i="2" l="1"/>
</calcChain>
</file>

<file path=xl/sharedStrings.xml><?xml version="1.0" encoding="utf-8"?>
<sst xmlns="http://schemas.openxmlformats.org/spreadsheetml/2006/main" count="1730" uniqueCount="746">
  <si>
    <t>Libellé scrutin</t>
  </si>
  <si>
    <t>Code académie</t>
  </si>
  <si>
    <t>Libellé académie</t>
  </si>
  <si>
    <t>Code département</t>
  </si>
  <si>
    <t>Libellé département</t>
  </si>
  <si>
    <t>Nombre total</t>
  </si>
  <si>
    <t>Nombre d'hommes</t>
  </si>
  <si>
    <t>% d'hommes</t>
  </si>
  <si>
    <t>Nombre de femmes</t>
  </si>
  <si>
    <t>% de femmes</t>
  </si>
  <si>
    <t>CCP des contractuels ATSS du SAAM</t>
  </si>
  <si>
    <t>CAPL des AAE, INFENES, CTSS, ASSAE de l'administration centrale</t>
  </si>
  <si>
    <t>CAPL des ADJAENES de l'administration centrale</t>
  </si>
  <si>
    <t>CAPL des ATRF de l'administration centrale</t>
  </si>
  <si>
    <t>CAPL des SAENES de l'administration centrale</t>
  </si>
  <si>
    <t>CSA de proximité de l'administration centrale</t>
  </si>
  <si>
    <t>CCP des contractuels ENS, EDU et PSYEN de Paris</t>
  </si>
  <si>
    <t>PARIS</t>
  </si>
  <si>
    <t>CCP des contractuels SURV. et ACC. de Paris</t>
  </si>
  <si>
    <t>CCSA des directeurs d'étab. spécialisés de Paris</t>
  </si>
  <si>
    <t>CCP des directeurs adjoints de SEGPA de Paris</t>
  </si>
  <si>
    <t>CCP des contractuels ATPSS de Paris</t>
  </si>
  <si>
    <t>CCMA de l'ens. privé de l'académie de Paris</t>
  </si>
  <si>
    <t>CCMD de l'ens.privé du dpt de Paris</t>
  </si>
  <si>
    <t>CAPA des personnels de direction de l'académie de Paris</t>
  </si>
  <si>
    <t>CAPA des INFENES, CTSS, ASSAE de Paris</t>
  </si>
  <si>
    <t>CAPA des ADJAENES et des ATEE de Paris</t>
  </si>
  <si>
    <t>CAPA des ens. du 2d degré, prof. de l'ensam, cpe, psy. de Paris</t>
  </si>
  <si>
    <t>CAPA des ATRF de l'académie de Paris</t>
  </si>
  <si>
    <t>CAPA des AAE de l'académie de Paris</t>
  </si>
  <si>
    <t>CAPA des SAENES et des TEN de Paris</t>
  </si>
  <si>
    <t>CAPD des instit. et PE de Paris</t>
  </si>
  <si>
    <t>CSA de proximité de Paris</t>
  </si>
  <si>
    <t>CCP des contractuels ENS, EDU et PSYEN d'Aix-Marseille</t>
  </si>
  <si>
    <t>AIX-MARSEILLE</t>
  </si>
  <si>
    <t>CCP des contractuels SURV. et ACC. d'Aix-Marseille</t>
  </si>
  <si>
    <t>CCSA des directeurs d'étab. spécialisés d'Aix-Marseille</t>
  </si>
  <si>
    <t>CCP des directeurs adjoints de SEGPA d'Aix-Marseille</t>
  </si>
  <si>
    <t>CCP des contractuels ATPSS d'Aix-Marseille</t>
  </si>
  <si>
    <t>CCMA de l'ens. privé de l'académie d'Aix- Marseille</t>
  </si>
  <si>
    <t>CCMI de l'ens.privé de l'académie d'Aix- Marseille</t>
  </si>
  <si>
    <t>CAPA des personnels de direction de l'académie d'Aix-Mars.</t>
  </si>
  <si>
    <t>CAPA des INFENES, CTSS, ASSAE d'Aix-Marseille</t>
  </si>
  <si>
    <t>CAPA des ADJAENES et des ATEE d'Aix-Marseille</t>
  </si>
  <si>
    <t>CAPA des ens. du 2d degré, prof. de l'ensam, cpe, psy. d'Aix-Mars</t>
  </si>
  <si>
    <t>CAPA des ATRF de l'académie d'Aix-Marseille</t>
  </si>
  <si>
    <t>CAPA des AAE de l'académie d'Aix-Marseille</t>
  </si>
  <si>
    <t>CAPA des SAENES et des TEN d'Aix-Marseille</t>
  </si>
  <si>
    <t>CAPD des instit. et PE des Alpes-de-Haute-Provence</t>
  </si>
  <si>
    <t>ALPES-DE-HTE-PROVENCE</t>
  </si>
  <si>
    <t>CAPD des instit. et PE des Hautes-Alpes</t>
  </si>
  <si>
    <t>HAUTES-ALPES</t>
  </si>
  <si>
    <t>CAPD des instit. et PE des Bouches-du-Rhône</t>
  </si>
  <si>
    <t>BOUCHES-DU-RHONE</t>
  </si>
  <si>
    <t>CAPD des instit. et PE du Vaucluse</t>
  </si>
  <si>
    <t>VAUCLUSE</t>
  </si>
  <si>
    <t>CSA de proximité d'Aix- Marseille</t>
  </si>
  <si>
    <t>CCP des contractuels ENS, EDU et PSYEN de Besançon</t>
  </si>
  <si>
    <t>BESANCON</t>
  </si>
  <si>
    <t>CCP des contractuels SURV. et ACC. de Besançon</t>
  </si>
  <si>
    <t>CCSA des directeurs d'étab. spécialisés de Besançon</t>
  </si>
  <si>
    <t>CCP des directeurs adjoints de SEGPA de Besançon</t>
  </si>
  <si>
    <t>CCP des contractuels ATPSS de Besançon</t>
  </si>
  <si>
    <t>CCMA de l'ens. privé de l'académie de Besançon</t>
  </si>
  <si>
    <t>CCMI de l'ens.privé de l'académie de Besançon</t>
  </si>
  <si>
    <t>CAPA des personnels de direction de l'académie de Besançon</t>
  </si>
  <si>
    <t>CAPA des INFENES, CTSS, ASSAE de Besançon</t>
  </si>
  <si>
    <t>CAPA des ADJAENES et des ATEE de Besançon</t>
  </si>
  <si>
    <t>CAPA des ens. du 2d degré, prof. de l'ensam, cpe, psy. de Besançon</t>
  </si>
  <si>
    <t>CAPA des ATRF de l'académie de Besançon</t>
  </si>
  <si>
    <t>CAPA des AAE de l'académie de Besançon</t>
  </si>
  <si>
    <t>CAPA des SAENES et des TEN de Besançon</t>
  </si>
  <si>
    <t>CAPD des instit. et PE du Doubs</t>
  </si>
  <si>
    <t>DOUBS</t>
  </si>
  <si>
    <t>CAPD des instit. et PE du Jura</t>
  </si>
  <si>
    <t>JURA</t>
  </si>
  <si>
    <t>CAPD des instit. et PE de la Haute-Saône</t>
  </si>
  <si>
    <t>HAUTE-SAONE</t>
  </si>
  <si>
    <t>CAPD des instit. et PE du Territoire-de-Belfort</t>
  </si>
  <si>
    <t>TERRITOIRE DE BELFORT</t>
  </si>
  <si>
    <t>CSA de proximité de Besançon</t>
  </si>
  <si>
    <t>CCP des contractuels ENS, EDU et PSYEN de Bordeaux</t>
  </si>
  <si>
    <t>BORDEAUX</t>
  </si>
  <si>
    <t>CCP des contractuels SURV. et ACC. de Bordeaux</t>
  </si>
  <si>
    <t>CCSA des directeurs d'étab. spécialisés de Bordeaux</t>
  </si>
  <si>
    <t>CCP des directeurs adjoints de SEGPA de Bordeaux</t>
  </si>
  <si>
    <t>CCP des contractuels ATPSS de Bordeaux</t>
  </si>
  <si>
    <t>CCMA de l'ens. privé de l'académie de Bordeaux</t>
  </si>
  <si>
    <t>CCMI de l'ens.privé de l'académie de Bordeaux</t>
  </si>
  <si>
    <t>CAPA des personnels de direction de l'académie de Bordeaux</t>
  </si>
  <si>
    <t>CAPA des INFENES, CTSS, ASSAE de Bordeaux</t>
  </si>
  <si>
    <t>CAPA des ADJAENES et des ATEE de Bordeaux</t>
  </si>
  <si>
    <t>CAPA des ens. du 2d degré, prof. de l'ensam, cpe, psy. de Bordeaux</t>
  </si>
  <si>
    <t>CAPA des ATRF de l'académie de Bordeaux</t>
  </si>
  <si>
    <t>CAPA des AAE de l'académie de Bordeaux</t>
  </si>
  <si>
    <t>CAPA des SAENES et des TEN de Bordeaux</t>
  </si>
  <si>
    <t>CAPD des instit. et PE de la Dordogne</t>
  </si>
  <si>
    <t>DORDOGNE</t>
  </si>
  <si>
    <t>CAPD des instit. et PE de la Gironde</t>
  </si>
  <si>
    <t>GIRONDE</t>
  </si>
  <si>
    <t>CAPD des instit. et PE des Landes</t>
  </si>
  <si>
    <t>LANDES</t>
  </si>
  <si>
    <t>CAPD des instit. et PE du Lot-et-Garonne</t>
  </si>
  <si>
    <t>LOT-ET-GARONNE</t>
  </si>
  <si>
    <t>CAPD des instit. et PE des Pyrénées-Atlantiques</t>
  </si>
  <si>
    <t>PYRENEES-ATLANTIQUES</t>
  </si>
  <si>
    <t>CSA de proximité de Bordeaux</t>
  </si>
  <si>
    <t>CAPD des instit. et PE du Calvados</t>
  </si>
  <si>
    <t>NORMANDIE (CAEN)</t>
  </si>
  <si>
    <t>CALVADOS</t>
  </si>
  <si>
    <t>CAPD des instit. et PE de la Manche</t>
  </si>
  <si>
    <t>MANCHE</t>
  </si>
  <si>
    <t>CAPD des instit. et PE de l_x001A_Orne</t>
  </si>
  <si>
    <t>ORNE</t>
  </si>
  <si>
    <t>CCP des contractuels ENS, EDU et PSYEN de Clermont-Ferrand</t>
  </si>
  <si>
    <t>CLERMONT-FERRAND</t>
  </si>
  <si>
    <t>CCP des contractuels SURV. et ACC. de Clermont-Ferrand</t>
  </si>
  <si>
    <t>CCSA des directeurs d'étab. spécialisés de Clermont-Fd</t>
  </si>
  <si>
    <t>CCP des directeurs adjoints de SEGPA de Clermont-Ferrand</t>
  </si>
  <si>
    <t>CCP des contractuels ATPSS de Clermont-Fd</t>
  </si>
  <si>
    <t>CCMA de l'ens. privé de l'académie de Clermont-Ferrand</t>
  </si>
  <si>
    <t>CCMI de l'ens.privé de l'académie de Clermont-Ferrand</t>
  </si>
  <si>
    <t>CAPA des personnels de direction de l'académie de Clermont-Fd</t>
  </si>
  <si>
    <t>CAPA des INFENES, CTSS, ASSAE de Clermont-Ferrand</t>
  </si>
  <si>
    <t>CAPA des ADJAENES et des ATEE de Clermont-Ferrand</t>
  </si>
  <si>
    <t>CAPA des ens. du 2d degré, prof. de l'ensam, cpe, psy. de Clermont-Fd</t>
  </si>
  <si>
    <t>CAPA des ATRF de l'académie de Clermont-Ferrand</t>
  </si>
  <si>
    <t>CAPA des AAE de l'académie de Clermont-Ferrand</t>
  </si>
  <si>
    <t>CAPA des SAENES et des TEN de Clermont-Ferrand</t>
  </si>
  <si>
    <t>CAPD des instit. et PE de l_x001A_Allier</t>
  </si>
  <si>
    <t>ALLIER</t>
  </si>
  <si>
    <t>CAPD des instit. et PE du Cantal</t>
  </si>
  <si>
    <t>CANTAL</t>
  </si>
  <si>
    <t>CAPD des instit. et PE de la Haute-Loire</t>
  </si>
  <si>
    <t>HAUTE-LOIRE</t>
  </si>
  <si>
    <t>CAPD des instit. et PE du Puy-de-Dôme</t>
  </si>
  <si>
    <t>PUY-DE-DOME</t>
  </si>
  <si>
    <t>CSA de proximité de Clermont-Ferrand</t>
  </si>
  <si>
    <t>CCP des contractuels ENS, EDU et PSYEN de Dijon</t>
  </si>
  <si>
    <t>DIJON</t>
  </si>
  <si>
    <t>CCP des contractuels SURV. et ACC. de Dijon</t>
  </si>
  <si>
    <t>CCSA des directeurs d'étab. spécialisés de Dijon</t>
  </si>
  <si>
    <t>CCP des directeurs adjoints de SEGPA de Dijon</t>
  </si>
  <si>
    <t>CCP des contractuels ATPSS de Dijon</t>
  </si>
  <si>
    <t>CCMA de l'ens. privé de l'académie de Dijon</t>
  </si>
  <si>
    <t>CCMI de l'ens.privé de l'académie de Dijon</t>
  </si>
  <si>
    <t>CAPA des personnels de direction de l'académie de Dijon</t>
  </si>
  <si>
    <t>CAPA des INFENES, CTSS, ASSAE de Dijon</t>
  </si>
  <si>
    <t>CAPA des ADJAENES et des ATEE de Dijon</t>
  </si>
  <si>
    <t>CAPA des ens. du 2d degré, prof. de l'ensam, cpe, psy. de Dijon</t>
  </si>
  <si>
    <t>CAPA des ATRF de l'académie de Dijon</t>
  </si>
  <si>
    <t>CAPA des AAE de l'académie de Dijon</t>
  </si>
  <si>
    <t>CAPA des SAENES et des TEN de Dijon</t>
  </si>
  <si>
    <t>CAPD des instit. et PE de la Côte-d'Or</t>
  </si>
  <si>
    <t>COTE D'OR</t>
  </si>
  <si>
    <t>CAPD des instit. et PE de la Nièvre</t>
  </si>
  <si>
    <t>NIEVRE</t>
  </si>
  <si>
    <t>CAPD des instit. et PE de la Saône-et-Loire</t>
  </si>
  <si>
    <t>SAONE-ET-LOIRE</t>
  </si>
  <si>
    <t>CAPD des instit. et PE de l_x001A_Yonne</t>
  </si>
  <si>
    <t>YONNE</t>
  </si>
  <si>
    <t>CSA de proximité de Dijon</t>
  </si>
  <si>
    <t>CCP des contractuels ENS, EDU et PSYEN de Grenoble</t>
  </si>
  <si>
    <t>GRENOBLE</t>
  </si>
  <si>
    <t>CCP des contractuels SURV. et ACC. de Grenoble</t>
  </si>
  <si>
    <t>CCSA des directeurs d'étab. spécialisés de Grenoble</t>
  </si>
  <si>
    <t>CCP des directeurs adjoints de SEGPA de Grenoble</t>
  </si>
  <si>
    <t>CCP des contractuels ATPSS de Grenoble</t>
  </si>
  <si>
    <t>CCMA de l'ens. privé de l'académie de Grenoble</t>
  </si>
  <si>
    <t>CCMI de l'ens.privé de l'académie de Grenoble</t>
  </si>
  <si>
    <t>CAPA des personnels de direction de l'académie de Grenoble</t>
  </si>
  <si>
    <t>CAPA des INFENES, CTSS, ASSAE de Grenoble</t>
  </si>
  <si>
    <t>CAPA des ADJAENES et des ATEE de Grenoble</t>
  </si>
  <si>
    <t>CAPA des ens. du 2d degré, prof. de l'ensam, cpe, psy. de Grenoble</t>
  </si>
  <si>
    <t>CAPA des ATRF de l'académie de Grenoble</t>
  </si>
  <si>
    <t>CAPA des AAE de l'académie de Grenoble</t>
  </si>
  <si>
    <t>CAPA des SAENES et des TEN de Grenoble</t>
  </si>
  <si>
    <t>CAPD des instit. et PE de l_x001A_Ardèche</t>
  </si>
  <si>
    <t>ARDECHE</t>
  </si>
  <si>
    <t>CAPD des instit. et PE de la Drôme</t>
  </si>
  <si>
    <t>DROME</t>
  </si>
  <si>
    <t>CAPD des instit. et PE de l_x001A_Isère</t>
  </si>
  <si>
    <t>ISERE</t>
  </si>
  <si>
    <t>CAPD des instit. et PE de la Savoie</t>
  </si>
  <si>
    <t>SAVOIE</t>
  </si>
  <si>
    <t>CAPD des instit. et PE de la Haute-Savoie</t>
  </si>
  <si>
    <t>HAUTE SAVOIE</t>
  </si>
  <si>
    <t>CSA de proximité de Grenoble</t>
  </si>
  <si>
    <t>CCP des contractuels ENS, EDU et PSYEN de Lille</t>
  </si>
  <si>
    <t>LILLE</t>
  </si>
  <si>
    <t>CCP des contractuels SURV. et ACC. de Lille</t>
  </si>
  <si>
    <t>CCSA des directeurs d'étab. spécialisés de Lille</t>
  </si>
  <si>
    <t>CCP des directeurs adjoints de SEGPA de Lille</t>
  </si>
  <si>
    <t>CCP des contractuels ATPSS de Lille</t>
  </si>
  <si>
    <t>CCMA de l'ens. privé de l'académie de Lille</t>
  </si>
  <si>
    <t>CCMI de l'ens.privé de l'académie de Lille</t>
  </si>
  <si>
    <t>CAPA des personnels de direction de l'académie de Lille</t>
  </si>
  <si>
    <t>CAPA des INFENES, CTSS, ASSAE de Lille</t>
  </si>
  <si>
    <t>CAPA des ADJAENES et des ATEE de Lille</t>
  </si>
  <si>
    <t>CAPA des ens. du 2d degré, prof. de l'ensam, cpe, psy. de Lille</t>
  </si>
  <si>
    <t>CAPA des ATRF de l'académie de Lille</t>
  </si>
  <si>
    <t>CAPA des AAE de l'académie de Lille</t>
  </si>
  <si>
    <t>CAPA des SAENES et des TEN de Lille</t>
  </si>
  <si>
    <t>CAPD des instit. et PE du Nord</t>
  </si>
  <si>
    <t>NORD</t>
  </si>
  <si>
    <t>CAPD des instit. et PE du Pas-de-Calais</t>
  </si>
  <si>
    <t>PAS-DE-CALAIS</t>
  </si>
  <si>
    <t>CSA de proximité de Lille</t>
  </si>
  <si>
    <t>CCP des contractuels ENS, EDU et PSYEN de Lyon</t>
  </si>
  <si>
    <t>LYON</t>
  </si>
  <si>
    <t>CCP des contractuels SURV. et ACC. de Lyon</t>
  </si>
  <si>
    <t>CCSA des directeurs d'étab. spécialisés de Lyon</t>
  </si>
  <si>
    <t>CCP des directeurs adjoints de SEGPA de Lyon</t>
  </si>
  <si>
    <t>CCP des contractuels ATPSS de Lyon</t>
  </si>
  <si>
    <t>CCMA de l'ens. privé de l'académie de Lyon</t>
  </si>
  <si>
    <t>CCMI de l'ens.privé de l'académie de Lyon</t>
  </si>
  <si>
    <t>CAPA des personnels de direction de l'académie de Lyon</t>
  </si>
  <si>
    <t>CAPA des INFENES, CTSS, ASSAE de Lyon</t>
  </si>
  <si>
    <t>CAPA des ADJAENES et des ATEE de Lyon</t>
  </si>
  <si>
    <t>CAPA des ens. du 2d degré, prof. de l'ensam, cpe, psy. de Lyon</t>
  </si>
  <si>
    <t>CAPA des ATRF de l'académie de Lyon</t>
  </si>
  <si>
    <t>CAPA des AAE de l'académie de Lyon</t>
  </si>
  <si>
    <t>CAPA des SAENES et des TEN de Lyon</t>
  </si>
  <si>
    <t>CAPD des instit. et PE de l_x001A_Ain</t>
  </si>
  <si>
    <t>AIN</t>
  </si>
  <si>
    <t>CAPD des instit. et PE de la Loire</t>
  </si>
  <si>
    <t>LOIRE</t>
  </si>
  <si>
    <t>CAPD des instit. et PE du Rhône</t>
  </si>
  <si>
    <t>RHONE</t>
  </si>
  <si>
    <t>CSA de proximité de Lyon</t>
  </si>
  <si>
    <t>CCP des contractuels ENS, EDU et PSYEN de Montpellier</t>
  </si>
  <si>
    <t>MONTPELLIER</t>
  </si>
  <si>
    <t>CCP des contractuels SURV. et ACC. de Montpellier</t>
  </si>
  <si>
    <t>CCSA des directeurs d'étab. spécialisés de Montpellier</t>
  </si>
  <si>
    <t>CCP des directeurs adjoints de SEGPA de Montpellier</t>
  </si>
  <si>
    <t>CCP des contractuels ATPSS de Montpellier</t>
  </si>
  <si>
    <t>CCMA de l'ens. privé de l'académie de Montpellier</t>
  </si>
  <si>
    <t>CCMI de l'ens.privé de l'académie de Montpellier</t>
  </si>
  <si>
    <t>CAPA des personnels de direction de l'académie de Montpellier</t>
  </si>
  <si>
    <t>CAPA des INFENES, CTSS, ASSAE de Montpellier</t>
  </si>
  <si>
    <t>CAPA des ADJAENES et des ATEE de Montpellier</t>
  </si>
  <si>
    <t>CAPA des ens. du 2d degré, prof. de l'ensam, cpe, psy. de Montpellier</t>
  </si>
  <si>
    <t>CAPA des ATRF de l'académie de Montpellier</t>
  </si>
  <si>
    <t>CAPA des AAE de l'académie de Montpellier</t>
  </si>
  <si>
    <t>CAPA des SAENES et des TEN de Montpellier</t>
  </si>
  <si>
    <t>CAPD des instit. et PE de l_x001A_Aude</t>
  </si>
  <si>
    <t>AUDE</t>
  </si>
  <si>
    <t>CAPD des instit. et PE du Gard</t>
  </si>
  <si>
    <t>GARD</t>
  </si>
  <si>
    <t>CAPD des instit. et PE de l_x001A_Hérault</t>
  </si>
  <si>
    <t>HERAULT</t>
  </si>
  <si>
    <t>CAPD des instit. et PE de la Lozère</t>
  </si>
  <si>
    <t>LOZERE</t>
  </si>
  <si>
    <t>CAPD des instit. et PE des Pyrénées-Orientales</t>
  </si>
  <si>
    <t>PYRENEES-ORIENTALES</t>
  </si>
  <si>
    <t>CSA de proximité de Montpellier</t>
  </si>
  <si>
    <t>CCP des contractuels ENS, EDU et PSYEN de Nancy-Metz</t>
  </si>
  <si>
    <t>NANCY-METZ</t>
  </si>
  <si>
    <t>CCP des contractuels SURV. et ACC. de Nancy-Metz</t>
  </si>
  <si>
    <t>CCSA des directeurs d'étab. spécialisés de Nancy-Metz</t>
  </si>
  <si>
    <t>CCP des directeurs adjoints de SEGPA de Nancy-Metz</t>
  </si>
  <si>
    <t>CCP des contractuels ATPSS de Nancy-Metz</t>
  </si>
  <si>
    <t>CCMA de l'ens. privé de l'académie de Nancy-Metz</t>
  </si>
  <si>
    <t>CCMI de l'ens.privé de l'académie de Nancy-Metz</t>
  </si>
  <si>
    <t>CAPA des personnels de direction de l'académie de Nancy-Metz</t>
  </si>
  <si>
    <t>CAPA des INFENES, CTSS, ASSAE de Nancy-Metz</t>
  </si>
  <si>
    <t>CAPA des ADJAENES et des ATEE de Nancy-Metz</t>
  </si>
  <si>
    <t>CAPA des ens. du 2d degré, prof. de l'ensam, cpe, psy. de Nancy-Metz</t>
  </si>
  <si>
    <t>CAPA des ATRF de l'académie de Nancy-Metz</t>
  </si>
  <si>
    <t>CAPA des AAE de l'académie de Nancy-Metz</t>
  </si>
  <si>
    <t>CAPA des SAENES et des TEN de Nancy-Metz</t>
  </si>
  <si>
    <t>CAPD des instit. et PE de la Meurthe-et-Moselle</t>
  </si>
  <si>
    <t>MEURTHE-ET-MOSELLE</t>
  </si>
  <si>
    <t>CAPD des instit. et PE de la Meuse</t>
  </si>
  <si>
    <t>MEUSE</t>
  </si>
  <si>
    <t>CAPD des instit. et PE de la Moselle</t>
  </si>
  <si>
    <t>MOSELLE</t>
  </si>
  <si>
    <t>CAPD des instit. et PE des Vosges</t>
  </si>
  <si>
    <t>VOSGES</t>
  </si>
  <si>
    <t>CSA de proximité de Nancy-Metz</t>
  </si>
  <si>
    <t>CCP des contractuels ENS, EDU et PSYEN de Poitiers</t>
  </si>
  <si>
    <t>POITIERS</t>
  </si>
  <si>
    <t>CCP des contractuels SURV. et ACC. de Poitiers</t>
  </si>
  <si>
    <t>CCSA des directeurs d'étab. spécialisés de Poitiers</t>
  </si>
  <si>
    <t>CCP des directeurs adjoints de SEGPA de Poitiers</t>
  </si>
  <si>
    <t>CCP des contractuels ATPSS de Poitiers</t>
  </si>
  <si>
    <t>CCMA de l'ens. privé de l'académie de Poitiers</t>
  </si>
  <si>
    <t>CCMI de l'ens.privé de l'académie de Poitiers</t>
  </si>
  <si>
    <t>CAPA des personnels de direction de l'académie de Poitiers</t>
  </si>
  <si>
    <t>CAPA des INFENES, CTSS, ASSAE de Poitiers</t>
  </si>
  <si>
    <t>CAPA des ADJAENES et des ATEE de Poitiers</t>
  </si>
  <si>
    <t>CAPA des ens. du 2d degré, prof. de l'ensam, cpe, psy. de Poitiers</t>
  </si>
  <si>
    <t>CAPA des ATRF de l'académie de Poitiers</t>
  </si>
  <si>
    <t>CAPA des AAE de l'académie de Poitiers</t>
  </si>
  <si>
    <t>CAPA des SAENES et des TEN de Poitiers</t>
  </si>
  <si>
    <t>CAPD des instit. et PE de la Charente</t>
  </si>
  <si>
    <t>CHARENTE</t>
  </si>
  <si>
    <t>CAPD des instit. et PE de la Charente-Maritime</t>
  </si>
  <si>
    <t>CHARENTE-MARITIME</t>
  </si>
  <si>
    <t>CAPD des instit. et PE des Deux-Sèvres</t>
  </si>
  <si>
    <t>DEUX-SEVRES</t>
  </si>
  <si>
    <t>CAPD des instit. et PE de la Vienne</t>
  </si>
  <si>
    <t>VIENNE</t>
  </si>
  <si>
    <t>CSA de proximité de Poitiers</t>
  </si>
  <si>
    <t>CCP des contractuels ENS, EDU et PSYEN de Rennes</t>
  </si>
  <si>
    <t>RENNES</t>
  </si>
  <si>
    <t>CCP des contractuels SURV. et ACC. de Rennes</t>
  </si>
  <si>
    <t>CCSA des directeurs d'étab. spécialisés de Rennes</t>
  </si>
  <si>
    <t>CCP des directeurs adjoints de SEGPA de Rennes</t>
  </si>
  <si>
    <t>CCP des contractuels ATPSS de Rennes</t>
  </si>
  <si>
    <t>CCMA de l'ens. privé de l'académie de Rennes</t>
  </si>
  <si>
    <t>CCMI de l'ens.privé de l'académie de Rennes</t>
  </si>
  <si>
    <t>CAPA des personnels de direction de l'académie de Rennes</t>
  </si>
  <si>
    <t>CAPA des INFENES, CTSS, ASSAE de Rennes</t>
  </si>
  <si>
    <t>CAPA des ADJAENES et des ATEE de Rennes</t>
  </si>
  <si>
    <t>CAPA des ens. du 2d degré, prof. de l'ensam, cpe, psy. de Rennes</t>
  </si>
  <si>
    <t>CAPA des ATRF de l'académie de Rennes</t>
  </si>
  <si>
    <t>CAPA des AAE de l'académie de Rennes</t>
  </si>
  <si>
    <t>CAPA des SAENES et des TEN de Rennes</t>
  </si>
  <si>
    <t>CAPD des instit. et PE des Côtes d'Armor</t>
  </si>
  <si>
    <t>COTES D'ARMOR</t>
  </si>
  <si>
    <t>CAPD des instit. et PE du Finistère</t>
  </si>
  <si>
    <t>FINISTERE</t>
  </si>
  <si>
    <t>CAPD des instit. et PE de l_x001A_Ille-et-Vilaine</t>
  </si>
  <si>
    <t>ILLE-ET-VILAINE</t>
  </si>
  <si>
    <t>CAPD des instit. et PE du Morbihan</t>
  </si>
  <si>
    <t>MORBIHAN</t>
  </si>
  <si>
    <t>CSA de proximité de Rennes</t>
  </si>
  <si>
    <t>CCP des contractuels ENS, EDU et PSYEN de Strasbourg</t>
  </si>
  <si>
    <t>STRASBOURG</t>
  </si>
  <si>
    <t>CCP des contractuels SURV. et ACC. de Strasbourg</t>
  </si>
  <si>
    <t>CCSA des directeurs d'étab. spécialisés de Strasbourg</t>
  </si>
  <si>
    <t>CCP des directeurs adjoints de SEGPA de Strasbourg</t>
  </si>
  <si>
    <t>CCP des contractuels ATPSS de Strasbourg</t>
  </si>
  <si>
    <t>CCMA de l'ens. privé de l'académie de Strasbourg</t>
  </si>
  <si>
    <t>CCMI de l'ens.privé de l'académie de Strasbourg</t>
  </si>
  <si>
    <t>CAPA des personnels de direction de l'académie de Strasbourg</t>
  </si>
  <si>
    <t>CAPA des INFENES, CTSS, ASSAE de Strasbourg</t>
  </si>
  <si>
    <t>CAPA des ADJAENES et des ATEE de Strasbourg</t>
  </si>
  <si>
    <t>CAPA des ens. du 2d degré, prof. de l'ensam, cpe, psy. de Strasbourg</t>
  </si>
  <si>
    <t>CAPA des ATRF de l'académie de Strasbourg</t>
  </si>
  <si>
    <t>CAPA des AAE de l'académie de Strasbourg</t>
  </si>
  <si>
    <t>CAPA des SAENES et des TEN de Strasbourg</t>
  </si>
  <si>
    <t>CAPD des instit. et PE du Bas-Rhin</t>
  </si>
  <si>
    <t>BAS-RHIN</t>
  </si>
  <si>
    <t>CAPD des instit. et PE du Haut-Rhin</t>
  </si>
  <si>
    <t>HAUT-RHIN</t>
  </si>
  <si>
    <t>CSA de proximité de Strasbourg</t>
  </si>
  <si>
    <t>CCP des contractuels ENS, EDU et PSYEN de Toulouse</t>
  </si>
  <si>
    <t>TOULOUSE</t>
  </si>
  <si>
    <t>CCP des contractuels SURV. et ACC. de Toulouse</t>
  </si>
  <si>
    <t>CCSA des directeurs d'étab. spécialisés de Toulouse</t>
  </si>
  <si>
    <t>CCP des directeurs adjoints de SEGPA de Toulouse</t>
  </si>
  <si>
    <t>CCP des contractuels ATPSS de Toulouse</t>
  </si>
  <si>
    <t>CCMA de l'ens. privé de l'académie de Toulouse</t>
  </si>
  <si>
    <t>CCMD de l'ens.privé du dpt de l_x001A_Ariège</t>
  </si>
  <si>
    <t>ARIEGE</t>
  </si>
  <si>
    <t>CCMD de l'ens.privé du dpt de l'Aveyron</t>
  </si>
  <si>
    <t>AVEYRON</t>
  </si>
  <si>
    <t>CCMD de l'ens.privé du dpt de la Haute-Garonne</t>
  </si>
  <si>
    <t>HAUTE-GARONNE</t>
  </si>
  <si>
    <t>CCMD de l'ens.privé du dpt du Gers</t>
  </si>
  <si>
    <t>GERS</t>
  </si>
  <si>
    <t>CCMD de l'ens.privé du dpt du Lot</t>
  </si>
  <si>
    <t>LOT</t>
  </si>
  <si>
    <t>CCMD de l'ens.privé du dpt des Hautes-Pyrénées</t>
  </si>
  <si>
    <t>HAUTES-PYRENEES</t>
  </si>
  <si>
    <t>CCMD de l'ens.privé du dpt du Tarn</t>
  </si>
  <si>
    <t>TARN</t>
  </si>
  <si>
    <t>CCMD de l'ens.privé du dpt de Tarn-et-Garonne</t>
  </si>
  <si>
    <t>TARN-ET-GARONNE</t>
  </si>
  <si>
    <t>CAPA des personnels de direction de l'académie de Toulouse</t>
  </si>
  <si>
    <t>CAPA des INFENES, CTSS, ASSAE de Toulouse</t>
  </si>
  <si>
    <t>CAPA des ADJAENES et des ATEE de Toulouse</t>
  </si>
  <si>
    <t>CAPA des ens. du 2d degré, prof. de l'ensam, cpe, psy. de Toulouse</t>
  </si>
  <si>
    <t>CAPA des ATRF de l'académie de Toulouse</t>
  </si>
  <si>
    <t>CAPA des AAE de l'académie de Toulouse</t>
  </si>
  <si>
    <t>CAPA des SAENES et des TEN de Toulouse</t>
  </si>
  <si>
    <t>CAPD des instit. et PE de l_x001A_Ariège</t>
  </si>
  <si>
    <t>CAPD des instit. et PE de l_x001A_Aveyron</t>
  </si>
  <si>
    <t>CAPD des instit. et PE de la Haute-Garonne</t>
  </si>
  <si>
    <t>CAPD des instit. et PE du Gers</t>
  </si>
  <si>
    <t>CAPD des instit. et PE du Lot</t>
  </si>
  <si>
    <t>CAPD des instit. et PE des Hautes-Pyrénées</t>
  </si>
  <si>
    <t>CAPD des instit. et PE du Tarn</t>
  </si>
  <si>
    <t>CAPD des instit. et PE du Tarn-et-Garonne</t>
  </si>
  <si>
    <t>CSA de proximité de Toulouse</t>
  </si>
  <si>
    <t>CCP des contractuels ENS, EDU et PSYEN de Nantes</t>
  </si>
  <si>
    <t>NANTES</t>
  </si>
  <si>
    <t>CCP des contractuels SURV. et ACC. de Nantes</t>
  </si>
  <si>
    <t>CCSA des directeurs d'étab. spécialisés de Nantes</t>
  </si>
  <si>
    <t>CCP des directeurs adjoints de SEGPA de Nantes</t>
  </si>
  <si>
    <t>CCP des contractuels ATPSS de Nantes</t>
  </si>
  <si>
    <t>CCMA de l'ens. privé de l'académie de Nantes</t>
  </si>
  <si>
    <t>CCMD de l'ens.privé du dpt de la Loire-Atlantique</t>
  </si>
  <si>
    <t>LOIRE-ATLANTIQUE</t>
  </si>
  <si>
    <t>CCMD de l'ens.privé du dpt de Maine-et-Loire</t>
  </si>
  <si>
    <t>MAINE-ET-LOIRE</t>
  </si>
  <si>
    <t>CCMD de l'ens.privé du dpt de la Mayenne</t>
  </si>
  <si>
    <t>MAYENNE</t>
  </si>
  <si>
    <t>CCMD de l'ens.privé du dpt de la Sarthe</t>
  </si>
  <si>
    <t>SARTHE</t>
  </si>
  <si>
    <t>CCMD de l'ens.privé du dpt de la Vendée</t>
  </si>
  <si>
    <t>VENDEE</t>
  </si>
  <si>
    <t>CAPA des personnels de direction de l'académie de Nantes</t>
  </si>
  <si>
    <t>CAPA des INFENES, CTSS, ASSAE de Nantes</t>
  </si>
  <si>
    <t>CAPA des ADJAENES et des ATEE de Nantes</t>
  </si>
  <si>
    <t>CAPA des ens. du 2d degré, prof. de l'ensam, cpe, psy. de Nantes</t>
  </si>
  <si>
    <t>CAPA des ATRF de l'académie de Nantes</t>
  </si>
  <si>
    <t>CAPA des AAE de l'académie de Nantes</t>
  </si>
  <si>
    <t>CAPA des SAENES et des TEN de Nantes</t>
  </si>
  <si>
    <t>CAPD des instit. et PE de la Loire-Atlantique</t>
  </si>
  <si>
    <t>CAPD des instit. et PE du Maine-et-Loire</t>
  </si>
  <si>
    <t>CAPD des instit. et PE de la Mayenne</t>
  </si>
  <si>
    <t>CAPD des instit. et PE de la Sarthe</t>
  </si>
  <si>
    <t>CAPD des instit. et PE de la Vendée</t>
  </si>
  <si>
    <t>CSA de proximité de Nantes</t>
  </si>
  <si>
    <t>CCP des contractuels ENS, EDU et PSYEN d'Orléans-Tours</t>
  </si>
  <si>
    <t>ORLEANS-TOURS</t>
  </si>
  <si>
    <t>CCP des contractuels SURV. et ACC. d'Orléans-Tours</t>
  </si>
  <si>
    <t>CCSA des directeurs d'étab. spécialisés d'Orléans-Tours</t>
  </si>
  <si>
    <t>CCP des directeurs adjoints de SEGPA d'Orléans-Tours</t>
  </si>
  <si>
    <t>CCP des contractuels ATPSS d'Orléans-Tours</t>
  </si>
  <si>
    <t>CCMA de l'ens. privé de l'académie d'Orléans-Tours</t>
  </si>
  <si>
    <t>CCMI de l'ens.privé de l'académie d'Orléans-Tours</t>
  </si>
  <si>
    <t>CAPA des personnels de direction de l'académie d'Orléans-Tours</t>
  </si>
  <si>
    <t>CAPA des INFENES, CTSS, ASSAE d'Orléans-Tours</t>
  </si>
  <si>
    <t>CAPA des ADJAENES et des ATEE d'Orléans-Tours</t>
  </si>
  <si>
    <t>CAPA des ens. du 2d degré, prof. de l'ensam, cpe, psy. d'Orléans-Tours</t>
  </si>
  <si>
    <t>CAPA des ATRF de l'académie d'Orléans-Tours</t>
  </si>
  <si>
    <t>CAPA des AAE de l'académie d'Orléans-Tours</t>
  </si>
  <si>
    <t>CAPA des SAENES et des TEN d'Orléans-Tours</t>
  </si>
  <si>
    <t>CAPD des instit. et PE du Cher</t>
  </si>
  <si>
    <t>CHER</t>
  </si>
  <si>
    <t>CAPD des instit. et PE de l_x001A_Eure-et-Loir</t>
  </si>
  <si>
    <t>EURE-ET-LOIR</t>
  </si>
  <si>
    <t>CAPD des instit. et PE de l_x001A_Indre</t>
  </si>
  <si>
    <t>INDRE</t>
  </si>
  <si>
    <t>CAPD des instit. et PE de l_x001A_Indre-et-Loire</t>
  </si>
  <si>
    <t>INDRE-ET-LOIRE</t>
  </si>
  <si>
    <t>CAPD des instit. et PE du Loir-et-Cher</t>
  </si>
  <si>
    <t>LOIR-ET-CHER</t>
  </si>
  <si>
    <t>CAPD des instit. et PE du Loiret</t>
  </si>
  <si>
    <t>LOIRET</t>
  </si>
  <si>
    <t>CSA de proximité d'Orléans-Tours</t>
  </si>
  <si>
    <t>CCP des contractuels ENS, EDU et PSYEN de Reims</t>
  </si>
  <si>
    <t>REIMS</t>
  </si>
  <si>
    <t>CCP des contractuels SURV. et ACC. de Reims</t>
  </si>
  <si>
    <t>CCSA des directeurs d'étab. spécialisés de Reims</t>
  </si>
  <si>
    <t>CCP des directeurs adjoints de SEGPA de Reims</t>
  </si>
  <si>
    <t>CCP des contractuels ATPSS de Reims</t>
  </si>
  <si>
    <t>CCMA de l'ens. privé de l'académie de Reims</t>
  </si>
  <si>
    <t>CCMI de l'ens.privé de l'académie de Reims</t>
  </si>
  <si>
    <t>CAPA des personnels de direction de l'académie de Reims</t>
  </si>
  <si>
    <t>CAPA des INFENES, CTSS, ASSAE de Reims</t>
  </si>
  <si>
    <t>CAPA des ADJAENES et des ATEE de Reims</t>
  </si>
  <si>
    <t>CAPA des ens. du 2d degré, prof. de l'ensam, cpe, psy. de Reims</t>
  </si>
  <si>
    <t>CAPA des ATRF de l'académie de Reims</t>
  </si>
  <si>
    <t>CAPA des AAE de l'académie de Reims</t>
  </si>
  <si>
    <t>CAPA des SAENES et des TEN de Reims</t>
  </si>
  <si>
    <t>CAPD des instit. et PE des Ardennes</t>
  </si>
  <si>
    <t>ARDENNES</t>
  </si>
  <si>
    <t>CAPD des instit. et PE de l_x001A_Aube</t>
  </si>
  <si>
    <t>AUBE</t>
  </si>
  <si>
    <t>CAPD des instit. et PE de la Marne</t>
  </si>
  <si>
    <t>MARNE</t>
  </si>
  <si>
    <t>CAPD des instit. et PE de la Haute-Marne</t>
  </si>
  <si>
    <t>HAUTE-MARNE</t>
  </si>
  <si>
    <t>CSA de proximité de Reims</t>
  </si>
  <si>
    <t>CCP des contractuels ENS, EDU et PSYEN d'Amiens</t>
  </si>
  <si>
    <t>AMIENS</t>
  </si>
  <si>
    <t>CCP des contractuels SURV. et ACC. d'Amiens</t>
  </si>
  <si>
    <t>CCSA des directeurs d'étab. spécialisés d'Amiens</t>
  </si>
  <si>
    <t>CCP des directeurs adjoints de SEGPA d'Amiens</t>
  </si>
  <si>
    <t>CCP des contractuels ATPSS d'Amiens</t>
  </si>
  <si>
    <t>CCMA de l'ens. privé de l'académie d'Amiens</t>
  </si>
  <si>
    <t>CCMI de l'ens.privé de l'académie d'Amiens</t>
  </si>
  <si>
    <t>CAPA des personnels de direction de l'académie d'Amiens</t>
  </si>
  <si>
    <t>CAPA des INFENES, CTSS, ASSAE d'Amiens</t>
  </si>
  <si>
    <t>CAPA des ADJAENES et des ATEE d'Amiens</t>
  </si>
  <si>
    <t>CAPA des ens. du 2d degré, prof. de l'ensam, cpe, psy. d'Amiens</t>
  </si>
  <si>
    <t>CAPA des ATRF de l'académie d'Amiens</t>
  </si>
  <si>
    <t>CAPA des AAE de l'académie d'Amiens</t>
  </si>
  <si>
    <t>CAPA des SAENES et des TEN d'Amiens</t>
  </si>
  <si>
    <t>CAPD des instit. et PE de l_x001A_Aisne</t>
  </si>
  <si>
    <t>AISNE</t>
  </si>
  <si>
    <t>CAPD des instit. et PE de l_x001A_Oise</t>
  </si>
  <si>
    <t>OISE</t>
  </si>
  <si>
    <t>CAPD des instit. et PE de la Somme</t>
  </si>
  <si>
    <t>SOMME</t>
  </si>
  <si>
    <t>CSA de proximité d'Amiens</t>
  </si>
  <si>
    <t>CAPD des instit. et PE de l_x001A_Eure</t>
  </si>
  <si>
    <t>NORMANDIE (ROUEN)</t>
  </si>
  <si>
    <t>EURE</t>
  </si>
  <si>
    <t>CAPD des instit. et PE de la Seine-Maritime</t>
  </si>
  <si>
    <t>SEINE MARITIME</t>
  </si>
  <si>
    <t>CCP des contractuels ENS, EDU et PSYEN de Limoges</t>
  </si>
  <si>
    <t>LIMOGES</t>
  </si>
  <si>
    <t>CCP des contractuels SURV. et ACC. de Limoges</t>
  </si>
  <si>
    <t>CCSA des directeurs d'étab. spécialisés de Limoges</t>
  </si>
  <si>
    <t>CCP des directeurs adjoints de SEGPA de Limoges</t>
  </si>
  <si>
    <t>CCP des contractuels ATPSS de Limoges</t>
  </si>
  <si>
    <t>CCMA de l'ens. privé de l'académie de Limoges</t>
  </si>
  <si>
    <t>CCMI de l'ens.privé de l'académie de Limoges</t>
  </si>
  <si>
    <t>CAPA des personnels de direction de l'académie de Limoges</t>
  </si>
  <si>
    <t>CAPA des INFENES, CTSS, ASSAE de Limoges</t>
  </si>
  <si>
    <t>CAPA des ADJAENES et des ATEE de Limoges</t>
  </si>
  <si>
    <t>CAPA des ens. du 2d degré, prof. de l'ensam, cpe, psy. de Limoges</t>
  </si>
  <si>
    <t>CAPA des ATRF de l'académie de Limoges</t>
  </si>
  <si>
    <t>CAPA des AAE de l'académie de Limoges</t>
  </si>
  <si>
    <t>CAPA des SAENES et des TEN de Limoges</t>
  </si>
  <si>
    <t>CAPD des instit. et PE de la Corrèze</t>
  </si>
  <si>
    <t>CORREZE</t>
  </si>
  <si>
    <t>CAPD des instit. et PE de la Creuse</t>
  </si>
  <si>
    <t>CREUSE</t>
  </si>
  <si>
    <t>CAPD des instit. et PE de la Haute-Vienne</t>
  </si>
  <si>
    <t>HAUTE-VIENNE</t>
  </si>
  <si>
    <t>CSA de proximité de Limoges</t>
  </si>
  <si>
    <t>CCP des contractuels ENS, EDU et PSYEN de Nice</t>
  </si>
  <si>
    <t>NICE</t>
  </si>
  <si>
    <t>CCP des contractuels SURV. et ACC. de Nice</t>
  </si>
  <si>
    <t>CCSA des directeurs d'étab. spécialisés de Nice</t>
  </si>
  <si>
    <t>CCP des directeurs adjoints de SEGPA de Nice</t>
  </si>
  <si>
    <t>CCP des contractuels ATPSS de Nice</t>
  </si>
  <si>
    <t>CCMA de l'ens. privé de l'académie de Nice</t>
  </si>
  <si>
    <t>CCMI de l'ens.privé de l'académie de Nice</t>
  </si>
  <si>
    <t>CAPA des personnels de direction de l'académie de Nice</t>
  </si>
  <si>
    <t>CAPA des INFENES, CTSS, ASSAE de Nice</t>
  </si>
  <si>
    <t>CAPA des ADJAENES et des ATEE de Nice</t>
  </si>
  <si>
    <t>CAPA des ens. du 2d degré, prof. de l'ensam, cpe, psy. de Nice</t>
  </si>
  <si>
    <t>CAPA des ATRF de l'académie de Nice</t>
  </si>
  <si>
    <t>CAPA des AAE de l'académie de Nice</t>
  </si>
  <si>
    <t>CAPA des SAENES et des TEN de Nice</t>
  </si>
  <si>
    <t>CAPD des instit. et PE des Alpes-Maritimes</t>
  </si>
  <si>
    <t>ALPES-MARITIMES</t>
  </si>
  <si>
    <t>CAPD des instit. et PE du Var</t>
  </si>
  <si>
    <t>VAR</t>
  </si>
  <si>
    <t>CSA de proximité de Nice</t>
  </si>
  <si>
    <t>CCP des contractuels ENS, EDU et PSYEN de Créteil</t>
  </si>
  <si>
    <t>CRETEIL</t>
  </si>
  <si>
    <t>CCP des contractuels SURV. et ACC. de Créteil</t>
  </si>
  <si>
    <t>CCSA des directeurs d'étab. spécialisés de Créteil</t>
  </si>
  <si>
    <t>CCP des directeurs adjoints de SEGPA de Créteil</t>
  </si>
  <si>
    <t>CCP des contractuels ATPSS de Créteil</t>
  </si>
  <si>
    <t>CCMA de l'ens. privé de l'académie de Créteil</t>
  </si>
  <si>
    <t>CCMI de l'ens.privé de l'académie de Créteil</t>
  </si>
  <si>
    <t>CAPA des personnels de direction de l'académie de Créteil</t>
  </si>
  <si>
    <t>CAPA des INFENES, CTSS, ASSAE de Créteil</t>
  </si>
  <si>
    <t>CAPA des ADJAENES et des ATEE de Créteil</t>
  </si>
  <si>
    <t>CAPA des ens. du 2d degré, prof. de l'ensam, cpe, psy. de Créteil</t>
  </si>
  <si>
    <t>CAPA des ATRF de l'académie de Créteil</t>
  </si>
  <si>
    <t>CAPA des AAE de l'académie de Créteil</t>
  </si>
  <si>
    <t>CAPA des SAENES et des TEN de Créteil</t>
  </si>
  <si>
    <t>CAPD des instit. et PE de la Seine-et-Marne</t>
  </si>
  <si>
    <t>SEINE-ET-MARNE</t>
  </si>
  <si>
    <t>CAPD des instit. et PE de la Seine-Saint-Denis</t>
  </si>
  <si>
    <t>SEINE-SAINT-DENIS</t>
  </si>
  <si>
    <t>CAPD des instit. et PE du Val-de-Marne</t>
  </si>
  <si>
    <t>VAL-DE-MARNE</t>
  </si>
  <si>
    <t>CSA de proximité de Créteil</t>
  </si>
  <si>
    <t>CCP des contractuels ENS, EDU et PSYEN de Versailles</t>
  </si>
  <si>
    <t>VERSAILLES</t>
  </si>
  <si>
    <t>CCP des contractuels SURV. et ACC. de Versailles</t>
  </si>
  <si>
    <t>CCSA des directeurs d'étab. spécialisés de Versailles</t>
  </si>
  <si>
    <t>CCP des directeurs adjoints de SEGPA de Versailles</t>
  </si>
  <si>
    <t>CCP des contractuels ATPSS de Versailles</t>
  </si>
  <si>
    <t>CCMA de l'ens. privé de l'académie de Versailles</t>
  </si>
  <si>
    <t>CCMI de l'ens.privé de l'académie de Versailles</t>
  </si>
  <si>
    <t>CAPA des personnels de direction de l'académie de Versailles</t>
  </si>
  <si>
    <t>CAPA des INFENES, CTSS, ASSAE de Versailles</t>
  </si>
  <si>
    <t>CAPA des ADJAENES et des ATEE de Versailles</t>
  </si>
  <si>
    <t>CAPA des ens. du 2d degré, prof. de l'ensam, cpe, psy. de Versailles</t>
  </si>
  <si>
    <t>CAPA des ATRF de l'académie de Versailles</t>
  </si>
  <si>
    <t>CAPA des AAE de l'académie de Versailles</t>
  </si>
  <si>
    <t>CAPA des SAENES et des TEN de Versailles</t>
  </si>
  <si>
    <t>CAPD des instit. et PE des Yvelines</t>
  </si>
  <si>
    <t>YVELINES</t>
  </si>
  <si>
    <t>CAPD des instit. et PE de l_x001A_Essonne</t>
  </si>
  <si>
    <t>ESSONNE</t>
  </si>
  <si>
    <t>CAPD des instit. et PE des Hauts-de-Seine</t>
  </si>
  <si>
    <t>HAUTS-DE-SEINE</t>
  </si>
  <si>
    <t>CAPD des instit. et PE du Val-d'Oise</t>
  </si>
  <si>
    <t>VAL-D'OISE</t>
  </si>
  <si>
    <t>CSA de proximité de Versailles</t>
  </si>
  <si>
    <t>CCP des contractuels ENS, EDU et PSYEN de Corse</t>
  </si>
  <si>
    <t>CORSE</t>
  </si>
  <si>
    <t>CCP des contractuels SURV. et ACC. de Corse</t>
  </si>
  <si>
    <t>CCSA des directeurs d'étab. spécialisés de Corse</t>
  </si>
  <si>
    <t>CCP des contractuelsATPSS de Corse</t>
  </si>
  <si>
    <t>CCMA de l'ens. privé de l'académie de Corse</t>
  </si>
  <si>
    <t>CCMI de l'ens.privé de l'académie de Corse</t>
  </si>
  <si>
    <t>CAPA des personnels de direction de l'académie de Corse</t>
  </si>
  <si>
    <t>CAPA des INFENES, CTSS, ASSAE de Corse</t>
  </si>
  <si>
    <t>CAPA des ADJAENES et des ATEE de Corse</t>
  </si>
  <si>
    <t>CAPA des ens. du 2d degré, prof. de l'ensam, cpe, psy. de Corse</t>
  </si>
  <si>
    <t>CAPA des ATRF de l'académie de Corse</t>
  </si>
  <si>
    <t>CAPA des AAE de l'académie de Corse</t>
  </si>
  <si>
    <t>CAPA des SAENES et des TEN de Corse</t>
  </si>
  <si>
    <t>CAPD des instit. et PE de la Corse-du-Sud</t>
  </si>
  <si>
    <t>CORSE-DU-SUD</t>
  </si>
  <si>
    <t>CAPD des instit. et PE de la Haute-Corse</t>
  </si>
  <si>
    <t>HAUTE-CORSE</t>
  </si>
  <si>
    <t>CSA de proximité de Corse</t>
  </si>
  <si>
    <t>CCP des directeurs adjoints de SEGPA de Corse</t>
  </si>
  <si>
    <t>CCP des contractuels ENS, EDU et PSYEN de La Réunion</t>
  </si>
  <si>
    <t>REUNION (LA)</t>
  </si>
  <si>
    <t>CCP des contractuels SURV. et ACC. de La Réunion</t>
  </si>
  <si>
    <t>CCSA des directeurs d'étab. spécialisés de La Réunion</t>
  </si>
  <si>
    <t>CCP des directeurs adjoints de SEGPA de la Réunion</t>
  </si>
  <si>
    <t>CCP des contractuels ATPSS de la Réunion</t>
  </si>
  <si>
    <t>CCMA de l'ens. privé de l'académie de la Réunion</t>
  </si>
  <si>
    <t>CCMD de l'ens.privé du dpt de la Réunion</t>
  </si>
  <si>
    <t>LA REUNION</t>
  </si>
  <si>
    <t>CAPA des personnels de direction de l'académie de la Réunion</t>
  </si>
  <si>
    <t>CAPA des INFENES, CTSS, ASSAE de la Réunion</t>
  </si>
  <si>
    <t>CAPA des ADJAENES et des ATEE de la Réunion</t>
  </si>
  <si>
    <t>CAPA des ens. du 2d degré, prof. de l'ensam, cpe, psy. de la Réunion</t>
  </si>
  <si>
    <t>CAPA des ATRF de l'académie de la Réunion</t>
  </si>
  <si>
    <t>CAPA des AAE de l'académie de la Réunion</t>
  </si>
  <si>
    <t>CAPA des SAENES et des TEN de la Réunion</t>
  </si>
  <si>
    <t>CAPD des instit. et PE de la Réunion</t>
  </si>
  <si>
    <t>CSA de proximité de la Réunion</t>
  </si>
  <si>
    <t>CCP des contractuels ENS, EDU et PSYEN de Martinique</t>
  </si>
  <si>
    <t>MARTINIQUE</t>
  </si>
  <si>
    <t>CCP des contractuels SURV. et ACC. de Martinique</t>
  </si>
  <si>
    <t>CCSA des directeurs d'étab. spécialisés de Martinique</t>
  </si>
  <si>
    <t>CCP des directeurs adjoints de SEGPA de la Martinique</t>
  </si>
  <si>
    <t>CCP des contractuels ATPSS de Martinique</t>
  </si>
  <si>
    <t>CCMA de l'ens. privé de l'académie de la Martinique</t>
  </si>
  <si>
    <t>CCMD de l'ens.privé du dpt de la Martinique</t>
  </si>
  <si>
    <t>CAPA des personnels de direction de l'académie de la Martinique</t>
  </si>
  <si>
    <t>CAPA des INFENES, CTSS, ASSAE de Martinique</t>
  </si>
  <si>
    <t>CAPA des ADJAENES et des ATEE de la Martinique</t>
  </si>
  <si>
    <t>CAPA des ens. du 2d degré, prof. de l'ensam, cpe, psy. de Martinique</t>
  </si>
  <si>
    <t>CAPA des ATRF de l'académie de la Martinique</t>
  </si>
  <si>
    <t>CAPA des AAE de l'académie de la Martinique</t>
  </si>
  <si>
    <t>CAPA des SAENES et des TEN de la Martinique</t>
  </si>
  <si>
    <t>CAPD des instit. et PE de la Martinique</t>
  </si>
  <si>
    <t>CSA de proximité de la Martinique</t>
  </si>
  <si>
    <t>CCP des contractuels ENS, EDU et PSYEN de Guadeloupe</t>
  </si>
  <si>
    <t>GUADELOUPE</t>
  </si>
  <si>
    <t>CCP des contractuels SURV. et ACC. de Guadeloupe</t>
  </si>
  <si>
    <t>CCSA des directeurs d'étab. spécialisés de Guadeloupe</t>
  </si>
  <si>
    <t>CCP des directeurs adjoints de SEGPA de la Guadeloupe</t>
  </si>
  <si>
    <t>CCP des contractuels ATPSS de Guadeloupe</t>
  </si>
  <si>
    <t>CCMA de l'ens. privé de l'académie de la Guadeloupe</t>
  </si>
  <si>
    <t>CCMD de l'ens.privé du dpt de la Guadeloupe</t>
  </si>
  <si>
    <t>CAPA des personnels de direction de l'académie de la Guadeloupe</t>
  </si>
  <si>
    <t>CAPA des INFENES, CTSS, ASSAE de Guadeloupe</t>
  </si>
  <si>
    <t>CAPA des ADJAENES et des ATEE de la Guadeloupe</t>
  </si>
  <si>
    <t>CAPA des ens. du 2d degré, prof. de l'ensam, cpe, psy. de Guadeloupe</t>
  </si>
  <si>
    <t>CAPA des ATRF de l'académie de la Guadeloupe</t>
  </si>
  <si>
    <t>CAPA des AAE de l'académie de la Guadeloupe</t>
  </si>
  <si>
    <t>CAPA des SAENES et des TEN de la Guadeloupe</t>
  </si>
  <si>
    <t>CAPD des instit. et PE de la Guadeloupe</t>
  </si>
  <si>
    <t>CSA de proximité de la Guadeloupe</t>
  </si>
  <si>
    <t>CCP des contractuels ENS, EDU et PSYEN de Guyane</t>
  </si>
  <si>
    <t>GUYANE</t>
  </si>
  <si>
    <t>CCP des contractuels SURV. et ACC. de Guyane</t>
  </si>
  <si>
    <t>CCSA des directeurs d'étab. spécialisés de Guyane</t>
  </si>
  <si>
    <t>CCP des directeurs adjoints de SEGPA de Guyane</t>
  </si>
  <si>
    <t>CCP des contractuels ATPSS de Guyane</t>
  </si>
  <si>
    <t>CCMA de l'ens. privé de l'académie de la Guyane</t>
  </si>
  <si>
    <t>CCMD de l'ens.privé du dpt de la Guyane</t>
  </si>
  <si>
    <t>CAPA des personnels de direction de l'académie de la Guyane</t>
  </si>
  <si>
    <t>CAPA des INFENES, CTSS, ASSAE de Guyane</t>
  </si>
  <si>
    <t>CAPA des ADJAENES et des ATEE de la Guyane</t>
  </si>
  <si>
    <t>CAPA des ens. du 2d degré, prof. de l'ensam, cpe, psy. de Guyane</t>
  </si>
  <si>
    <t>CAPA des ATRF de l'académie de la Guyane</t>
  </si>
  <si>
    <t>CAPA des AAE de l'académie de la Guyane</t>
  </si>
  <si>
    <t>CAPA des SAENES et des TEN de la Guyane</t>
  </si>
  <si>
    <t>CAPD des instit. et PE de la Guyane</t>
  </si>
  <si>
    <t>CSA de proximité de la Guyane</t>
  </si>
  <si>
    <t>CCM locale du 2nd degré de Nouvelle-Calédonie (ens. privé)</t>
  </si>
  <si>
    <t>NOUVELLE CALEDONIE</t>
  </si>
  <si>
    <t>CCM locale du 1er degré de Nouvelle-Calédonie ( ens. privé)</t>
  </si>
  <si>
    <t>CAP locale unique des ATSS et ATRF de Nouvelle-Calédonie</t>
  </si>
  <si>
    <t>CAPL ens. 2d degré, prof. de l'ensam, cpe, psy. de N-Calédonie</t>
  </si>
  <si>
    <t>CSA spécial de proximité du VR de Nouvelle-Calédonie</t>
  </si>
  <si>
    <t>CCM locale du 2nd degré de Polynésie Française (ens. privé)</t>
  </si>
  <si>
    <t>POLYNESIE FRANCAISE</t>
  </si>
  <si>
    <t>CCM locale du 1er degré de Polynésie Française ( ens. privé)</t>
  </si>
  <si>
    <t>CAP des instit. et PE du CEAPF</t>
  </si>
  <si>
    <t>CAP locale unique des ATSS et ATRF de Polynésie Française</t>
  </si>
  <si>
    <t>CAPL ens. 2d degré, prof. de l'ensam, cpe, psy. de Polynésie Fçaise</t>
  </si>
  <si>
    <t>CSA spécial de proximité du VR de Polynésie Française</t>
  </si>
  <si>
    <t>CSA spécial de proximité du VR de Wallis et Futuna</t>
  </si>
  <si>
    <t>WALLIS ET FUTUNA</t>
  </si>
  <si>
    <t>CCP des contractuels ENS, EDU et PSYEN de Mayotte</t>
  </si>
  <si>
    <t>MAYOTTE</t>
  </si>
  <si>
    <t>CCP des contractuels SURV. et ACC. de Mayotte</t>
  </si>
  <si>
    <t>CCP des directeurs adjoints de SEGPA de Mayotte</t>
  </si>
  <si>
    <t>CCP des contractuels ATPSS de Mayotte</t>
  </si>
  <si>
    <t>CAPA des personnels de direction de l'académie de Mayotte</t>
  </si>
  <si>
    <t>CAPA des INFENES, CTSS, ASSAE de Mayotte</t>
  </si>
  <si>
    <t>CAPA des ADJAENES et des ATEE de Mayotte</t>
  </si>
  <si>
    <t>CAPA des ens. du 2d degré, prof. de l'ensam, cpe, psy. de Mayotte</t>
  </si>
  <si>
    <t>CAPA des ATRF de l'académie de Mayotte</t>
  </si>
  <si>
    <t>CAPA des AAE de l'académie de Mayotte</t>
  </si>
  <si>
    <t>CAPA des SAENES et des TEN de Mayotte</t>
  </si>
  <si>
    <t>CAPD des instit. et PE de Mayotte</t>
  </si>
  <si>
    <t>MAYOTTE (ANCIEN CODE)</t>
  </si>
  <si>
    <t>CSA de proximité de Mayotte</t>
  </si>
  <si>
    <t>CCSA des directeurs d'étab. spécialisés de Mayotte</t>
  </si>
  <si>
    <t>CCMA de l'ens. privé de l'académie de Mayotte</t>
  </si>
  <si>
    <t>CCMD de l'ens.privé de St-Pierre-et-Miquelon</t>
  </si>
  <si>
    <t>ST PIERRE ET MIQUELON</t>
  </si>
  <si>
    <t>ST-PIERRE-ET-MIQUELON</t>
  </si>
  <si>
    <t>CAPL unique des instit. et PE de Saint-Pierre-et-Miquelon</t>
  </si>
  <si>
    <t>CSA spécial de prox. du service de l'éducation à St-Pierre et Miquelon</t>
  </si>
  <si>
    <t>CCP des contractuels ENS, EDU et PSYEN de Normandie</t>
  </si>
  <si>
    <t>NORMANDIE</t>
  </si>
  <si>
    <t>CCP des contractuels SURV. et ACC. de Normandie</t>
  </si>
  <si>
    <t>CCSA des directeurs d'étab. spécialisés de Normandie</t>
  </si>
  <si>
    <t>CCP des directeurs adjoints de SEGPA de Normandie</t>
  </si>
  <si>
    <t>CCP des contractuels ATPSS de Normandie</t>
  </si>
  <si>
    <t>CCMA de l'ens. privé de l'académie de Normandie</t>
  </si>
  <si>
    <t>CCMI de l'ens.privé de l'académie de Normandie</t>
  </si>
  <si>
    <t>CAPA des personnels de direction de l'académie de Normandie</t>
  </si>
  <si>
    <t>CAPA des INFENES, CTSS, ASSAE de Normandie</t>
  </si>
  <si>
    <t>CAPA des ADJAENES et des ATEE de Normandie</t>
  </si>
  <si>
    <t>CAPA des ens. du 2d degré, prof. de l'ensam, cpe, psy. de Normandie</t>
  </si>
  <si>
    <t>CAPA des ATRF de l'académie de Normandie</t>
  </si>
  <si>
    <t>CAPA des AAE de l'académie de Normandie</t>
  </si>
  <si>
    <t>CAPA des SAENES et des TEN de Normandie</t>
  </si>
  <si>
    <t>CSA de proximité de Normandie</t>
  </si>
  <si>
    <t>CCMMEP comité consultatif ministériel des maîtres de l'ens. privé</t>
  </si>
  <si>
    <t>NAT</t>
  </si>
  <si>
    <t>national</t>
  </si>
  <si>
    <t>CAPN des IA-IPR, IEN et IJS</t>
  </si>
  <si>
    <t>CAPN des MED. E.N.</t>
  </si>
  <si>
    <t>CAPN des conservateurs gén., conservateurs des bib. et bibliothécaires</t>
  </si>
  <si>
    <t>CAPN des personnels de direction</t>
  </si>
  <si>
    <t>CAPN des INF. E.N. (catégorie B)</t>
  </si>
  <si>
    <t>CAPN des CTPS, PS er CEPJ</t>
  </si>
  <si>
    <t>CAPN des IGR, IGE et ASI</t>
  </si>
  <si>
    <t>CAPN des ens. du 2nd degré, prof. de l'ensam, cpe, psyen</t>
  </si>
  <si>
    <t>CAPN des magasiniers des bibliothèques</t>
  </si>
  <si>
    <t>CAPN des techniciens de recherche et de formation</t>
  </si>
  <si>
    <t>CAPN des bibliothécaires assistants spécialisés</t>
  </si>
  <si>
    <t>CAPN des IGESR et des administrateurs civils</t>
  </si>
  <si>
    <t>CSA ministériel de l'éducation nationale</t>
  </si>
  <si>
    <t>CSA ministériel jeunesse et sports</t>
  </si>
  <si>
    <t xml:space="preserve">Commission consultative de sélection aux emplois de direction </t>
  </si>
  <si>
    <t>nbre sièges</t>
  </si>
  <si>
    <t>Administration centrale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</si>
</sst>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52"/>
      <name val="Calibri"/>
      <family val="2"/>
    </font>
    <font>
      <sz val="18"/>
      <color indexed="54"/>
      <name val="Calibri Light"/>
      <family val="2"/>
    </font>
    <font>
      <b/>
      <sz val="11"/>
      <color indexed="54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52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indexed="54"/>
      <name val="Calibri"/>
      <family val="2"/>
      <scheme val="minor"/>
    </font>
    <font>
      <b/>
      <sz val="13"/>
      <color indexed="54"/>
      <name val="Calibri"/>
      <family val="2"/>
      <scheme val="minor"/>
    </font>
    <font>
      <b/>
      <sz val="11"/>
      <color indexed="5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A5A5A5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1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16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7" borderId="0" applyNumberFormat="0" applyBorder="0" applyAlignment="0" applyProtection="0"/>
    <xf numFmtId="0" fontId="6" fillId="19" borderId="0" applyNumberFormat="0" applyBorder="0" applyAlignment="0" applyProtection="0"/>
    <xf numFmtId="0" fontId="6" fillId="3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22" borderId="0" applyNumberFormat="0" applyBorder="0" applyAlignment="0" applyProtection="0"/>
    <xf numFmtId="0" fontId="6" fillId="10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3" borderId="2" applyNumberFormat="0" applyAlignment="0" applyProtection="0"/>
    <xf numFmtId="0" fontId="2" fillId="0" borderId="1" applyNumberFormat="0" applyFill="0" applyAlignment="0" applyProtection="0"/>
    <xf numFmtId="0" fontId="9" fillId="3" borderId="2" applyNumberFormat="0" applyAlignment="0" applyProtection="0"/>
    <xf numFmtId="0" fontId="10" fillId="13" borderId="0" applyNumberFormat="0" applyBorder="0" applyAlignment="0" applyProtection="0"/>
    <xf numFmtId="0" fontId="11" fillId="24" borderId="0" applyNumberFormat="0" applyBorder="0" applyAlignment="0" applyProtection="0"/>
    <xf numFmtId="0" fontId="1" fillId="25" borderId="3" applyNumberFormat="0" applyFont="0" applyAlignment="0" applyProtection="0"/>
    <xf numFmtId="0" fontId="12" fillId="6" borderId="0" applyNumberFormat="0" applyBorder="0" applyAlignment="0" applyProtection="0"/>
    <xf numFmtId="0" fontId="13" fillId="3" borderId="4" applyNumberFormat="0" applyAlignment="0" applyProtection="0"/>
    <xf numFmtId="0" fontId="1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4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26" borderId="9" applyNumberFormat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14" borderId="0" xfId="0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10" fontId="20" fillId="0" borderId="0" xfId="0" applyNumberFormat="1" applyFont="1" applyAlignment="1">
      <alignment horizontal="center" vertical="center"/>
    </xf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Neutre" xfId="30" builtinId="28" customBuiltin="1"/>
    <cellStyle name="Normal" xfId="0" builtinId="0"/>
    <cellStyle name="Note" xfId="31" builtinId="10" customBuiltin="1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abSelected="1" workbookViewId="0">
      <selection activeCell="M11" sqref="M11"/>
    </sheetView>
  </sheetViews>
  <sheetFormatPr baseColWidth="10" defaultRowHeight="15" x14ac:dyDescent="0.25"/>
  <cols>
    <col min="1" max="1" width="65" customWidth="1"/>
    <col min="2" max="2" width="13.5703125" customWidth="1"/>
    <col min="3" max="3" width="14.5703125" customWidth="1"/>
    <col min="6" max="6" width="11.85546875" customWidth="1"/>
    <col min="7" max="7" width="17" customWidth="1"/>
    <col min="8" max="8" width="11.5703125" customWidth="1"/>
    <col min="9" max="9" width="17.42578125" customWidth="1"/>
    <col min="10" max="10" width="12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726</v>
      </c>
      <c r="B2" s="1" t="s">
        <v>727</v>
      </c>
      <c r="C2" s="1" t="s">
        <v>728</v>
      </c>
      <c r="D2" s="1"/>
      <c r="E2" s="1"/>
      <c r="F2" s="3">
        <v>145722</v>
      </c>
      <c r="G2" s="1">
        <v>38015</v>
      </c>
      <c r="H2" s="1">
        <v>26.09</v>
      </c>
      <c r="I2" s="1">
        <v>107707</v>
      </c>
      <c r="J2" s="1">
        <v>73.91</v>
      </c>
      <c r="K2" s="1">
        <v>10</v>
      </c>
    </row>
    <row r="3" spans="1:11" x14ac:dyDescent="0.25">
      <c r="A3" s="1" t="s">
        <v>729</v>
      </c>
      <c r="B3" s="1" t="s">
        <v>727</v>
      </c>
      <c r="C3" s="1" t="s">
        <v>728</v>
      </c>
      <c r="D3" s="1"/>
      <c r="E3" s="1"/>
      <c r="F3" s="3">
        <v>3730</v>
      </c>
      <c r="G3" s="1">
        <v>1897</v>
      </c>
      <c r="H3" s="1">
        <v>50.86</v>
      </c>
      <c r="I3" s="1">
        <v>1833</v>
      </c>
      <c r="J3" s="1">
        <v>49.14</v>
      </c>
      <c r="K3" s="1">
        <v>6</v>
      </c>
    </row>
    <row r="4" spans="1:11" x14ac:dyDescent="0.25">
      <c r="A4" s="1" t="s">
        <v>730</v>
      </c>
      <c r="B4" s="1" t="s">
        <v>727</v>
      </c>
      <c r="C4" s="1" t="s">
        <v>728</v>
      </c>
      <c r="D4" s="1"/>
      <c r="E4" s="1"/>
      <c r="F4" s="3">
        <v>839</v>
      </c>
      <c r="G4" s="1">
        <v>33</v>
      </c>
      <c r="H4" s="1">
        <v>3.93</v>
      </c>
      <c r="I4" s="1">
        <v>806</v>
      </c>
      <c r="J4" s="1">
        <v>96.07</v>
      </c>
      <c r="K4" s="1">
        <v>2</v>
      </c>
    </row>
    <row r="5" spans="1:11" x14ac:dyDescent="0.25">
      <c r="A5" s="1" t="s">
        <v>731</v>
      </c>
      <c r="B5" s="1" t="s">
        <v>727</v>
      </c>
      <c r="C5" s="1" t="s">
        <v>728</v>
      </c>
      <c r="D5" s="1"/>
      <c r="E5" s="1"/>
      <c r="F5" s="3">
        <v>2013</v>
      </c>
      <c r="G5" s="1">
        <v>625</v>
      </c>
      <c r="H5" s="1">
        <v>31.05</v>
      </c>
      <c r="I5" s="1">
        <v>1388</v>
      </c>
      <c r="J5" s="1">
        <v>68.95</v>
      </c>
      <c r="K5" s="1">
        <v>4</v>
      </c>
    </row>
    <row r="6" spans="1:11" x14ac:dyDescent="0.25">
      <c r="A6" s="1" t="s">
        <v>732</v>
      </c>
      <c r="B6" s="1" t="s">
        <v>727</v>
      </c>
      <c r="C6" s="1" t="s">
        <v>728</v>
      </c>
      <c r="D6" s="1"/>
      <c r="E6" s="1"/>
      <c r="F6" s="3">
        <v>13444</v>
      </c>
      <c r="G6" s="1">
        <v>6523</v>
      </c>
      <c r="H6" s="1">
        <v>48.52</v>
      </c>
      <c r="I6" s="1">
        <v>6921</v>
      </c>
      <c r="J6" s="1">
        <v>51.48</v>
      </c>
      <c r="K6" s="1">
        <v>8</v>
      </c>
    </row>
    <row r="7" spans="1:11" x14ac:dyDescent="0.25">
      <c r="A7" s="1" t="s">
        <v>733</v>
      </c>
      <c r="B7" s="1" t="s">
        <v>727</v>
      </c>
      <c r="C7" s="1" t="s">
        <v>728</v>
      </c>
      <c r="D7" s="1"/>
      <c r="E7" s="1"/>
      <c r="F7" s="3">
        <v>45</v>
      </c>
      <c r="G7" s="1">
        <v>2</v>
      </c>
      <c r="H7" s="1">
        <v>4.4400000000000004</v>
      </c>
      <c r="I7" s="1">
        <v>43</v>
      </c>
      <c r="J7" s="1">
        <v>95.56</v>
      </c>
      <c r="K7" s="1">
        <v>2</v>
      </c>
    </row>
    <row r="8" spans="1:11" x14ac:dyDescent="0.25">
      <c r="A8" s="1" t="s">
        <v>734</v>
      </c>
      <c r="B8" s="1" t="s">
        <v>727</v>
      </c>
      <c r="C8" s="1" t="s">
        <v>728</v>
      </c>
      <c r="D8" s="1"/>
      <c r="E8" s="1"/>
      <c r="F8" s="4">
        <v>2878</v>
      </c>
      <c r="G8" s="2">
        <v>2032</v>
      </c>
      <c r="H8" s="2">
        <v>70.61</v>
      </c>
      <c r="I8" s="2">
        <v>846</v>
      </c>
      <c r="J8" s="2">
        <v>29.39</v>
      </c>
      <c r="K8" s="1">
        <v>4</v>
      </c>
    </row>
    <row r="9" spans="1:11" x14ac:dyDescent="0.25">
      <c r="A9" s="1" t="s">
        <v>735</v>
      </c>
      <c r="B9" s="1" t="s">
        <v>727</v>
      </c>
      <c r="C9" s="1" t="s">
        <v>728</v>
      </c>
      <c r="D9" s="1"/>
      <c r="E9" s="1"/>
      <c r="F9" s="3">
        <v>18876</v>
      </c>
      <c r="G9" s="1">
        <v>9489</v>
      </c>
      <c r="H9" s="1">
        <v>50.27</v>
      </c>
      <c r="I9" s="1">
        <v>9387</v>
      </c>
      <c r="J9" s="1">
        <v>49.73</v>
      </c>
      <c r="K9" s="1">
        <v>8</v>
      </c>
    </row>
    <row r="10" spans="1:11" x14ac:dyDescent="0.25">
      <c r="A10" s="1" t="s">
        <v>736</v>
      </c>
      <c r="B10" s="1" t="s">
        <v>727</v>
      </c>
      <c r="C10" s="1" t="s">
        <v>728</v>
      </c>
      <c r="D10" s="1"/>
      <c r="E10" s="1"/>
      <c r="F10" s="3">
        <v>390438</v>
      </c>
      <c r="G10" s="1">
        <v>157468</v>
      </c>
      <c r="H10" s="1">
        <v>40.33</v>
      </c>
      <c r="I10" s="1">
        <v>232970</v>
      </c>
      <c r="J10" s="1">
        <v>59.67</v>
      </c>
      <c r="K10" s="1">
        <v>19</v>
      </c>
    </row>
    <row r="11" spans="1:11" x14ac:dyDescent="0.25">
      <c r="A11" s="1" t="s">
        <v>737</v>
      </c>
      <c r="B11" s="1" t="s">
        <v>727</v>
      </c>
      <c r="C11" s="1" t="s">
        <v>728</v>
      </c>
      <c r="D11" s="1"/>
      <c r="E11" s="1"/>
      <c r="F11" s="3">
        <v>2068</v>
      </c>
      <c r="G11" s="1">
        <v>866</v>
      </c>
      <c r="H11" s="1">
        <v>41.88</v>
      </c>
      <c r="I11" s="1">
        <v>1202</v>
      </c>
      <c r="J11" s="1">
        <v>58.12</v>
      </c>
      <c r="K11" s="1">
        <v>4</v>
      </c>
    </row>
    <row r="12" spans="1:11" x14ac:dyDescent="0.25">
      <c r="A12" s="1" t="s">
        <v>738</v>
      </c>
      <c r="B12" s="1" t="s">
        <v>727</v>
      </c>
      <c r="C12" s="1" t="s">
        <v>728</v>
      </c>
      <c r="D12" s="1"/>
      <c r="E12" s="1"/>
      <c r="F12" s="3">
        <v>14863</v>
      </c>
      <c r="G12" s="1">
        <v>6411</v>
      </c>
      <c r="H12" s="1">
        <v>43.13</v>
      </c>
      <c r="I12" s="1">
        <v>8452</v>
      </c>
      <c r="J12" s="1">
        <v>56.87</v>
      </c>
      <c r="K12" s="1">
        <v>8</v>
      </c>
    </row>
    <row r="13" spans="1:11" x14ac:dyDescent="0.25">
      <c r="A13" s="1" t="s">
        <v>739</v>
      </c>
      <c r="B13" s="1" t="s">
        <v>727</v>
      </c>
      <c r="C13" s="1" t="s">
        <v>728</v>
      </c>
      <c r="D13" s="1"/>
      <c r="E13" s="1"/>
      <c r="F13" s="3">
        <v>1841</v>
      </c>
      <c r="G13" s="1">
        <v>454</v>
      </c>
      <c r="H13" s="1">
        <v>24.66</v>
      </c>
      <c r="I13" s="1">
        <v>1387</v>
      </c>
      <c r="J13" s="1">
        <v>75.34</v>
      </c>
      <c r="K13" s="1">
        <v>4</v>
      </c>
    </row>
    <row r="14" spans="1:11" x14ac:dyDescent="0.25">
      <c r="A14" s="1" t="s">
        <v>740</v>
      </c>
      <c r="B14" s="1" t="s">
        <v>727</v>
      </c>
      <c r="C14" s="1" t="s">
        <v>728</v>
      </c>
      <c r="D14" s="1"/>
      <c r="E14" s="1"/>
      <c r="F14" s="3">
        <v>336</v>
      </c>
      <c r="G14" s="1">
        <v>210</v>
      </c>
      <c r="H14" s="1">
        <v>62.5</v>
      </c>
      <c r="I14" s="1">
        <v>126</v>
      </c>
      <c r="J14" s="1">
        <v>37.5</v>
      </c>
      <c r="K14" s="1">
        <v>2</v>
      </c>
    </row>
    <row r="15" spans="1:11" x14ac:dyDescent="0.25">
      <c r="A15" s="1" t="s">
        <v>741</v>
      </c>
      <c r="B15" s="1" t="s">
        <v>727</v>
      </c>
      <c r="C15" s="1" t="s">
        <v>728</v>
      </c>
      <c r="D15" s="1"/>
      <c r="E15" s="1"/>
      <c r="F15" s="3">
        <v>1087730</v>
      </c>
      <c r="G15" s="1">
        <v>290226</v>
      </c>
      <c r="H15" s="1">
        <v>26.68</v>
      </c>
      <c r="I15" s="1">
        <v>797504</v>
      </c>
      <c r="J15" s="1">
        <v>73.319999999999993</v>
      </c>
      <c r="K15" s="1">
        <v>15</v>
      </c>
    </row>
    <row r="16" spans="1:11" x14ac:dyDescent="0.25">
      <c r="A16" s="1" t="s">
        <v>742</v>
      </c>
      <c r="B16" s="1" t="s">
        <v>727</v>
      </c>
      <c r="C16" s="1" t="s">
        <v>728</v>
      </c>
      <c r="D16" s="1"/>
      <c r="E16" s="1"/>
      <c r="F16" s="3">
        <v>4721</v>
      </c>
      <c r="G16" s="1">
        <v>2323</v>
      </c>
      <c r="H16" s="1">
        <v>49.2</v>
      </c>
      <c r="I16" s="1">
        <v>2398</v>
      </c>
      <c r="J16" s="1">
        <v>50.8</v>
      </c>
      <c r="K16" s="1">
        <v>15</v>
      </c>
    </row>
    <row r="17" spans="1:11" x14ac:dyDescent="0.25">
      <c r="A17" s="1" t="s">
        <v>743</v>
      </c>
      <c r="B17" s="1" t="s">
        <v>727</v>
      </c>
      <c r="C17" s="1" t="s">
        <v>728</v>
      </c>
      <c r="D17" s="1"/>
      <c r="E17" s="1"/>
      <c r="F17" s="3">
        <v>40</v>
      </c>
      <c r="G17" s="1">
        <v>31</v>
      </c>
      <c r="H17" s="1">
        <v>77.5</v>
      </c>
      <c r="I17" s="1">
        <v>9</v>
      </c>
      <c r="J17" s="1">
        <v>22.5</v>
      </c>
      <c r="K17" s="1">
        <v>2</v>
      </c>
    </row>
    <row r="18" spans="1:11" x14ac:dyDescent="0.25">
      <c r="A18" s="1"/>
      <c r="B18" s="1"/>
      <c r="C18" s="1"/>
      <c r="D18" s="1"/>
      <c r="E18" s="1"/>
      <c r="F18" s="1"/>
      <c r="G18" s="1"/>
    </row>
    <row r="19" spans="1:11" x14ac:dyDescent="0.25">
      <c r="A19" s="1"/>
      <c r="B19" s="1"/>
      <c r="C19" s="1"/>
      <c r="D19" s="1"/>
      <c r="E19" s="1"/>
      <c r="F19" s="1"/>
      <c r="G19" s="1"/>
    </row>
    <row r="20" spans="1:11" x14ac:dyDescent="0.25">
      <c r="A20" s="1"/>
      <c r="B20" s="1"/>
      <c r="C20" s="1"/>
      <c r="D20" s="1"/>
      <c r="E20" s="1"/>
      <c r="F20" s="1"/>
      <c r="G20" s="1"/>
    </row>
    <row r="21" spans="1:11" x14ac:dyDescent="0.25">
      <c r="A21" s="1"/>
      <c r="B21" s="1"/>
      <c r="C21" s="1"/>
      <c r="D21" s="1"/>
      <c r="E21" s="1"/>
      <c r="F21" s="1"/>
      <c r="G21" s="1"/>
    </row>
    <row r="22" spans="1:11" x14ac:dyDescent="0.25">
      <c r="A22" s="1"/>
      <c r="B22" s="1"/>
      <c r="C22" s="1"/>
      <c r="D22" s="1"/>
      <c r="E22" s="1"/>
      <c r="F22" s="1"/>
      <c r="G22" s="1"/>
    </row>
    <row r="23" spans="1:11" x14ac:dyDescent="0.25">
      <c r="A23" s="1"/>
      <c r="B23" s="1"/>
      <c r="C23" s="1"/>
      <c r="D23" s="1"/>
      <c r="E23" s="1"/>
      <c r="F23" s="1"/>
      <c r="G23" s="1"/>
    </row>
    <row r="24" spans="1:11" x14ac:dyDescent="0.25">
      <c r="A24" s="1"/>
      <c r="B24" s="1"/>
      <c r="C24" s="1"/>
      <c r="D24" s="1"/>
      <c r="E24" s="1"/>
      <c r="F24" s="1"/>
      <c r="G24" s="1"/>
    </row>
    <row r="25" spans="1:11" x14ac:dyDescent="0.25">
      <c r="A25" s="1"/>
      <c r="B25" s="1"/>
      <c r="C25" s="1"/>
      <c r="D25" s="1"/>
      <c r="E25" s="1"/>
      <c r="F25" s="1"/>
      <c r="G25" s="1"/>
    </row>
    <row r="26" spans="1:11" x14ac:dyDescent="0.25">
      <c r="A26" s="1"/>
      <c r="B26" s="1"/>
      <c r="C26" s="1"/>
      <c r="D26" s="1"/>
      <c r="E26" s="1"/>
      <c r="F26" s="1"/>
      <c r="G26" s="1"/>
    </row>
    <row r="27" spans="1:11" x14ac:dyDescent="0.25">
      <c r="A27" s="1"/>
      <c r="B27" s="1"/>
      <c r="C27" s="1"/>
      <c r="D27" s="1"/>
      <c r="E27" s="1"/>
      <c r="F27" s="1"/>
      <c r="G27" s="1"/>
    </row>
    <row r="28" spans="1:11" x14ac:dyDescent="0.25">
      <c r="A28" s="1"/>
      <c r="B28" s="1"/>
      <c r="C28" s="1"/>
      <c r="D28" s="1"/>
      <c r="E28" s="1"/>
      <c r="F28" s="1"/>
      <c r="G28" s="1"/>
    </row>
    <row r="29" spans="1:11" x14ac:dyDescent="0.25">
      <c r="A29" s="1"/>
      <c r="B29" s="1"/>
      <c r="C29" s="1"/>
      <c r="D29" s="1"/>
      <c r="E29" s="1"/>
      <c r="F29" s="1"/>
      <c r="G29" s="1"/>
    </row>
    <row r="30" spans="1:11" x14ac:dyDescent="0.25">
      <c r="A30" s="1"/>
      <c r="B30" s="1"/>
      <c r="C30" s="1"/>
      <c r="D30" s="1"/>
      <c r="E30" s="1"/>
      <c r="F30" s="1"/>
      <c r="G30" s="1"/>
    </row>
    <row r="31" spans="1:11" x14ac:dyDescent="0.25">
      <c r="A31" s="1"/>
      <c r="B31" s="1"/>
      <c r="C31" s="1"/>
      <c r="D31" s="1"/>
      <c r="E31" s="1"/>
      <c r="F31" s="1"/>
      <c r="G31" s="1"/>
    </row>
    <row r="32" spans="1:11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9" x14ac:dyDescent="0.25">
      <c r="A81" s="1"/>
      <c r="B81" s="1"/>
      <c r="C81" s="1"/>
      <c r="D81" s="1"/>
      <c r="E81" s="1"/>
      <c r="F81" s="1"/>
      <c r="G81" s="1"/>
    </row>
    <row r="82" spans="1:9" x14ac:dyDescent="0.25">
      <c r="A82" s="1"/>
      <c r="B82" s="1"/>
      <c r="C82" s="1"/>
      <c r="D82" s="1"/>
      <c r="E82" s="1"/>
      <c r="F82" s="1"/>
      <c r="G82" s="1"/>
    </row>
    <row r="83" spans="1:9" x14ac:dyDescent="0.25">
      <c r="A83" s="1"/>
      <c r="B83" s="1"/>
      <c r="C83" s="1"/>
      <c r="D83" s="1"/>
      <c r="E83" s="1"/>
      <c r="F83" s="1"/>
      <c r="G83" s="1"/>
    </row>
    <row r="84" spans="1:9" x14ac:dyDescent="0.25">
      <c r="A84" s="1"/>
      <c r="B84" s="1"/>
      <c r="C84" s="1"/>
      <c r="D84" s="1"/>
      <c r="E84" s="1"/>
      <c r="F84" s="1"/>
      <c r="G84" s="1"/>
    </row>
    <row r="85" spans="1:9" x14ac:dyDescent="0.25">
      <c r="A85" s="1"/>
      <c r="B85" s="1"/>
      <c r="C85" s="1"/>
      <c r="D85" s="1"/>
      <c r="E85" s="1"/>
      <c r="F85" s="1"/>
      <c r="G85" s="1"/>
    </row>
    <row r="86" spans="1:9" x14ac:dyDescent="0.25">
      <c r="A86" s="1"/>
      <c r="B86" s="1"/>
      <c r="C86" s="1"/>
      <c r="D86" s="1"/>
      <c r="E86" s="1"/>
      <c r="F86" s="1"/>
      <c r="G86" s="1"/>
    </row>
    <row r="87" spans="1:9" x14ac:dyDescent="0.25">
      <c r="A87" s="1"/>
      <c r="B87" s="1"/>
      <c r="C87" s="1"/>
      <c r="D87" s="1"/>
      <c r="E87" s="1"/>
      <c r="F87" s="1"/>
      <c r="G87" s="1"/>
    </row>
    <row r="88" spans="1:9" x14ac:dyDescent="0.25">
      <c r="A88" s="1"/>
      <c r="B88" s="1"/>
      <c r="C88" s="1"/>
      <c r="D88" s="1"/>
      <c r="E88" s="1"/>
      <c r="F88" s="1"/>
      <c r="G88" s="1"/>
    </row>
    <row r="89" spans="1:9" x14ac:dyDescent="0.25">
      <c r="A89" s="1"/>
      <c r="B89" s="1"/>
      <c r="C89" s="1"/>
      <c r="D89" s="1"/>
      <c r="E89" s="1"/>
      <c r="F89" s="1"/>
      <c r="G89" s="1"/>
    </row>
    <row r="90" spans="1:9" x14ac:dyDescent="0.25">
      <c r="A90" s="1"/>
      <c r="B90" s="1"/>
      <c r="C90" s="1"/>
      <c r="D90" s="1"/>
      <c r="E90" s="1"/>
      <c r="F90" s="1"/>
      <c r="G90" s="1"/>
    </row>
    <row r="91" spans="1:9" x14ac:dyDescent="0.25">
      <c r="A91" s="1"/>
      <c r="B91" s="1"/>
      <c r="C91" s="1"/>
      <c r="D91" s="1"/>
      <c r="E91" s="1"/>
      <c r="F91" s="1"/>
      <c r="G91" s="1"/>
    </row>
    <row r="92" spans="1:9" x14ac:dyDescent="0.25">
      <c r="A92" s="1"/>
      <c r="B92" s="1"/>
      <c r="C92" s="1"/>
      <c r="D92" s="1"/>
      <c r="E92" s="1"/>
      <c r="F92" s="1"/>
      <c r="G92" s="1"/>
    </row>
    <row r="93" spans="1:9" x14ac:dyDescent="0.25">
      <c r="A93" s="1"/>
      <c r="B93" s="1"/>
      <c r="C93" s="1"/>
      <c r="D93" s="1"/>
      <c r="E93" s="1"/>
      <c r="F93" s="1"/>
      <c r="G93" s="1"/>
    </row>
    <row r="94" spans="1:9" x14ac:dyDescent="0.25">
      <c r="A94" s="1"/>
      <c r="B94" s="1"/>
      <c r="C94" s="1"/>
      <c r="D94" s="1"/>
      <c r="E94" s="1"/>
      <c r="F94" s="1"/>
      <c r="G94" s="1"/>
      <c r="I94">
        <f>ROUND(12.49,0)</f>
        <v>12</v>
      </c>
    </row>
    <row r="95" spans="1:9" x14ac:dyDescent="0.25">
      <c r="A95" s="1"/>
      <c r="B95" s="1"/>
      <c r="C95" s="1"/>
      <c r="D95" s="1"/>
      <c r="E95" s="1"/>
      <c r="F95" s="1"/>
      <c r="G95" s="1"/>
    </row>
    <row r="96" spans="1:9" x14ac:dyDescent="0.25">
      <c r="A96" s="1"/>
      <c r="B96" s="1"/>
      <c r="C96" s="1"/>
      <c r="D96" s="1"/>
      <c r="E96" s="1"/>
      <c r="F96" s="1"/>
      <c r="G96" s="1"/>
    </row>
    <row r="97" spans="1:7" x14ac:dyDescent="0.25">
      <c r="A97" s="1"/>
      <c r="B97" s="1"/>
      <c r="C97" s="1"/>
      <c r="D97" s="1"/>
      <c r="E97" s="1"/>
      <c r="F97" s="1"/>
      <c r="G97" s="1"/>
    </row>
    <row r="98" spans="1:7" x14ac:dyDescent="0.25">
      <c r="A98" s="1"/>
      <c r="C98" s="1"/>
      <c r="D98" s="1"/>
      <c r="F98" s="1"/>
      <c r="G98" s="1"/>
    </row>
  </sheetData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A4" sqref="A4:XFD4"/>
    </sheetView>
  </sheetViews>
  <sheetFormatPr baseColWidth="10" defaultRowHeight="15" x14ac:dyDescent="0.25"/>
  <cols>
    <col min="1" max="1" width="52.7109375" customWidth="1"/>
    <col min="5" max="5" width="17.57031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584</v>
      </c>
      <c r="B2" s="1">
        <v>27</v>
      </c>
      <c r="C2" s="1" t="s">
        <v>585</v>
      </c>
      <c r="D2" s="1"/>
      <c r="E2" s="1"/>
      <c r="F2" s="1">
        <v>425</v>
      </c>
      <c r="G2" s="1">
        <v>99</v>
      </c>
      <c r="H2" s="1">
        <v>23.29</v>
      </c>
      <c r="I2" s="1">
        <v>326</v>
      </c>
      <c r="J2" s="1">
        <v>76.709999999999994</v>
      </c>
      <c r="K2" s="1">
        <v>2</v>
      </c>
    </row>
    <row r="3" spans="1:11" x14ac:dyDescent="0.25">
      <c r="A3" s="1" t="s">
        <v>586</v>
      </c>
      <c r="B3" s="1">
        <v>27</v>
      </c>
      <c r="C3" s="1" t="s">
        <v>585</v>
      </c>
      <c r="D3" s="1"/>
      <c r="E3" s="1"/>
      <c r="F3" s="1">
        <v>711</v>
      </c>
      <c r="G3" s="1">
        <v>144</v>
      </c>
      <c r="H3" s="1">
        <v>20.25</v>
      </c>
      <c r="I3" s="1">
        <v>567</v>
      </c>
      <c r="J3" s="1">
        <v>79.75</v>
      </c>
      <c r="K3" s="1">
        <v>3</v>
      </c>
    </row>
    <row r="4" spans="1:11" x14ac:dyDescent="0.25">
      <c r="A4" s="1" t="s">
        <v>587</v>
      </c>
      <c r="B4" s="1">
        <v>27</v>
      </c>
      <c r="C4" s="1" t="s">
        <v>585</v>
      </c>
      <c r="D4" s="1"/>
      <c r="E4" s="1"/>
      <c r="F4" s="1">
        <v>4</v>
      </c>
      <c r="G4" s="1">
        <v>2</v>
      </c>
      <c r="H4" s="1">
        <v>50</v>
      </c>
      <c r="I4" s="1">
        <v>2</v>
      </c>
      <c r="J4" s="1">
        <v>50</v>
      </c>
      <c r="K4" s="1">
        <v>2</v>
      </c>
    </row>
    <row r="5" spans="1:11" x14ac:dyDescent="0.25">
      <c r="A5" s="1" t="s">
        <v>588</v>
      </c>
      <c r="B5" s="1">
        <v>27</v>
      </c>
      <c r="C5" s="1" t="s">
        <v>585</v>
      </c>
      <c r="D5" s="1"/>
      <c r="E5" s="1"/>
      <c r="F5" s="1">
        <v>62</v>
      </c>
      <c r="G5" s="1">
        <v>12</v>
      </c>
      <c r="H5" s="1">
        <v>19.350000000000001</v>
      </c>
      <c r="I5" s="1">
        <v>50</v>
      </c>
      <c r="J5" s="1">
        <v>80.650000000000006</v>
      </c>
      <c r="K5" s="1">
        <v>2</v>
      </c>
    </row>
    <row r="6" spans="1:11" x14ac:dyDescent="0.25">
      <c r="A6" s="1" t="s">
        <v>589</v>
      </c>
      <c r="B6" s="1">
        <v>27</v>
      </c>
      <c r="C6" s="1" t="s">
        <v>585</v>
      </c>
      <c r="D6" s="1"/>
      <c r="E6" s="1"/>
      <c r="F6" s="1">
        <v>110</v>
      </c>
      <c r="G6" s="1">
        <v>39</v>
      </c>
      <c r="H6" s="1">
        <v>35.450000000000003</v>
      </c>
      <c r="I6" s="1">
        <v>71</v>
      </c>
      <c r="J6" s="1">
        <v>64.55</v>
      </c>
      <c r="K6" s="1">
        <v>2</v>
      </c>
    </row>
    <row r="7" spans="1:11" x14ac:dyDescent="0.25">
      <c r="A7" s="1" t="s">
        <v>590</v>
      </c>
      <c r="B7" s="1">
        <v>27</v>
      </c>
      <c r="C7" s="1" t="s">
        <v>585</v>
      </c>
      <c r="D7" s="1"/>
      <c r="E7" s="1"/>
      <c r="F7" s="1">
        <v>48</v>
      </c>
      <c r="G7" s="1">
        <v>1</v>
      </c>
      <c r="H7" s="1">
        <v>2.08</v>
      </c>
      <c r="I7" s="1">
        <v>47</v>
      </c>
      <c r="J7" s="1">
        <v>97.92</v>
      </c>
      <c r="K7" s="1">
        <v>1</v>
      </c>
    </row>
    <row r="8" spans="1:11" x14ac:dyDescent="0.25">
      <c r="A8" s="1" t="s">
        <v>591</v>
      </c>
      <c r="B8" s="1">
        <v>27</v>
      </c>
      <c r="C8" s="1" t="s">
        <v>585</v>
      </c>
      <c r="D8" s="1"/>
      <c r="E8" s="1"/>
      <c r="F8" s="1">
        <v>61</v>
      </c>
      <c r="G8" s="1">
        <v>28</v>
      </c>
      <c r="H8" s="1">
        <v>45.9</v>
      </c>
      <c r="I8" s="1">
        <v>33</v>
      </c>
      <c r="J8" s="1">
        <v>54.1</v>
      </c>
      <c r="K8" s="1">
        <v>2</v>
      </c>
    </row>
    <row r="9" spans="1:11" x14ac:dyDescent="0.25">
      <c r="A9" s="1" t="s">
        <v>592</v>
      </c>
      <c r="B9" s="1">
        <v>27</v>
      </c>
      <c r="C9" s="1" t="s">
        <v>585</v>
      </c>
      <c r="D9" s="1"/>
      <c r="E9" s="1"/>
      <c r="F9" s="1">
        <v>59</v>
      </c>
      <c r="G9" s="1">
        <v>2</v>
      </c>
      <c r="H9" s="1">
        <v>3.39</v>
      </c>
      <c r="I9" s="1">
        <v>57</v>
      </c>
      <c r="J9" s="1">
        <v>96.61</v>
      </c>
      <c r="K9" s="1">
        <v>2</v>
      </c>
    </row>
    <row r="10" spans="1:11" x14ac:dyDescent="0.25">
      <c r="A10" s="1" t="s">
        <v>593</v>
      </c>
      <c r="B10" s="1">
        <v>27</v>
      </c>
      <c r="C10" s="1" t="s">
        <v>585</v>
      </c>
      <c r="D10" s="1"/>
      <c r="E10" s="1"/>
      <c r="F10" s="1">
        <v>103</v>
      </c>
      <c r="G10" s="1">
        <v>12</v>
      </c>
      <c r="H10" s="1">
        <v>11.65</v>
      </c>
      <c r="I10" s="1">
        <v>91</v>
      </c>
      <c r="J10" s="1">
        <v>88.35</v>
      </c>
      <c r="K10" s="1">
        <v>2</v>
      </c>
    </row>
    <row r="11" spans="1:11" x14ac:dyDescent="0.25">
      <c r="A11" s="1" t="s">
        <v>594</v>
      </c>
      <c r="B11" s="1">
        <v>27</v>
      </c>
      <c r="C11" s="1" t="s">
        <v>585</v>
      </c>
      <c r="D11" s="1"/>
      <c r="E11" s="1"/>
      <c r="F11" s="1">
        <v>1898</v>
      </c>
      <c r="G11" s="1">
        <v>728</v>
      </c>
      <c r="H11" s="1">
        <v>38.36</v>
      </c>
      <c r="I11" s="1">
        <v>1170</v>
      </c>
      <c r="J11" s="1">
        <v>61.64</v>
      </c>
      <c r="K11" s="1">
        <v>19</v>
      </c>
    </row>
    <row r="12" spans="1:11" x14ac:dyDescent="0.25">
      <c r="A12" s="1" t="s">
        <v>595</v>
      </c>
      <c r="B12" s="1">
        <v>27</v>
      </c>
      <c r="C12" s="1" t="s">
        <v>585</v>
      </c>
      <c r="D12" s="1"/>
      <c r="E12" s="1"/>
      <c r="F12" s="1">
        <v>98</v>
      </c>
      <c r="G12" s="1">
        <v>36</v>
      </c>
      <c r="H12" s="1">
        <v>36.729999999999997</v>
      </c>
      <c r="I12" s="1">
        <v>62</v>
      </c>
      <c r="J12" s="1">
        <v>63.27</v>
      </c>
      <c r="K12" s="1">
        <v>2</v>
      </c>
    </row>
    <row r="13" spans="1:11" x14ac:dyDescent="0.25">
      <c r="A13" s="1" t="s">
        <v>596</v>
      </c>
      <c r="B13" s="1">
        <v>27</v>
      </c>
      <c r="C13" s="1" t="s">
        <v>585</v>
      </c>
      <c r="D13" s="1"/>
      <c r="E13" s="1"/>
      <c r="F13" s="1">
        <v>56</v>
      </c>
      <c r="G13" s="1">
        <v>17</v>
      </c>
      <c r="H13" s="1">
        <v>30.36</v>
      </c>
      <c r="I13" s="1">
        <v>39</v>
      </c>
      <c r="J13" s="1">
        <v>69.64</v>
      </c>
      <c r="K13" s="1">
        <v>2</v>
      </c>
    </row>
    <row r="14" spans="1:11" x14ac:dyDescent="0.25">
      <c r="A14" s="1" t="s">
        <v>597</v>
      </c>
      <c r="B14" s="1">
        <v>27</v>
      </c>
      <c r="C14" s="1" t="s">
        <v>585</v>
      </c>
      <c r="D14" s="1"/>
      <c r="E14" s="1"/>
      <c r="F14" s="1">
        <v>130</v>
      </c>
      <c r="G14" s="1">
        <v>23</v>
      </c>
      <c r="H14" s="1">
        <v>17.690000000000001</v>
      </c>
      <c r="I14" s="1">
        <v>107</v>
      </c>
      <c r="J14" s="1">
        <v>82.31</v>
      </c>
      <c r="K14" s="1">
        <v>2</v>
      </c>
    </row>
    <row r="15" spans="1:11" x14ac:dyDescent="0.25">
      <c r="A15" s="1" t="s">
        <v>598</v>
      </c>
      <c r="B15" s="1">
        <v>27</v>
      </c>
      <c r="C15" s="1" t="s">
        <v>585</v>
      </c>
      <c r="D15" s="1">
        <v>620</v>
      </c>
      <c r="E15" s="1" t="s">
        <v>599</v>
      </c>
      <c r="F15" s="1">
        <v>768</v>
      </c>
      <c r="G15" s="1">
        <v>115</v>
      </c>
      <c r="H15" s="1">
        <v>14.94</v>
      </c>
      <c r="I15" s="1">
        <v>653</v>
      </c>
      <c r="J15" s="1">
        <v>85.06</v>
      </c>
      <c r="K15" s="1">
        <v>5</v>
      </c>
    </row>
    <row r="16" spans="1:11" x14ac:dyDescent="0.25">
      <c r="A16" s="1" t="s">
        <v>600</v>
      </c>
      <c r="B16" s="1">
        <v>27</v>
      </c>
      <c r="C16" s="1" t="s">
        <v>585</v>
      </c>
      <c r="D16" s="1">
        <v>720</v>
      </c>
      <c r="E16" s="1" t="s">
        <v>601</v>
      </c>
      <c r="F16" s="1">
        <v>882</v>
      </c>
      <c r="G16" s="1">
        <v>158</v>
      </c>
      <c r="H16" s="1">
        <v>17.920000000000002</v>
      </c>
      <c r="I16" s="1">
        <v>724</v>
      </c>
      <c r="J16" s="1">
        <v>82.08</v>
      </c>
      <c r="K16" s="1">
        <v>5</v>
      </c>
    </row>
    <row r="17" spans="1:11" x14ac:dyDescent="0.25">
      <c r="A17" s="1" t="s">
        <v>602</v>
      </c>
      <c r="B17" s="1">
        <v>27</v>
      </c>
      <c r="C17" s="1" t="s">
        <v>585</v>
      </c>
      <c r="D17" s="1"/>
      <c r="E17" s="1"/>
      <c r="F17" s="1">
        <v>5190</v>
      </c>
      <c r="G17" s="1">
        <v>1355</v>
      </c>
      <c r="H17" s="1">
        <v>26.11</v>
      </c>
      <c r="I17" s="1">
        <v>3835</v>
      </c>
      <c r="J17" s="1">
        <v>73.89</v>
      </c>
      <c r="K17" s="1">
        <v>10</v>
      </c>
    </row>
    <row r="18" spans="1:11" x14ac:dyDescent="0.25">
      <c r="A18" s="1" t="s">
        <v>603</v>
      </c>
      <c r="B18" s="1">
        <v>27</v>
      </c>
      <c r="C18" s="1" t="s">
        <v>585</v>
      </c>
      <c r="D18" s="1"/>
      <c r="E18" s="1"/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</row>
  </sheetData>
  <pageMargins left="0.7" right="0.7" top="0.75" bottom="0.75" header="0.3" footer="0.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A5" sqref="A5:XFD5"/>
    </sheetView>
  </sheetViews>
  <sheetFormatPr baseColWidth="10" defaultRowHeight="15" x14ac:dyDescent="0.25"/>
  <cols>
    <col min="1" max="1" width="47.7109375" customWidth="1"/>
    <col min="5" max="5" width="20.1406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256</v>
      </c>
      <c r="B2" s="1">
        <v>12</v>
      </c>
      <c r="C2" s="1" t="s">
        <v>257</v>
      </c>
      <c r="D2" s="1"/>
      <c r="E2" s="1"/>
      <c r="F2" s="1">
        <v>2066</v>
      </c>
      <c r="G2" s="1">
        <v>743</v>
      </c>
      <c r="H2" s="1">
        <v>35.96</v>
      </c>
      <c r="I2" s="1">
        <v>1323</v>
      </c>
      <c r="J2" s="1">
        <v>64.040000000000006</v>
      </c>
      <c r="K2" s="1">
        <v>5</v>
      </c>
    </row>
    <row r="3" spans="1:11" x14ac:dyDescent="0.25">
      <c r="A3" s="1" t="s">
        <v>258</v>
      </c>
      <c r="B3" s="1">
        <v>12</v>
      </c>
      <c r="C3" s="1" t="s">
        <v>257</v>
      </c>
      <c r="D3" s="1"/>
      <c r="E3" s="1"/>
      <c r="F3" s="1">
        <v>6346</v>
      </c>
      <c r="G3" s="1">
        <v>1136</v>
      </c>
      <c r="H3" s="1">
        <v>17.899999999999999</v>
      </c>
      <c r="I3" s="1">
        <v>5210</v>
      </c>
      <c r="J3" s="1">
        <v>82.1</v>
      </c>
      <c r="K3" s="1">
        <v>6</v>
      </c>
    </row>
    <row r="4" spans="1:11" x14ac:dyDescent="0.25">
      <c r="A4" s="1" t="s">
        <v>259</v>
      </c>
      <c r="B4" s="1">
        <v>12</v>
      </c>
      <c r="C4" s="1" t="s">
        <v>257</v>
      </c>
      <c r="D4" s="1"/>
      <c r="E4" s="1"/>
      <c r="F4" s="1">
        <v>34</v>
      </c>
      <c r="G4" s="1">
        <v>6</v>
      </c>
      <c r="H4" s="1">
        <v>17.649999999999999</v>
      </c>
      <c r="I4" s="1">
        <v>28</v>
      </c>
      <c r="J4" s="1">
        <v>82.35</v>
      </c>
      <c r="K4" s="1">
        <v>2</v>
      </c>
    </row>
    <row r="5" spans="1:11" x14ac:dyDescent="0.25">
      <c r="A5" s="1" t="s">
        <v>260</v>
      </c>
      <c r="B5" s="1">
        <v>12</v>
      </c>
      <c r="C5" s="1" t="s">
        <v>257</v>
      </c>
      <c r="D5" s="1"/>
      <c r="E5" s="1"/>
      <c r="F5" s="1">
        <v>27</v>
      </c>
      <c r="G5" s="1">
        <v>20</v>
      </c>
      <c r="H5" s="1">
        <v>74.069999999999993</v>
      </c>
      <c r="I5" s="1">
        <v>7</v>
      </c>
      <c r="J5" s="1">
        <v>25.93</v>
      </c>
      <c r="K5" s="1">
        <v>2</v>
      </c>
    </row>
    <row r="6" spans="1:11" x14ac:dyDescent="0.25">
      <c r="A6" s="1" t="s">
        <v>261</v>
      </c>
      <c r="B6" s="1">
        <v>12</v>
      </c>
      <c r="C6" s="1" t="s">
        <v>257</v>
      </c>
      <c r="D6" s="1"/>
      <c r="E6" s="1"/>
      <c r="F6" s="1">
        <v>606</v>
      </c>
      <c r="G6" s="1">
        <v>103</v>
      </c>
      <c r="H6" s="1">
        <v>17</v>
      </c>
      <c r="I6" s="1">
        <v>503</v>
      </c>
      <c r="J6" s="1">
        <v>83</v>
      </c>
      <c r="K6" s="1">
        <v>3</v>
      </c>
    </row>
    <row r="7" spans="1:11" x14ac:dyDescent="0.25">
      <c r="A7" s="1" t="s">
        <v>262</v>
      </c>
      <c r="B7" s="1">
        <v>12</v>
      </c>
      <c r="C7" s="1" t="s">
        <v>257</v>
      </c>
      <c r="D7" s="1"/>
      <c r="E7" s="1"/>
      <c r="F7" s="1">
        <v>2462</v>
      </c>
      <c r="G7" s="1">
        <v>883</v>
      </c>
      <c r="H7" s="1">
        <v>35.869999999999997</v>
      </c>
      <c r="I7" s="1">
        <v>1579</v>
      </c>
      <c r="J7" s="1">
        <v>64.13</v>
      </c>
      <c r="K7" s="1">
        <v>5</v>
      </c>
    </row>
    <row r="8" spans="1:11" x14ac:dyDescent="0.25">
      <c r="A8" s="1" t="s">
        <v>263</v>
      </c>
      <c r="B8" s="1">
        <v>12</v>
      </c>
      <c r="C8" s="1" t="s">
        <v>257</v>
      </c>
      <c r="D8" s="1"/>
      <c r="E8" s="1"/>
      <c r="F8" s="1">
        <v>732</v>
      </c>
      <c r="G8" s="1">
        <v>67</v>
      </c>
      <c r="H8" s="1">
        <v>9.15</v>
      </c>
      <c r="I8" s="1">
        <v>665</v>
      </c>
      <c r="J8" s="1">
        <v>90.85</v>
      </c>
      <c r="K8" s="1">
        <v>3</v>
      </c>
    </row>
    <row r="9" spans="1:11" x14ac:dyDescent="0.25">
      <c r="A9" s="1" t="s">
        <v>264</v>
      </c>
      <c r="B9" s="1">
        <v>12</v>
      </c>
      <c r="C9" s="1" t="s">
        <v>257</v>
      </c>
      <c r="D9" s="1"/>
      <c r="E9" s="1"/>
      <c r="F9" s="1">
        <v>511</v>
      </c>
      <c r="G9" s="1">
        <v>255</v>
      </c>
      <c r="H9" s="1">
        <v>49.9</v>
      </c>
      <c r="I9" s="1">
        <v>256</v>
      </c>
      <c r="J9" s="1">
        <v>50.1</v>
      </c>
      <c r="K9" s="1">
        <v>2</v>
      </c>
    </row>
    <row r="10" spans="1:11" x14ac:dyDescent="0.25">
      <c r="A10" s="1" t="s">
        <v>265</v>
      </c>
      <c r="B10" s="1">
        <v>12</v>
      </c>
      <c r="C10" s="1" t="s">
        <v>257</v>
      </c>
      <c r="D10" s="1"/>
      <c r="E10" s="1"/>
      <c r="F10" s="1">
        <v>404</v>
      </c>
      <c r="G10" s="1">
        <v>20</v>
      </c>
      <c r="H10" s="1">
        <v>4.95</v>
      </c>
      <c r="I10" s="1">
        <v>384</v>
      </c>
      <c r="J10" s="1">
        <v>95.05</v>
      </c>
      <c r="K10" s="1">
        <v>2</v>
      </c>
    </row>
    <row r="11" spans="1:11" x14ac:dyDescent="0.25">
      <c r="A11" s="1" t="s">
        <v>266</v>
      </c>
      <c r="B11" s="1">
        <v>12</v>
      </c>
      <c r="C11" s="1" t="s">
        <v>257</v>
      </c>
      <c r="D11" s="1"/>
      <c r="E11" s="1"/>
      <c r="F11" s="1">
        <v>1247</v>
      </c>
      <c r="G11" s="1">
        <v>217</v>
      </c>
      <c r="H11" s="1">
        <v>17.399999999999999</v>
      </c>
      <c r="I11" s="1">
        <v>1030</v>
      </c>
      <c r="J11" s="1">
        <v>82.6</v>
      </c>
      <c r="K11" s="1">
        <v>4</v>
      </c>
    </row>
    <row r="12" spans="1:11" x14ac:dyDescent="0.25">
      <c r="A12" s="1" t="s">
        <v>267</v>
      </c>
      <c r="B12" s="1">
        <v>12</v>
      </c>
      <c r="C12" s="1" t="s">
        <v>257</v>
      </c>
      <c r="D12" s="1"/>
      <c r="E12" s="1"/>
      <c r="F12" s="1">
        <v>13527</v>
      </c>
      <c r="G12" s="1">
        <v>5466</v>
      </c>
      <c r="H12" s="1">
        <v>40.409999999999997</v>
      </c>
      <c r="I12" s="1">
        <v>8061</v>
      </c>
      <c r="J12" s="1">
        <v>59.59</v>
      </c>
      <c r="K12" s="1">
        <v>19</v>
      </c>
    </row>
    <row r="13" spans="1:11" x14ac:dyDescent="0.25">
      <c r="A13" s="1" t="s">
        <v>268</v>
      </c>
      <c r="B13" s="1">
        <v>12</v>
      </c>
      <c r="C13" s="1" t="s">
        <v>257</v>
      </c>
      <c r="D13" s="1"/>
      <c r="E13" s="1"/>
      <c r="F13" s="1">
        <v>846</v>
      </c>
      <c r="G13" s="1">
        <v>291</v>
      </c>
      <c r="H13" s="1">
        <v>34.4</v>
      </c>
      <c r="I13" s="1">
        <v>555</v>
      </c>
      <c r="J13" s="1">
        <v>65.599999999999994</v>
      </c>
      <c r="K13" s="1">
        <v>2</v>
      </c>
    </row>
    <row r="14" spans="1:11" x14ac:dyDescent="0.25">
      <c r="A14" s="1" t="s">
        <v>269</v>
      </c>
      <c r="B14" s="1">
        <v>12</v>
      </c>
      <c r="C14" s="1" t="s">
        <v>257</v>
      </c>
      <c r="D14" s="1"/>
      <c r="E14" s="1"/>
      <c r="F14" s="1">
        <v>404</v>
      </c>
      <c r="G14" s="1">
        <v>144</v>
      </c>
      <c r="H14" s="1">
        <v>35.64</v>
      </c>
      <c r="I14" s="1">
        <v>260</v>
      </c>
      <c r="J14" s="1">
        <v>64.36</v>
      </c>
      <c r="K14" s="1">
        <v>2</v>
      </c>
    </row>
    <row r="15" spans="1:11" x14ac:dyDescent="0.25">
      <c r="A15" s="1" t="s">
        <v>270</v>
      </c>
      <c r="B15" s="1">
        <v>12</v>
      </c>
      <c r="C15" s="1" t="s">
        <v>257</v>
      </c>
      <c r="D15" s="1"/>
      <c r="E15" s="1"/>
      <c r="F15" s="1">
        <v>659</v>
      </c>
      <c r="G15" s="1">
        <v>116</v>
      </c>
      <c r="H15" s="1">
        <v>17.600000000000001</v>
      </c>
      <c r="I15" s="1">
        <v>543</v>
      </c>
      <c r="J15" s="1">
        <v>82.4</v>
      </c>
      <c r="K15" s="1">
        <v>2</v>
      </c>
    </row>
    <row r="16" spans="1:11" x14ac:dyDescent="0.25">
      <c r="A16" s="1" t="s">
        <v>271</v>
      </c>
      <c r="B16" s="1">
        <v>12</v>
      </c>
      <c r="C16" s="1" t="s">
        <v>257</v>
      </c>
      <c r="D16" s="1">
        <v>54</v>
      </c>
      <c r="E16" s="1" t="s">
        <v>272</v>
      </c>
      <c r="F16" s="1">
        <v>3941</v>
      </c>
      <c r="G16" s="1">
        <v>597</v>
      </c>
      <c r="H16" s="1">
        <v>15.15</v>
      </c>
      <c r="I16" s="1">
        <v>3344</v>
      </c>
      <c r="J16" s="1">
        <v>84.85</v>
      </c>
      <c r="K16" s="1">
        <v>10</v>
      </c>
    </row>
    <row r="17" spans="1:11" x14ac:dyDescent="0.25">
      <c r="A17" s="1" t="s">
        <v>273</v>
      </c>
      <c r="B17" s="1">
        <v>12</v>
      </c>
      <c r="C17" s="1" t="s">
        <v>257</v>
      </c>
      <c r="D17" s="1">
        <v>55</v>
      </c>
      <c r="E17" s="1" t="s">
        <v>274</v>
      </c>
      <c r="F17" s="1">
        <v>1083</v>
      </c>
      <c r="G17" s="1">
        <v>177</v>
      </c>
      <c r="H17" s="1">
        <v>16.32</v>
      </c>
      <c r="I17" s="1">
        <v>906</v>
      </c>
      <c r="J17" s="1">
        <v>83.68</v>
      </c>
      <c r="K17" s="1">
        <v>5</v>
      </c>
    </row>
    <row r="18" spans="1:11" x14ac:dyDescent="0.25">
      <c r="A18" s="1" t="s">
        <v>275</v>
      </c>
      <c r="B18" s="1">
        <v>12</v>
      </c>
      <c r="C18" s="1" t="s">
        <v>257</v>
      </c>
      <c r="D18" s="1">
        <v>57</v>
      </c>
      <c r="E18" s="1" t="s">
        <v>276</v>
      </c>
      <c r="F18" s="1">
        <v>5757</v>
      </c>
      <c r="G18" s="1">
        <v>798</v>
      </c>
      <c r="H18" s="1">
        <v>13.87</v>
      </c>
      <c r="I18" s="1">
        <v>4959</v>
      </c>
      <c r="J18" s="1">
        <v>86.13</v>
      </c>
      <c r="K18" s="1">
        <v>10</v>
      </c>
    </row>
    <row r="19" spans="1:11" x14ac:dyDescent="0.25">
      <c r="A19" s="1" t="s">
        <v>277</v>
      </c>
      <c r="B19" s="1">
        <v>12</v>
      </c>
      <c r="C19" s="1" t="s">
        <v>257</v>
      </c>
      <c r="D19" s="1">
        <v>88</v>
      </c>
      <c r="E19" s="1" t="s">
        <v>278</v>
      </c>
      <c r="F19" s="1">
        <v>2079</v>
      </c>
      <c r="G19" s="1">
        <v>379</v>
      </c>
      <c r="H19" s="1">
        <v>18.23</v>
      </c>
      <c r="I19" s="1">
        <v>1700</v>
      </c>
      <c r="J19" s="1">
        <v>81.77</v>
      </c>
      <c r="K19" s="1">
        <v>7</v>
      </c>
    </row>
    <row r="20" spans="1:11" x14ac:dyDescent="0.25">
      <c r="A20" s="1" t="s">
        <v>279</v>
      </c>
      <c r="B20" s="1">
        <v>12</v>
      </c>
      <c r="C20" s="1" t="s">
        <v>257</v>
      </c>
      <c r="D20" s="1"/>
      <c r="E20" s="1"/>
      <c r="F20" s="1">
        <v>38112</v>
      </c>
      <c r="G20" s="1">
        <v>10013</v>
      </c>
      <c r="H20" s="1">
        <v>26.27</v>
      </c>
      <c r="I20" s="1">
        <v>28099</v>
      </c>
      <c r="J20" s="1">
        <v>73.73</v>
      </c>
      <c r="K20" s="1">
        <v>10</v>
      </c>
    </row>
  </sheetData>
  <pageMargins left="0.7" right="0.7" top="0.75" bottom="0.75" header="0.3" footer="0.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C31" sqref="C31"/>
    </sheetView>
  </sheetViews>
  <sheetFormatPr baseColWidth="10" defaultRowHeight="15" x14ac:dyDescent="0.25"/>
  <cols>
    <col min="1" max="1" width="57.7109375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7" s="10" customFormat="1" x14ac:dyDescent="0.25">
      <c r="A2" s="9" t="s">
        <v>328</v>
      </c>
      <c r="B2" s="9">
        <v>15</v>
      </c>
      <c r="C2" s="9" t="s">
        <v>329</v>
      </c>
      <c r="D2" s="9"/>
      <c r="E2" s="9"/>
      <c r="F2" s="9">
        <v>950</v>
      </c>
      <c r="G2" s="9">
        <v>415</v>
      </c>
      <c r="H2" s="11">
        <f>G2/F2</f>
        <v>0.43684210526315792</v>
      </c>
      <c r="I2" s="9">
        <v>535</v>
      </c>
      <c r="J2" s="11">
        <f>I2/F2</f>
        <v>0.56315789473684208</v>
      </c>
      <c r="K2" s="9">
        <v>3</v>
      </c>
      <c r="M2" s="9"/>
      <c r="N2" s="9"/>
      <c r="O2" s="9"/>
      <c r="P2" s="9"/>
      <c r="Q2" s="9"/>
    </row>
    <row r="3" spans="1:17" s="10" customFormat="1" x14ac:dyDescent="0.25">
      <c r="A3" s="9" t="s">
        <v>330</v>
      </c>
      <c r="B3" s="9">
        <v>15</v>
      </c>
      <c r="C3" s="9" t="s">
        <v>329</v>
      </c>
      <c r="D3" s="9"/>
      <c r="E3" s="9"/>
      <c r="F3" s="9">
        <v>4111</v>
      </c>
      <c r="G3" s="9">
        <v>793</v>
      </c>
      <c r="H3" s="11">
        <f>G3/F3</f>
        <v>0.192897105327171</v>
      </c>
      <c r="I3" s="9">
        <v>3318</v>
      </c>
      <c r="J3" s="11">
        <f>I3/F3</f>
        <v>0.80710289467282903</v>
      </c>
      <c r="K3" s="9">
        <v>5</v>
      </c>
      <c r="M3" s="9"/>
      <c r="N3" s="9"/>
      <c r="O3" s="9"/>
      <c r="P3" s="9"/>
      <c r="Q3" s="9"/>
    </row>
    <row r="4" spans="1:17" s="10" customFormat="1" x14ac:dyDescent="0.25">
      <c r="A4" s="9" t="s">
        <v>331</v>
      </c>
      <c r="B4" s="9">
        <v>15</v>
      </c>
      <c r="C4" s="9" t="s">
        <v>329</v>
      </c>
      <c r="D4" s="9"/>
      <c r="E4" s="9"/>
      <c r="F4" s="9">
        <v>5</v>
      </c>
      <c r="G4" s="9">
        <v>0</v>
      </c>
      <c r="H4" s="9">
        <v>0</v>
      </c>
      <c r="I4" s="9">
        <v>5</v>
      </c>
      <c r="J4" s="9">
        <v>100</v>
      </c>
      <c r="K4" s="9">
        <v>2</v>
      </c>
    </row>
    <row r="5" spans="1:17" s="10" customFormat="1" x14ac:dyDescent="0.25">
      <c r="A5" s="9" t="s">
        <v>332</v>
      </c>
      <c r="B5" s="9">
        <v>15</v>
      </c>
      <c r="C5" s="9" t="s">
        <v>329</v>
      </c>
      <c r="D5" s="9"/>
      <c r="E5" s="9"/>
      <c r="F5" s="9">
        <v>31</v>
      </c>
      <c r="G5" s="9">
        <v>15</v>
      </c>
      <c r="H5" s="9">
        <v>48.39</v>
      </c>
      <c r="I5" s="9">
        <v>16</v>
      </c>
      <c r="J5" s="9">
        <v>51.61</v>
      </c>
      <c r="K5" s="9">
        <v>2</v>
      </c>
    </row>
    <row r="6" spans="1:17" s="10" customFormat="1" x14ac:dyDescent="0.25">
      <c r="A6" s="9" t="s">
        <v>333</v>
      </c>
      <c r="B6" s="9">
        <v>15</v>
      </c>
      <c r="C6" s="9" t="s">
        <v>329</v>
      </c>
      <c r="D6" s="9"/>
      <c r="E6" s="9"/>
      <c r="F6" s="9">
        <v>318</v>
      </c>
      <c r="G6" s="9">
        <v>50</v>
      </c>
      <c r="H6" s="9">
        <v>15.72</v>
      </c>
      <c r="I6" s="9">
        <v>268</v>
      </c>
      <c r="J6" s="9">
        <v>84.28</v>
      </c>
      <c r="K6" s="9">
        <v>3</v>
      </c>
    </row>
    <row r="7" spans="1:17" s="10" customFormat="1" x14ac:dyDescent="0.25">
      <c r="A7" s="9" t="s">
        <v>334</v>
      </c>
      <c r="B7" s="9">
        <v>15</v>
      </c>
      <c r="C7" s="9" t="s">
        <v>329</v>
      </c>
      <c r="D7" s="9"/>
      <c r="E7" s="9"/>
      <c r="F7" s="9">
        <v>1815</v>
      </c>
      <c r="G7" s="9">
        <v>631</v>
      </c>
      <c r="H7" s="9">
        <v>34.770000000000003</v>
      </c>
      <c r="I7" s="9">
        <v>1184</v>
      </c>
      <c r="J7" s="9">
        <v>65.23</v>
      </c>
      <c r="K7" s="9">
        <v>5</v>
      </c>
    </row>
    <row r="8" spans="1:17" s="10" customFormat="1" x14ac:dyDescent="0.25">
      <c r="A8" s="9" t="s">
        <v>335</v>
      </c>
      <c r="B8" s="9">
        <v>15</v>
      </c>
      <c r="C8" s="9" t="s">
        <v>329</v>
      </c>
      <c r="D8" s="9"/>
      <c r="E8" s="9"/>
      <c r="F8" s="9">
        <v>581</v>
      </c>
      <c r="G8" s="9">
        <v>46</v>
      </c>
      <c r="H8" s="9">
        <v>7.92</v>
      </c>
      <c r="I8" s="9">
        <v>535</v>
      </c>
      <c r="J8" s="9">
        <v>92.08</v>
      </c>
      <c r="K8" s="9">
        <v>3</v>
      </c>
    </row>
    <row r="9" spans="1:17" s="10" customFormat="1" x14ac:dyDescent="0.25">
      <c r="A9" s="9" t="s">
        <v>336</v>
      </c>
      <c r="B9" s="9">
        <v>15</v>
      </c>
      <c r="C9" s="9" t="s">
        <v>329</v>
      </c>
      <c r="D9" s="9"/>
      <c r="E9" s="9"/>
      <c r="F9" s="9">
        <v>386</v>
      </c>
      <c r="G9" s="9">
        <v>178</v>
      </c>
      <c r="H9" s="9">
        <v>46.11</v>
      </c>
      <c r="I9" s="9">
        <v>208</v>
      </c>
      <c r="J9" s="9">
        <v>53.89</v>
      </c>
      <c r="K9" s="9">
        <v>2</v>
      </c>
    </row>
    <row r="10" spans="1:17" s="10" customFormat="1" x14ac:dyDescent="0.25">
      <c r="A10" s="9" t="s">
        <v>337</v>
      </c>
      <c r="B10" s="9">
        <v>15</v>
      </c>
      <c r="C10" s="9" t="s">
        <v>329</v>
      </c>
      <c r="D10" s="9"/>
      <c r="E10" s="9"/>
      <c r="F10" s="9">
        <v>321</v>
      </c>
      <c r="G10" s="9">
        <v>12</v>
      </c>
      <c r="H10" s="9">
        <v>3.74</v>
      </c>
      <c r="I10" s="9">
        <v>309</v>
      </c>
      <c r="J10" s="9">
        <v>96.26</v>
      </c>
      <c r="K10" s="9">
        <v>2</v>
      </c>
    </row>
    <row r="11" spans="1:17" s="10" customFormat="1" x14ac:dyDescent="0.25">
      <c r="A11" s="9" t="s">
        <v>338</v>
      </c>
      <c r="B11" s="9">
        <v>15</v>
      </c>
      <c r="C11" s="9" t="s">
        <v>329</v>
      </c>
      <c r="D11" s="9"/>
      <c r="E11" s="9"/>
      <c r="F11" s="9">
        <v>869</v>
      </c>
      <c r="G11" s="9">
        <v>88</v>
      </c>
      <c r="H11" s="9">
        <v>10.130000000000001</v>
      </c>
      <c r="I11" s="9">
        <v>781</v>
      </c>
      <c r="J11" s="9">
        <v>89.87</v>
      </c>
      <c r="K11" s="9">
        <v>2</v>
      </c>
    </row>
    <row r="12" spans="1:17" s="10" customFormat="1" x14ac:dyDescent="0.25">
      <c r="A12" s="9" t="s">
        <v>339</v>
      </c>
      <c r="B12" s="9">
        <v>15</v>
      </c>
      <c r="C12" s="9" t="s">
        <v>329</v>
      </c>
      <c r="D12" s="9"/>
      <c r="E12" s="9"/>
      <c r="F12" s="9">
        <v>11583</v>
      </c>
      <c r="G12" s="9">
        <v>4662</v>
      </c>
      <c r="H12" s="9">
        <v>40.25</v>
      </c>
      <c r="I12" s="9">
        <v>6921</v>
      </c>
      <c r="J12" s="9">
        <v>59.75</v>
      </c>
      <c r="K12" s="9">
        <v>19</v>
      </c>
    </row>
    <row r="13" spans="1:17" s="10" customFormat="1" x14ac:dyDescent="0.25">
      <c r="A13" s="9" t="s">
        <v>340</v>
      </c>
      <c r="B13" s="9">
        <v>15</v>
      </c>
      <c r="C13" s="9" t="s">
        <v>329</v>
      </c>
      <c r="D13" s="9"/>
      <c r="E13" s="9"/>
      <c r="F13" s="9">
        <v>677</v>
      </c>
      <c r="G13" s="9">
        <v>241</v>
      </c>
      <c r="H13" s="9">
        <v>35.6</v>
      </c>
      <c r="I13" s="9">
        <v>436</v>
      </c>
      <c r="J13" s="9">
        <v>64.400000000000006</v>
      </c>
      <c r="K13" s="9">
        <v>2</v>
      </c>
    </row>
    <row r="14" spans="1:17" s="10" customFormat="1" x14ac:dyDescent="0.25">
      <c r="A14" s="9" t="s">
        <v>341</v>
      </c>
      <c r="B14" s="9">
        <v>15</v>
      </c>
      <c r="C14" s="9" t="s">
        <v>329</v>
      </c>
      <c r="D14" s="9"/>
      <c r="E14" s="9"/>
      <c r="F14" s="9">
        <v>259</v>
      </c>
      <c r="G14" s="9">
        <v>92</v>
      </c>
      <c r="H14" s="9">
        <v>35.520000000000003</v>
      </c>
      <c r="I14" s="9">
        <v>167</v>
      </c>
      <c r="J14" s="9">
        <v>64.48</v>
      </c>
      <c r="K14" s="9">
        <v>2</v>
      </c>
    </row>
    <row r="15" spans="1:17" s="10" customFormat="1" x14ac:dyDescent="0.25">
      <c r="A15" s="9" t="s">
        <v>342</v>
      </c>
      <c r="B15" s="9">
        <v>15</v>
      </c>
      <c r="C15" s="9" t="s">
        <v>329</v>
      </c>
      <c r="D15" s="9"/>
      <c r="E15" s="9"/>
      <c r="F15" s="9">
        <v>501</v>
      </c>
      <c r="G15" s="9">
        <v>63</v>
      </c>
      <c r="H15" s="9">
        <v>12.57</v>
      </c>
      <c r="I15" s="9">
        <v>438</v>
      </c>
      <c r="J15" s="9">
        <v>87.43</v>
      </c>
      <c r="K15" s="9">
        <v>2</v>
      </c>
    </row>
    <row r="16" spans="1:17" s="10" customFormat="1" x14ac:dyDescent="0.25">
      <c r="A16" s="9" t="s">
        <v>343</v>
      </c>
      <c r="B16" s="9">
        <v>15</v>
      </c>
      <c r="C16" s="9" t="s">
        <v>329</v>
      </c>
      <c r="D16" s="9">
        <v>67</v>
      </c>
      <c r="E16" s="9" t="s">
        <v>344</v>
      </c>
      <c r="F16" s="9">
        <v>6105</v>
      </c>
      <c r="G16" s="9">
        <v>870</v>
      </c>
      <c r="H16" s="9">
        <v>14.25</v>
      </c>
      <c r="I16" s="9">
        <v>5235</v>
      </c>
      <c r="J16" s="9">
        <v>85.75</v>
      </c>
      <c r="K16" s="9">
        <v>10</v>
      </c>
    </row>
    <row r="17" spans="1:11" s="10" customFormat="1" x14ac:dyDescent="0.25">
      <c r="A17" s="9" t="s">
        <v>345</v>
      </c>
      <c r="B17" s="9">
        <v>15</v>
      </c>
      <c r="C17" s="9" t="s">
        <v>329</v>
      </c>
      <c r="D17" s="9">
        <v>68</v>
      </c>
      <c r="E17" s="9" t="s">
        <v>346</v>
      </c>
      <c r="F17" s="9">
        <v>4225</v>
      </c>
      <c r="G17" s="9">
        <v>630</v>
      </c>
      <c r="H17" s="9">
        <v>14.91</v>
      </c>
      <c r="I17" s="9">
        <v>3595</v>
      </c>
      <c r="J17" s="9">
        <v>85.09</v>
      </c>
      <c r="K17" s="9">
        <v>10</v>
      </c>
    </row>
    <row r="18" spans="1:11" s="10" customFormat="1" x14ac:dyDescent="0.25">
      <c r="A18" s="9" t="s">
        <v>347</v>
      </c>
      <c r="B18" s="9">
        <v>15</v>
      </c>
      <c r="C18" s="9" t="s">
        <v>329</v>
      </c>
      <c r="D18" s="9"/>
      <c r="E18" s="9"/>
      <c r="F18" s="9">
        <v>31361</v>
      </c>
      <c r="G18" s="9">
        <v>8370</v>
      </c>
      <c r="H18" s="11">
        <f>G18/F18</f>
        <v>0.26689199961735915</v>
      </c>
      <c r="I18" s="9">
        <v>22991</v>
      </c>
      <c r="J18" s="11">
        <f>I18/F18</f>
        <v>0.7331080003826409</v>
      </c>
      <c r="K18" s="9">
        <v>10</v>
      </c>
    </row>
    <row r="20" spans="1:11" hidden="1" x14ac:dyDescent="0.25">
      <c r="F20">
        <f>31752+1-392</f>
        <v>31361</v>
      </c>
      <c r="G20">
        <f>8601+99-330</f>
        <v>8370</v>
      </c>
      <c r="I20">
        <f>23151-98-62</f>
        <v>22991</v>
      </c>
    </row>
    <row r="21" spans="1:11" hidden="1" x14ac:dyDescent="0.25">
      <c r="G21">
        <f>415-316</f>
        <v>99</v>
      </c>
      <c r="I21">
        <f>535-633</f>
        <v>-98</v>
      </c>
    </row>
    <row r="22" spans="1:11" hidden="1" x14ac:dyDescent="0.25">
      <c r="G22">
        <f>793-1123</f>
        <v>-330</v>
      </c>
      <c r="I22">
        <f>3318-3380</f>
        <v>-62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K5" sqref="K5"/>
    </sheetView>
  </sheetViews>
  <sheetFormatPr baseColWidth="10" defaultRowHeight="15" x14ac:dyDescent="0.25"/>
  <cols>
    <col min="1" max="1" width="52.85546875" customWidth="1"/>
    <col min="5" max="5" width="17.57031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445</v>
      </c>
      <c r="B2" s="1">
        <v>19</v>
      </c>
      <c r="C2" s="1" t="s">
        <v>446</v>
      </c>
      <c r="D2" s="1"/>
      <c r="E2" s="1"/>
      <c r="F2" s="1">
        <v>1026</v>
      </c>
      <c r="G2" s="1">
        <v>406</v>
      </c>
      <c r="H2" s="1">
        <v>39.57</v>
      </c>
      <c r="I2" s="1">
        <v>620</v>
      </c>
      <c r="J2" s="1">
        <v>60.43</v>
      </c>
      <c r="K2" s="1">
        <v>4</v>
      </c>
    </row>
    <row r="3" spans="1:11" x14ac:dyDescent="0.25">
      <c r="A3" s="1" t="s">
        <v>447</v>
      </c>
      <c r="B3" s="1">
        <v>19</v>
      </c>
      <c r="C3" s="1" t="s">
        <v>446</v>
      </c>
      <c r="D3" s="1"/>
      <c r="E3" s="1"/>
      <c r="F3" s="1">
        <v>3962</v>
      </c>
      <c r="G3" s="1">
        <v>747</v>
      </c>
      <c r="H3" s="1">
        <v>18.850000000000001</v>
      </c>
      <c r="I3" s="1">
        <v>3215</v>
      </c>
      <c r="J3" s="1">
        <v>81.150000000000006</v>
      </c>
      <c r="K3" s="1">
        <v>5</v>
      </c>
    </row>
    <row r="4" spans="1:11" x14ac:dyDescent="0.25">
      <c r="A4" s="1" t="s">
        <v>448</v>
      </c>
      <c r="B4" s="1">
        <v>19</v>
      </c>
      <c r="C4" s="1" t="s">
        <v>446</v>
      </c>
      <c r="D4" s="1"/>
      <c r="E4" s="1"/>
      <c r="F4" s="1">
        <v>20</v>
      </c>
      <c r="G4" s="1">
        <v>9</v>
      </c>
      <c r="H4" s="1">
        <v>45</v>
      </c>
      <c r="I4" s="1">
        <v>11</v>
      </c>
      <c r="J4" s="1">
        <v>55</v>
      </c>
      <c r="K4" s="1">
        <v>2</v>
      </c>
    </row>
    <row r="5" spans="1:11" x14ac:dyDescent="0.25">
      <c r="A5" s="1" t="s">
        <v>449</v>
      </c>
      <c r="B5" s="1">
        <v>19</v>
      </c>
      <c r="C5" s="1" t="s">
        <v>446</v>
      </c>
      <c r="D5" s="1"/>
      <c r="E5" s="1"/>
      <c r="F5" s="1">
        <v>17</v>
      </c>
      <c r="G5" s="1">
        <v>8</v>
      </c>
      <c r="H5" s="1">
        <v>47.06</v>
      </c>
      <c r="I5" s="1">
        <v>9</v>
      </c>
      <c r="J5" s="1">
        <v>52.94</v>
      </c>
      <c r="K5" s="9">
        <v>2</v>
      </c>
    </row>
    <row r="6" spans="1:11" x14ac:dyDescent="0.25">
      <c r="A6" s="1" t="s">
        <v>450</v>
      </c>
      <c r="B6" s="1">
        <v>19</v>
      </c>
      <c r="C6" s="1" t="s">
        <v>446</v>
      </c>
      <c r="D6" s="1"/>
      <c r="E6" s="1"/>
      <c r="F6" s="1">
        <v>364</v>
      </c>
      <c r="G6" s="1">
        <v>59</v>
      </c>
      <c r="H6" s="1">
        <v>16.21</v>
      </c>
      <c r="I6" s="1">
        <v>305</v>
      </c>
      <c r="J6" s="1">
        <v>83.79</v>
      </c>
      <c r="K6" s="1">
        <v>3</v>
      </c>
    </row>
    <row r="7" spans="1:11" x14ac:dyDescent="0.25">
      <c r="A7" s="1" t="s">
        <v>451</v>
      </c>
      <c r="B7" s="1">
        <v>19</v>
      </c>
      <c r="C7" s="1" t="s">
        <v>446</v>
      </c>
      <c r="D7" s="1"/>
      <c r="E7" s="1"/>
      <c r="F7" s="1">
        <v>1555</v>
      </c>
      <c r="G7" s="1">
        <v>550</v>
      </c>
      <c r="H7" s="1">
        <v>35.369999999999997</v>
      </c>
      <c r="I7" s="1">
        <v>1005</v>
      </c>
      <c r="J7" s="1">
        <v>64.63</v>
      </c>
      <c r="K7" s="1">
        <v>5</v>
      </c>
    </row>
    <row r="8" spans="1:11" x14ac:dyDescent="0.25">
      <c r="A8" s="1" t="s">
        <v>452</v>
      </c>
      <c r="B8" s="1">
        <v>19</v>
      </c>
      <c r="C8" s="1" t="s">
        <v>446</v>
      </c>
      <c r="D8" s="1"/>
      <c r="E8" s="1"/>
      <c r="F8" s="1">
        <v>616</v>
      </c>
      <c r="G8" s="1">
        <v>37</v>
      </c>
      <c r="H8" s="1">
        <v>6.01</v>
      </c>
      <c r="I8" s="1">
        <v>579</v>
      </c>
      <c r="J8" s="1">
        <v>93.99</v>
      </c>
      <c r="K8" s="1">
        <v>3</v>
      </c>
    </row>
    <row r="9" spans="1:11" x14ac:dyDescent="0.25">
      <c r="A9" s="1" t="s">
        <v>453</v>
      </c>
      <c r="B9" s="1">
        <v>19</v>
      </c>
      <c r="C9" s="1" t="s">
        <v>446</v>
      </c>
      <c r="D9" s="1"/>
      <c r="E9" s="1"/>
      <c r="F9" s="1">
        <v>285</v>
      </c>
      <c r="G9" s="1">
        <v>154</v>
      </c>
      <c r="H9" s="1">
        <v>54.04</v>
      </c>
      <c r="I9" s="1">
        <v>131</v>
      </c>
      <c r="J9" s="1">
        <v>45.96</v>
      </c>
      <c r="K9" s="1">
        <v>2</v>
      </c>
    </row>
    <row r="10" spans="1:11" x14ac:dyDescent="0.25">
      <c r="A10" s="1" t="s">
        <v>454</v>
      </c>
      <c r="B10" s="1">
        <v>19</v>
      </c>
      <c r="C10" s="1" t="s">
        <v>446</v>
      </c>
      <c r="D10" s="1"/>
      <c r="E10" s="1"/>
      <c r="F10" s="1">
        <v>257</v>
      </c>
      <c r="G10" s="1">
        <v>14</v>
      </c>
      <c r="H10" s="1">
        <v>5.45</v>
      </c>
      <c r="I10" s="1">
        <v>243</v>
      </c>
      <c r="J10" s="1">
        <v>94.55</v>
      </c>
      <c r="K10" s="1">
        <v>2</v>
      </c>
    </row>
    <row r="11" spans="1:11" x14ac:dyDescent="0.25">
      <c r="A11" s="1" t="s">
        <v>455</v>
      </c>
      <c r="B11" s="1">
        <v>19</v>
      </c>
      <c r="C11" s="1" t="s">
        <v>446</v>
      </c>
      <c r="D11" s="1"/>
      <c r="E11" s="1"/>
      <c r="F11" s="1">
        <v>651</v>
      </c>
      <c r="G11" s="1">
        <v>62</v>
      </c>
      <c r="H11" s="1">
        <v>9.52</v>
      </c>
      <c r="I11" s="1">
        <v>589</v>
      </c>
      <c r="J11" s="1">
        <v>90.48</v>
      </c>
      <c r="K11" s="1">
        <v>2</v>
      </c>
    </row>
    <row r="12" spans="1:11" x14ac:dyDescent="0.25">
      <c r="A12" s="1" t="s">
        <v>456</v>
      </c>
      <c r="B12" s="1">
        <v>19</v>
      </c>
      <c r="C12" s="1" t="s">
        <v>446</v>
      </c>
      <c r="D12" s="1"/>
      <c r="E12" s="1"/>
      <c r="F12" s="1">
        <v>7699</v>
      </c>
      <c r="G12" s="1">
        <v>3174</v>
      </c>
      <c r="H12" s="1">
        <v>41.23</v>
      </c>
      <c r="I12" s="1">
        <v>4525</v>
      </c>
      <c r="J12" s="1">
        <v>58.77</v>
      </c>
      <c r="K12" s="1">
        <v>19</v>
      </c>
    </row>
    <row r="13" spans="1:11" x14ac:dyDescent="0.25">
      <c r="A13" s="1" t="s">
        <v>457</v>
      </c>
      <c r="B13" s="1">
        <v>19</v>
      </c>
      <c r="C13" s="1" t="s">
        <v>446</v>
      </c>
      <c r="D13" s="1"/>
      <c r="E13" s="1"/>
      <c r="F13" s="1">
        <v>314</v>
      </c>
      <c r="G13" s="1">
        <v>108</v>
      </c>
      <c r="H13" s="1">
        <v>34.39</v>
      </c>
      <c r="I13" s="1">
        <v>206</v>
      </c>
      <c r="J13" s="1">
        <v>65.61</v>
      </c>
      <c r="K13" s="1">
        <v>2</v>
      </c>
    </row>
    <row r="14" spans="1:11" x14ac:dyDescent="0.25">
      <c r="A14" s="1" t="s">
        <v>458</v>
      </c>
      <c r="B14" s="1">
        <v>19</v>
      </c>
      <c r="C14" s="1" t="s">
        <v>446</v>
      </c>
      <c r="D14" s="1"/>
      <c r="E14" s="1"/>
      <c r="F14" s="1">
        <v>207</v>
      </c>
      <c r="G14" s="1">
        <v>81</v>
      </c>
      <c r="H14" s="1">
        <v>39.130000000000003</v>
      </c>
      <c r="I14" s="1">
        <v>126</v>
      </c>
      <c r="J14" s="1">
        <v>60.87</v>
      </c>
      <c r="K14" s="1">
        <v>2</v>
      </c>
    </row>
    <row r="15" spans="1:11" x14ac:dyDescent="0.25">
      <c r="A15" s="1" t="s">
        <v>459</v>
      </c>
      <c r="B15" s="1">
        <v>19</v>
      </c>
      <c r="C15" s="1" t="s">
        <v>446</v>
      </c>
      <c r="D15" s="1"/>
      <c r="E15" s="1"/>
      <c r="F15" s="1">
        <v>406</v>
      </c>
      <c r="G15" s="1">
        <v>59</v>
      </c>
      <c r="H15" s="1">
        <v>14.53</v>
      </c>
      <c r="I15" s="1">
        <v>347</v>
      </c>
      <c r="J15" s="1">
        <v>85.47</v>
      </c>
      <c r="K15" s="1">
        <v>2</v>
      </c>
    </row>
    <row r="16" spans="1:11" x14ac:dyDescent="0.25">
      <c r="A16" s="1" t="s">
        <v>460</v>
      </c>
      <c r="B16" s="1">
        <v>19</v>
      </c>
      <c r="C16" s="1" t="s">
        <v>446</v>
      </c>
      <c r="D16" s="1">
        <v>8</v>
      </c>
      <c r="E16" s="1" t="s">
        <v>461</v>
      </c>
      <c r="F16" s="1">
        <v>1673</v>
      </c>
      <c r="G16" s="1">
        <v>295</v>
      </c>
      <c r="H16" s="1">
        <v>17.649999999999999</v>
      </c>
      <c r="I16" s="1">
        <v>1378</v>
      </c>
      <c r="J16" s="1">
        <v>82.35</v>
      </c>
      <c r="K16" s="1">
        <v>7</v>
      </c>
    </row>
    <row r="17" spans="1:11" x14ac:dyDescent="0.25">
      <c r="A17" s="1" t="s">
        <v>462</v>
      </c>
      <c r="B17" s="1">
        <v>19</v>
      </c>
      <c r="C17" s="1" t="s">
        <v>446</v>
      </c>
      <c r="D17" s="1">
        <v>10</v>
      </c>
      <c r="E17" s="1" t="s">
        <v>463</v>
      </c>
      <c r="F17" s="1">
        <v>1771</v>
      </c>
      <c r="G17" s="1">
        <v>257</v>
      </c>
      <c r="H17" s="1">
        <v>14.53</v>
      </c>
      <c r="I17" s="1">
        <v>1514</v>
      </c>
      <c r="J17" s="1">
        <v>85.47</v>
      </c>
      <c r="K17" s="1">
        <v>7</v>
      </c>
    </row>
    <row r="18" spans="1:11" x14ac:dyDescent="0.25">
      <c r="A18" s="1" t="s">
        <v>464</v>
      </c>
      <c r="B18" s="1">
        <v>19</v>
      </c>
      <c r="C18" s="1" t="s">
        <v>446</v>
      </c>
      <c r="D18" s="1">
        <v>51</v>
      </c>
      <c r="E18" s="1" t="s">
        <v>465</v>
      </c>
      <c r="F18" s="1">
        <v>3212</v>
      </c>
      <c r="G18" s="1">
        <v>543</v>
      </c>
      <c r="H18" s="1">
        <v>16.89</v>
      </c>
      <c r="I18" s="1">
        <v>2669</v>
      </c>
      <c r="J18" s="1">
        <v>83.11</v>
      </c>
      <c r="K18" s="1">
        <v>10</v>
      </c>
    </row>
    <row r="19" spans="1:11" x14ac:dyDescent="0.25">
      <c r="A19" s="1" t="s">
        <v>466</v>
      </c>
      <c r="B19" s="1">
        <v>19</v>
      </c>
      <c r="C19" s="1" t="s">
        <v>446</v>
      </c>
      <c r="D19" s="1">
        <v>52</v>
      </c>
      <c r="E19" s="1" t="s">
        <v>467</v>
      </c>
      <c r="F19" s="1">
        <v>1063</v>
      </c>
      <c r="G19" s="1">
        <v>185</v>
      </c>
      <c r="H19" s="1">
        <v>17.399999999999999</v>
      </c>
      <c r="I19" s="1">
        <v>878</v>
      </c>
      <c r="J19" s="1">
        <v>82.6</v>
      </c>
      <c r="K19" s="1">
        <v>5</v>
      </c>
    </row>
    <row r="20" spans="1:11" x14ac:dyDescent="0.25">
      <c r="A20" s="1" t="s">
        <v>468</v>
      </c>
      <c r="B20" s="1">
        <v>19</v>
      </c>
      <c r="C20" s="1" t="s">
        <v>446</v>
      </c>
      <c r="D20" s="1"/>
      <c r="E20" s="1"/>
      <c r="F20" s="1">
        <v>22690</v>
      </c>
      <c r="G20" s="1">
        <v>5995</v>
      </c>
      <c r="H20" s="1">
        <v>26.42</v>
      </c>
      <c r="I20" s="1">
        <v>16695</v>
      </c>
      <c r="J20" s="1">
        <v>73.58</v>
      </c>
      <c r="K20" s="1">
        <v>10</v>
      </c>
    </row>
  </sheetData>
  <pageMargins left="0.7" right="0.7" top="0.75" bottom="0.75" header="0.3" footer="0.3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K5" sqref="K5"/>
    </sheetView>
  </sheetViews>
  <sheetFormatPr baseColWidth="10" defaultRowHeight="15" x14ac:dyDescent="0.25"/>
  <cols>
    <col min="1" max="1" width="50" customWidth="1"/>
    <col min="5" max="5" width="17.57031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639</v>
      </c>
      <c r="B2" s="1">
        <v>32</v>
      </c>
      <c r="C2" s="1" t="s">
        <v>640</v>
      </c>
      <c r="D2" s="1"/>
      <c r="E2" s="1"/>
      <c r="F2" s="1">
        <v>636</v>
      </c>
      <c r="G2" s="1">
        <v>235</v>
      </c>
      <c r="H2" s="1">
        <v>36.950000000000003</v>
      </c>
      <c r="I2" s="1">
        <v>401</v>
      </c>
      <c r="J2" s="1">
        <v>63.05</v>
      </c>
      <c r="K2" s="1">
        <v>3</v>
      </c>
    </row>
    <row r="3" spans="1:11" x14ac:dyDescent="0.25">
      <c r="A3" s="1" t="s">
        <v>641</v>
      </c>
      <c r="B3" s="1">
        <v>32</v>
      </c>
      <c r="C3" s="1" t="s">
        <v>640</v>
      </c>
      <c r="D3" s="1"/>
      <c r="E3" s="1"/>
      <c r="F3" s="1">
        <v>1859</v>
      </c>
      <c r="G3" s="1">
        <v>403</v>
      </c>
      <c r="H3" s="1">
        <v>21.68</v>
      </c>
      <c r="I3" s="1">
        <v>1456</v>
      </c>
      <c r="J3" s="1">
        <v>78.319999999999993</v>
      </c>
      <c r="K3" s="1">
        <v>4</v>
      </c>
    </row>
    <row r="4" spans="1:11" x14ac:dyDescent="0.25">
      <c r="A4" s="1" t="s">
        <v>642</v>
      </c>
      <c r="B4" s="1">
        <v>32</v>
      </c>
      <c r="C4" s="1" t="s">
        <v>640</v>
      </c>
      <c r="D4" s="1"/>
      <c r="E4" s="1"/>
      <c r="F4" s="1">
        <v>3</v>
      </c>
      <c r="G4" s="1">
        <v>3</v>
      </c>
      <c r="H4" s="1">
        <v>100</v>
      </c>
      <c r="I4" s="1">
        <v>0</v>
      </c>
      <c r="J4" s="1">
        <v>0</v>
      </c>
      <c r="K4" s="1">
        <v>2</v>
      </c>
    </row>
    <row r="5" spans="1:11" x14ac:dyDescent="0.25">
      <c r="A5" s="1" t="s">
        <v>643</v>
      </c>
      <c r="B5" s="1">
        <v>32</v>
      </c>
      <c r="C5" s="1" t="s">
        <v>640</v>
      </c>
      <c r="D5" s="1"/>
      <c r="E5" s="1"/>
      <c r="F5" s="1">
        <v>12</v>
      </c>
      <c r="G5" s="1">
        <v>5</v>
      </c>
      <c r="H5" s="1">
        <v>41.67</v>
      </c>
      <c r="I5" s="1">
        <v>7</v>
      </c>
      <c r="J5" s="1">
        <v>58.33</v>
      </c>
      <c r="K5" s="9">
        <v>2</v>
      </c>
    </row>
    <row r="6" spans="1:11" x14ac:dyDescent="0.25">
      <c r="A6" s="1" t="s">
        <v>644</v>
      </c>
      <c r="B6" s="1">
        <v>32</v>
      </c>
      <c r="C6" s="1" t="s">
        <v>640</v>
      </c>
      <c r="D6" s="1"/>
      <c r="E6" s="1"/>
      <c r="F6" s="1">
        <v>147</v>
      </c>
      <c r="G6" s="1">
        <v>18</v>
      </c>
      <c r="H6" s="1">
        <v>12.24</v>
      </c>
      <c r="I6" s="1">
        <v>129</v>
      </c>
      <c r="J6" s="1">
        <v>87.76</v>
      </c>
      <c r="K6" s="1">
        <v>2</v>
      </c>
    </row>
    <row r="7" spans="1:11" x14ac:dyDescent="0.25">
      <c r="A7" s="1" t="s">
        <v>645</v>
      </c>
      <c r="B7" s="1">
        <v>32</v>
      </c>
      <c r="C7" s="1" t="s">
        <v>640</v>
      </c>
      <c r="D7" s="1"/>
      <c r="E7" s="1"/>
      <c r="F7" s="1">
        <v>448</v>
      </c>
      <c r="G7" s="1">
        <v>179</v>
      </c>
      <c r="H7" s="1">
        <v>39.96</v>
      </c>
      <c r="I7" s="1">
        <v>269</v>
      </c>
      <c r="J7" s="1">
        <v>60.04</v>
      </c>
      <c r="K7" s="1">
        <v>3</v>
      </c>
    </row>
    <row r="8" spans="1:11" x14ac:dyDescent="0.25">
      <c r="A8" s="1" t="s">
        <v>646</v>
      </c>
      <c r="B8" s="1">
        <v>32</v>
      </c>
      <c r="C8" s="1" t="s">
        <v>640</v>
      </c>
      <c r="D8" s="1">
        <v>971</v>
      </c>
      <c r="E8" s="1" t="s">
        <v>640</v>
      </c>
      <c r="F8" s="1">
        <v>259</v>
      </c>
      <c r="G8" s="1">
        <v>28</v>
      </c>
      <c r="H8" s="1">
        <v>10.81</v>
      </c>
      <c r="I8" s="1">
        <v>231</v>
      </c>
      <c r="J8" s="1">
        <v>89.19</v>
      </c>
      <c r="K8" s="1">
        <v>3</v>
      </c>
    </row>
    <row r="9" spans="1:11" x14ac:dyDescent="0.25">
      <c r="A9" s="1" t="s">
        <v>647</v>
      </c>
      <c r="B9" s="1">
        <v>32</v>
      </c>
      <c r="C9" s="1" t="s">
        <v>640</v>
      </c>
      <c r="D9" s="1"/>
      <c r="E9" s="1"/>
      <c r="F9" s="1">
        <v>128</v>
      </c>
      <c r="G9" s="1">
        <v>57</v>
      </c>
      <c r="H9" s="1">
        <v>44.53</v>
      </c>
      <c r="I9" s="1">
        <v>71</v>
      </c>
      <c r="J9" s="1">
        <v>55.47</v>
      </c>
      <c r="K9" s="1">
        <v>2</v>
      </c>
    </row>
    <row r="10" spans="1:11" x14ac:dyDescent="0.25">
      <c r="A10" s="1" t="s">
        <v>648</v>
      </c>
      <c r="B10" s="1">
        <v>32</v>
      </c>
      <c r="C10" s="1" t="s">
        <v>640</v>
      </c>
      <c r="D10" s="1"/>
      <c r="E10" s="1"/>
      <c r="F10" s="1">
        <v>109</v>
      </c>
      <c r="G10" s="1">
        <v>5</v>
      </c>
      <c r="H10" s="1">
        <v>4.59</v>
      </c>
      <c r="I10" s="1">
        <v>104</v>
      </c>
      <c r="J10" s="1">
        <v>95.41</v>
      </c>
      <c r="K10" s="1">
        <v>2</v>
      </c>
    </row>
    <row r="11" spans="1:11" x14ac:dyDescent="0.25">
      <c r="A11" s="1" t="s">
        <v>649</v>
      </c>
      <c r="B11" s="1">
        <v>32</v>
      </c>
      <c r="C11" s="1" t="s">
        <v>640</v>
      </c>
      <c r="D11" s="1"/>
      <c r="E11" s="1"/>
      <c r="F11" s="1">
        <v>345</v>
      </c>
      <c r="G11" s="1">
        <v>74</v>
      </c>
      <c r="H11" s="1">
        <v>21.45</v>
      </c>
      <c r="I11" s="1">
        <v>271</v>
      </c>
      <c r="J11" s="1">
        <v>78.55</v>
      </c>
      <c r="K11" s="1">
        <v>2</v>
      </c>
    </row>
    <row r="12" spans="1:11" x14ac:dyDescent="0.25">
      <c r="A12" s="1" t="s">
        <v>650</v>
      </c>
      <c r="B12" s="1">
        <v>32</v>
      </c>
      <c r="C12" s="1" t="s">
        <v>640</v>
      </c>
      <c r="D12" s="1"/>
      <c r="E12" s="1"/>
      <c r="F12" s="1">
        <v>3487</v>
      </c>
      <c r="G12" s="1">
        <v>1388</v>
      </c>
      <c r="H12" s="1">
        <v>39.799999999999997</v>
      </c>
      <c r="I12" s="1">
        <v>2099</v>
      </c>
      <c r="J12" s="1">
        <v>60.2</v>
      </c>
      <c r="K12" s="1">
        <v>19</v>
      </c>
    </row>
    <row r="13" spans="1:11" x14ac:dyDescent="0.25">
      <c r="A13" s="1" t="s">
        <v>651</v>
      </c>
      <c r="B13" s="1">
        <v>32</v>
      </c>
      <c r="C13" s="1" t="s">
        <v>640</v>
      </c>
      <c r="D13" s="1"/>
      <c r="E13" s="1"/>
      <c r="F13" s="1">
        <v>196</v>
      </c>
      <c r="G13" s="1">
        <v>80</v>
      </c>
      <c r="H13" s="1">
        <v>40.82</v>
      </c>
      <c r="I13" s="1">
        <v>116</v>
      </c>
      <c r="J13" s="1">
        <v>59.18</v>
      </c>
      <c r="K13" s="1">
        <v>2</v>
      </c>
    </row>
    <row r="14" spans="1:11" x14ac:dyDescent="0.25">
      <c r="A14" s="1" t="s">
        <v>652</v>
      </c>
      <c r="B14" s="1">
        <v>32</v>
      </c>
      <c r="C14" s="1" t="s">
        <v>640</v>
      </c>
      <c r="D14" s="1"/>
      <c r="E14" s="1"/>
      <c r="F14" s="1">
        <v>94</v>
      </c>
      <c r="G14" s="1">
        <v>25</v>
      </c>
      <c r="H14" s="1">
        <v>26.6</v>
      </c>
      <c r="I14" s="1">
        <v>69</v>
      </c>
      <c r="J14" s="1">
        <v>73.400000000000006</v>
      </c>
      <c r="K14" s="1">
        <v>2</v>
      </c>
    </row>
    <row r="15" spans="1:11" x14ac:dyDescent="0.25">
      <c r="A15" s="1" t="s">
        <v>653</v>
      </c>
      <c r="B15" s="1">
        <v>32</v>
      </c>
      <c r="C15" s="1" t="s">
        <v>640</v>
      </c>
      <c r="D15" s="1"/>
      <c r="E15" s="1"/>
      <c r="F15" s="1">
        <v>161</v>
      </c>
      <c r="G15" s="1">
        <v>32</v>
      </c>
      <c r="H15" s="1">
        <v>19.88</v>
      </c>
      <c r="I15" s="1">
        <v>129</v>
      </c>
      <c r="J15" s="1">
        <v>80.12</v>
      </c>
      <c r="K15" s="1">
        <v>2</v>
      </c>
    </row>
    <row r="16" spans="1:11" x14ac:dyDescent="0.25">
      <c r="A16" s="1" t="s">
        <v>654</v>
      </c>
      <c r="B16" s="1">
        <v>32</v>
      </c>
      <c r="C16" s="1" t="s">
        <v>640</v>
      </c>
      <c r="D16" s="1">
        <v>971</v>
      </c>
      <c r="E16" s="1" t="s">
        <v>640</v>
      </c>
      <c r="F16" s="1">
        <v>3081</v>
      </c>
      <c r="G16" s="1">
        <v>561</v>
      </c>
      <c r="H16" s="1">
        <v>18.2</v>
      </c>
      <c r="I16" s="1">
        <v>2520</v>
      </c>
      <c r="J16" s="1">
        <v>81.8</v>
      </c>
      <c r="K16" s="1">
        <v>10</v>
      </c>
    </row>
    <row r="17" spans="1:11" x14ac:dyDescent="0.25">
      <c r="A17" s="1" t="s">
        <v>655</v>
      </c>
      <c r="B17" s="1">
        <v>32</v>
      </c>
      <c r="C17" s="1" t="s">
        <v>640</v>
      </c>
      <c r="D17" s="1"/>
      <c r="E17" s="1"/>
      <c r="F17" s="1">
        <v>10030</v>
      </c>
      <c r="G17" s="1">
        <v>2791</v>
      </c>
      <c r="H17" s="1">
        <v>27.83</v>
      </c>
      <c r="I17" s="1">
        <v>7239</v>
      </c>
      <c r="J17" s="1">
        <v>72.17</v>
      </c>
      <c r="K17" s="1">
        <v>10</v>
      </c>
    </row>
  </sheetData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J26" sqref="J26"/>
    </sheetView>
  </sheetViews>
  <sheetFormatPr baseColWidth="10" defaultRowHeight="15" x14ac:dyDescent="0.25"/>
  <cols>
    <col min="1" max="1" width="55.710937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656</v>
      </c>
      <c r="B2" s="1">
        <v>33</v>
      </c>
      <c r="C2" s="1" t="s">
        <v>657</v>
      </c>
      <c r="D2" s="1"/>
      <c r="E2" s="1"/>
      <c r="F2" s="1">
        <v>1404</v>
      </c>
      <c r="G2" s="1">
        <v>711</v>
      </c>
      <c r="H2" s="1">
        <v>50.64</v>
      </c>
      <c r="I2" s="1">
        <v>693</v>
      </c>
      <c r="J2" s="1">
        <v>49.36</v>
      </c>
      <c r="K2" s="1">
        <v>4</v>
      </c>
    </row>
    <row r="3" spans="1:11" x14ac:dyDescent="0.25">
      <c r="A3" s="1" t="s">
        <v>658</v>
      </c>
      <c r="B3" s="1">
        <v>33</v>
      </c>
      <c r="C3" s="1" t="s">
        <v>657</v>
      </c>
      <c r="D3" s="1"/>
      <c r="E3" s="1"/>
      <c r="F3" s="1">
        <v>1505</v>
      </c>
      <c r="G3" s="1">
        <v>431</v>
      </c>
      <c r="H3" s="1">
        <v>28.64</v>
      </c>
      <c r="I3" s="1">
        <v>1074</v>
      </c>
      <c r="J3" s="1">
        <v>71.36</v>
      </c>
      <c r="K3" s="1">
        <v>4</v>
      </c>
    </row>
    <row r="4" spans="1:11" x14ac:dyDescent="0.25">
      <c r="A4" s="1" t="s">
        <v>659</v>
      </c>
      <c r="B4" s="1">
        <v>33</v>
      </c>
      <c r="C4" s="1" t="s">
        <v>657</v>
      </c>
      <c r="D4" s="1"/>
      <c r="E4" s="1"/>
      <c r="F4" s="1">
        <v>1</v>
      </c>
      <c r="G4" s="1">
        <v>0</v>
      </c>
      <c r="H4" s="1">
        <v>0</v>
      </c>
      <c r="I4" s="1">
        <v>1</v>
      </c>
      <c r="J4" s="1">
        <v>100</v>
      </c>
      <c r="K4" s="1">
        <v>2</v>
      </c>
    </row>
    <row r="5" spans="1:11" x14ac:dyDescent="0.25">
      <c r="A5" s="1" t="s">
        <v>660</v>
      </c>
      <c r="B5" s="1">
        <v>33</v>
      </c>
      <c r="C5" s="1" t="s">
        <v>657</v>
      </c>
      <c r="D5" s="1"/>
      <c r="E5" s="1"/>
      <c r="F5" s="1">
        <v>6</v>
      </c>
      <c r="G5" s="1">
        <v>1</v>
      </c>
      <c r="H5" s="1">
        <v>16.670000000000002</v>
      </c>
      <c r="I5" s="1">
        <v>5</v>
      </c>
      <c r="J5" s="1">
        <v>83.33</v>
      </c>
      <c r="K5" s="9">
        <v>2</v>
      </c>
    </row>
    <row r="6" spans="1:11" x14ac:dyDescent="0.25">
      <c r="A6" s="1" t="s">
        <v>661</v>
      </c>
      <c r="B6" s="1">
        <v>33</v>
      </c>
      <c r="C6" s="1" t="s">
        <v>657</v>
      </c>
      <c r="D6" s="1"/>
      <c r="E6" s="1"/>
      <c r="F6" s="1">
        <v>118</v>
      </c>
      <c r="G6" s="1">
        <v>26</v>
      </c>
      <c r="H6" s="1">
        <v>22.03</v>
      </c>
      <c r="I6" s="1">
        <v>92</v>
      </c>
      <c r="J6" s="1">
        <v>77.97</v>
      </c>
      <c r="K6" s="1">
        <v>2</v>
      </c>
    </row>
    <row r="7" spans="1:11" x14ac:dyDescent="0.25">
      <c r="A7" s="1" t="s">
        <v>662</v>
      </c>
      <c r="B7" s="1">
        <v>33</v>
      </c>
      <c r="C7" s="1" t="s">
        <v>657</v>
      </c>
      <c r="D7" s="1"/>
      <c r="E7" s="1"/>
      <c r="F7" s="1">
        <v>246</v>
      </c>
      <c r="G7" s="1">
        <v>102</v>
      </c>
      <c r="H7" s="1">
        <v>41.46</v>
      </c>
      <c r="I7" s="1">
        <v>144</v>
      </c>
      <c r="J7" s="1">
        <v>58.54</v>
      </c>
      <c r="K7" s="1">
        <v>2</v>
      </c>
    </row>
    <row r="8" spans="1:11" x14ac:dyDescent="0.25">
      <c r="A8" s="1" t="s">
        <v>663</v>
      </c>
      <c r="B8" s="1">
        <v>33</v>
      </c>
      <c r="C8" s="1" t="s">
        <v>657</v>
      </c>
      <c r="D8" s="1">
        <v>973</v>
      </c>
      <c r="E8" s="1" t="s">
        <v>657</v>
      </c>
      <c r="F8" s="1">
        <v>144</v>
      </c>
      <c r="G8" s="1">
        <v>24</v>
      </c>
      <c r="H8" s="1">
        <v>16.670000000000002</v>
      </c>
      <c r="I8" s="1">
        <v>120</v>
      </c>
      <c r="J8" s="1">
        <v>83.33</v>
      </c>
      <c r="K8" s="1">
        <v>2</v>
      </c>
    </row>
    <row r="9" spans="1:11" x14ac:dyDescent="0.25">
      <c r="A9" s="1" t="s">
        <v>664</v>
      </c>
      <c r="B9" s="1">
        <v>33</v>
      </c>
      <c r="C9" s="1" t="s">
        <v>657</v>
      </c>
      <c r="D9" s="1"/>
      <c r="E9" s="1"/>
      <c r="F9" s="1">
        <v>73</v>
      </c>
      <c r="G9" s="1">
        <v>38</v>
      </c>
      <c r="H9" s="1">
        <v>52.05</v>
      </c>
      <c r="I9" s="1">
        <v>35</v>
      </c>
      <c r="J9" s="1">
        <v>47.95</v>
      </c>
      <c r="K9" s="1">
        <v>2</v>
      </c>
    </row>
    <row r="10" spans="1:11" x14ac:dyDescent="0.25">
      <c r="A10" s="1" t="s">
        <v>665</v>
      </c>
      <c r="B10" s="1">
        <v>33</v>
      </c>
      <c r="C10" s="1" t="s">
        <v>657</v>
      </c>
      <c r="D10" s="1"/>
      <c r="E10" s="1"/>
      <c r="F10" s="1">
        <v>87</v>
      </c>
      <c r="G10" s="1">
        <v>2</v>
      </c>
      <c r="H10" s="1">
        <v>2.2999999999999998</v>
      </c>
      <c r="I10" s="1">
        <v>85</v>
      </c>
      <c r="J10" s="1">
        <v>97.7</v>
      </c>
      <c r="K10" s="1">
        <v>2</v>
      </c>
    </row>
    <row r="11" spans="1:11" x14ac:dyDescent="0.25">
      <c r="A11" s="1" t="s">
        <v>666</v>
      </c>
      <c r="B11" s="1">
        <v>33</v>
      </c>
      <c r="C11" s="1" t="s">
        <v>657</v>
      </c>
      <c r="D11" s="1"/>
      <c r="E11" s="1"/>
      <c r="F11" s="1">
        <v>171</v>
      </c>
      <c r="G11" s="1">
        <v>37</v>
      </c>
      <c r="H11" s="1">
        <v>21.64</v>
      </c>
      <c r="I11" s="1">
        <v>134</v>
      </c>
      <c r="J11" s="1">
        <v>78.36</v>
      </c>
      <c r="K11" s="1">
        <v>2</v>
      </c>
    </row>
    <row r="12" spans="1:11" x14ac:dyDescent="0.25">
      <c r="A12" s="1" t="s">
        <v>667</v>
      </c>
      <c r="B12" s="1">
        <v>33</v>
      </c>
      <c r="C12" s="1" t="s">
        <v>657</v>
      </c>
      <c r="D12" s="1"/>
      <c r="E12" s="1"/>
      <c r="F12" s="1">
        <v>2397</v>
      </c>
      <c r="G12" s="1">
        <v>1193</v>
      </c>
      <c r="H12" s="1">
        <v>49.77</v>
      </c>
      <c r="I12" s="1">
        <v>1204</v>
      </c>
      <c r="J12" s="1">
        <v>50.23</v>
      </c>
      <c r="K12" s="1">
        <v>19</v>
      </c>
    </row>
    <row r="13" spans="1:11" x14ac:dyDescent="0.25">
      <c r="A13" s="1" t="s">
        <v>668</v>
      </c>
      <c r="B13" s="1">
        <v>33</v>
      </c>
      <c r="C13" s="1" t="s">
        <v>657</v>
      </c>
      <c r="D13" s="1"/>
      <c r="E13" s="1"/>
      <c r="F13" s="1">
        <v>63</v>
      </c>
      <c r="G13" s="1">
        <v>29</v>
      </c>
      <c r="H13" s="1">
        <v>46.03</v>
      </c>
      <c r="I13" s="1">
        <v>34</v>
      </c>
      <c r="J13" s="1">
        <v>53.97</v>
      </c>
      <c r="K13" s="1">
        <v>2</v>
      </c>
    </row>
    <row r="14" spans="1:11" x14ac:dyDescent="0.25">
      <c r="A14" s="1" t="s">
        <v>669</v>
      </c>
      <c r="B14" s="1">
        <v>33</v>
      </c>
      <c r="C14" s="1" t="s">
        <v>657</v>
      </c>
      <c r="D14" s="1"/>
      <c r="E14" s="1"/>
      <c r="F14" s="1">
        <v>38</v>
      </c>
      <c r="G14" s="1">
        <v>14</v>
      </c>
      <c r="H14" s="1">
        <v>36.840000000000003</v>
      </c>
      <c r="I14" s="1">
        <v>24</v>
      </c>
      <c r="J14" s="1">
        <v>63.16</v>
      </c>
      <c r="K14" s="1">
        <v>2</v>
      </c>
    </row>
    <row r="15" spans="1:11" x14ac:dyDescent="0.25">
      <c r="A15" s="1" t="s">
        <v>670</v>
      </c>
      <c r="B15" s="1">
        <v>33</v>
      </c>
      <c r="C15" s="1" t="s">
        <v>657</v>
      </c>
      <c r="D15" s="1"/>
      <c r="E15" s="1"/>
      <c r="F15" s="1">
        <v>76</v>
      </c>
      <c r="G15" s="1">
        <v>12</v>
      </c>
      <c r="H15" s="1">
        <v>15.79</v>
      </c>
      <c r="I15" s="1">
        <v>64</v>
      </c>
      <c r="J15" s="1">
        <v>84.21</v>
      </c>
      <c r="K15" s="1">
        <v>2</v>
      </c>
    </row>
    <row r="16" spans="1:11" x14ac:dyDescent="0.25">
      <c r="A16" s="1" t="s">
        <v>671</v>
      </c>
      <c r="B16" s="1">
        <v>33</v>
      </c>
      <c r="C16" s="1" t="s">
        <v>657</v>
      </c>
      <c r="D16" s="1">
        <v>973</v>
      </c>
      <c r="E16" s="1" t="s">
        <v>657</v>
      </c>
      <c r="F16" s="1">
        <v>2979</v>
      </c>
      <c r="G16" s="1">
        <v>658</v>
      </c>
      <c r="H16" s="1">
        <v>22.09</v>
      </c>
      <c r="I16" s="1">
        <v>2321</v>
      </c>
      <c r="J16" s="1">
        <v>77.91</v>
      </c>
      <c r="K16" s="1">
        <v>10</v>
      </c>
    </row>
    <row r="17" spans="1:11" x14ac:dyDescent="0.25">
      <c r="A17" s="1" t="s">
        <v>672</v>
      </c>
      <c r="B17" s="1">
        <v>33</v>
      </c>
      <c r="C17" s="1" t="s">
        <v>657</v>
      </c>
      <c r="D17" s="1"/>
      <c r="E17" s="1"/>
      <c r="F17" s="1">
        <v>9426</v>
      </c>
      <c r="G17" s="1">
        <v>3296</v>
      </c>
      <c r="H17" s="1">
        <v>34.97</v>
      </c>
      <c r="I17" s="1">
        <v>6130</v>
      </c>
      <c r="J17" s="1">
        <v>65.03</v>
      </c>
      <c r="K17" s="1">
        <v>10</v>
      </c>
    </row>
  </sheetData>
  <pageMargins left="0.7" right="0.7" top="0.75" bottom="0.75" header="0.3" footer="0.3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A5" sqref="A5:XFD5"/>
    </sheetView>
  </sheetViews>
  <sheetFormatPr baseColWidth="10" defaultRowHeight="15" x14ac:dyDescent="0.25"/>
  <cols>
    <col min="1" max="1" width="50.140625" customWidth="1"/>
    <col min="5" max="5" width="17.57031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188</v>
      </c>
      <c r="B2" s="1">
        <v>9</v>
      </c>
      <c r="C2" s="1" t="s">
        <v>189</v>
      </c>
      <c r="D2" s="1"/>
      <c r="E2" s="1"/>
      <c r="F2" s="1">
        <v>2928</v>
      </c>
      <c r="G2" s="1">
        <v>1063</v>
      </c>
      <c r="H2" s="1">
        <v>36.299999999999997</v>
      </c>
      <c r="I2" s="1">
        <v>1865</v>
      </c>
      <c r="J2" s="1">
        <v>63.7</v>
      </c>
      <c r="K2" s="1">
        <v>5</v>
      </c>
    </row>
    <row r="3" spans="1:11" x14ac:dyDescent="0.25">
      <c r="A3" s="1" t="s">
        <v>190</v>
      </c>
      <c r="B3" s="1">
        <v>9</v>
      </c>
      <c r="C3" s="1" t="s">
        <v>189</v>
      </c>
      <c r="D3" s="1"/>
      <c r="E3" s="1"/>
      <c r="F3" s="1">
        <v>14033</v>
      </c>
      <c r="G3" s="1">
        <v>2505</v>
      </c>
      <c r="H3" s="1">
        <v>17.850000000000001</v>
      </c>
      <c r="I3" s="1">
        <v>11528</v>
      </c>
      <c r="J3" s="1">
        <v>82.15</v>
      </c>
      <c r="K3" s="1">
        <v>6</v>
      </c>
    </row>
    <row r="4" spans="1:11" x14ac:dyDescent="0.25">
      <c r="A4" s="1" t="s">
        <v>191</v>
      </c>
      <c r="B4" s="1">
        <v>9</v>
      </c>
      <c r="C4" s="1" t="s">
        <v>189</v>
      </c>
      <c r="D4" s="1"/>
      <c r="E4" s="1"/>
      <c r="F4" s="1">
        <v>22</v>
      </c>
      <c r="G4" s="1">
        <v>5</v>
      </c>
      <c r="H4" s="1">
        <v>22.73</v>
      </c>
      <c r="I4" s="1">
        <v>17</v>
      </c>
      <c r="J4" s="1">
        <v>77.27</v>
      </c>
      <c r="K4" s="1">
        <v>2</v>
      </c>
    </row>
    <row r="5" spans="1:11" x14ac:dyDescent="0.25">
      <c r="A5" s="1" t="s">
        <v>192</v>
      </c>
      <c r="B5" s="1">
        <v>9</v>
      </c>
      <c r="C5" s="1" t="s">
        <v>189</v>
      </c>
      <c r="D5" s="1"/>
      <c r="E5" s="1"/>
      <c r="F5" s="1">
        <v>96</v>
      </c>
      <c r="G5" s="1">
        <v>53</v>
      </c>
      <c r="H5" s="1">
        <v>55.21</v>
      </c>
      <c r="I5" s="1">
        <v>43</v>
      </c>
      <c r="J5" s="1">
        <v>44.79</v>
      </c>
      <c r="K5" s="1">
        <v>2</v>
      </c>
    </row>
    <row r="6" spans="1:11" x14ac:dyDescent="0.25">
      <c r="A6" s="1" t="s">
        <v>193</v>
      </c>
      <c r="B6" s="1">
        <v>9</v>
      </c>
      <c r="C6" s="1" t="s">
        <v>189</v>
      </c>
      <c r="D6" s="1"/>
      <c r="E6" s="1"/>
      <c r="F6" s="1">
        <v>922</v>
      </c>
      <c r="G6" s="1">
        <v>130</v>
      </c>
      <c r="H6" s="1">
        <v>14.1</v>
      </c>
      <c r="I6" s="1">
        <v>792</v>
      </c>
      <c r="J6" s="1">
        <v>85.9</v>
      </c>
      <c r="K6" s="1">
        <v>3</v>
      </c>
    </row>
    <row r="7" spans="1:11" x14ac:dyDescent="0.25">
      <c r="A7" s="1" t="s">
        <v>194</v>
      </c>
      <c r="B7" s="1">
        <v>9</v>
      </c>
      <c r="C7" s="1" t="s">
        <v>189</v>
      </c>
      <c r="D7" s="1"/>
      <c r="E7" s="1"/>
      <c r="F7" s="1">
        <v>7882</v>
      </c>
      <c r="G7" s="1">
        <v>2910</v>
      </c>
      <c r="H7" s="1">
        <v>36.92</v>
      </c>
      <c r="I7" s="1">
        <v>4972</v>
      </c>
      <c r="J7" s="1">
        <v>63.08</v>
      </c>
      <c r="K7" s="1">
        <v>6</v>
      </c>
    </row>
    <row r="8" spans="1:11" x14ac:dyDescent="0.25">
      <c r="A8" s="1" t="s">
        <v>195</v>
      </c>
      <c r="B8" s="1">
        <v>9</v>
      </c>
      <c r="C8" s="1" t="s">
        <v>189</v>
      </c>
      <c r="D8" s="1"/>
      <c r="E8" s="1"/>
      <c r="F8" s="1">
        <v>4050</v>
      </c>
      <c r="G8" s="1">
        <v>323</v>
      </c>
      <c r="H8" s="1">
        <v>7.98</v>
      </c>
      <c r="I8" s="1">
        <v>3727</v>
      </c>
      <c r="J8" s="1">
        <v>92.02</v>
      </c>
      <c r="K8" s="1">
        <v>6</v>
      </c>
    </row>
    <row r="9" spans="1:11" x14ac:dyDescent="0.25">
      <c r="A9" s="1" t="s">
        <v>196</v>
      </c>
      <c r="B9" s="1">
        <v>9</v>
      </c>
      <c r="C9" s="1" t="s">
        <v>189</v>
      </c>
      <c r="D9" s="1"/>
      <c r="E9" s="1"/>
      <c r="F9" s="1">
        <v>851</v>
      </c>
      <c r="G9" s="1">
        <v>441</v>
      </c>
      <c r="H9" s="1">
        <v>51.82</v>
      </c>
      <c r="I9" s="1">
        <v>410</v>
      </c>
      <c r="J9" s="1">
        <v>48.18</v>
      </c>
      <c r="K9" s="1">
        <v>2</v>
      </c>
    </row>
    <row r="10" spans="1:11" x14ac:dyDescent="0.25">
      <c r="A10" s="1" t="s">
        <v>197</v>
      </c>
      <c r="B10" s="1">
        <v>9</v>
      </c>
      <c r="C10" s="1" t="s">
        <v>189</v>
      </c>
      <c r="D10" s="1"/>
      <c r="E10" s="1"/>
      <c r="F10" s="1">
        <v>810</v>
      </c>
      <c r="G10" s="1">
        <v>32</v>
      </c>
      <c r="H10" s="1">
        <v>3.95</v>
      </c>
      <c r="I10" s="1">
        <v>778</v>
      </c>
      <c r="J10" s="1">
        <v>96.05</v>
      </c>
      <c r="K10" s="1">
        <v>2</v>
      </c>
    </row>
    <row r="11" spans="1:11" x14ac:dyDescent="0.25">
      <c r="A11" s="1" t="s">
        <v>198</v>
      </c>
      <c r="B11" s="1">
        <v>9</v>
      </c>
      <c r="C11" s="1" t="s">
        <v>189</v>
      </c>
      <c r="D11" s="1"/>
      <c r="E11" s="1"/>
      <c r="F11" s="1">
        <v>1794</v>
      </c>
      <c r="G11" s="1">
        <v>273</v>
      </c>
      <c r="H11" s="1">
        <v>15.22</v>
      </c>
      <c r="I11" s="1">
        <v>1521</v>
      </c>
      <c r="J11" s="1">
        <v>84.78</v>
      </c>
      <c r="K11" s="1">
        <v>4</v>
      </c>
    </row>
    <row r="12" spans="1:11" x14ac:dyDescent="0.25">
      <c r="A12" s="1" t="s">
        <v>199</v>
      </c>
      <c r="B12" s="1">
        <v>9</v>
      </c>
      <c r="C12" s="1" t="s">
        <v>189</v>
      </c>
      <c r="D12" s="1"/>
      <c r="E12" s="1"/>
      <c r="F12" s="1">
        <v>24424</v>
      </c>
      <c r="G12" s="1">
        <v>10463</v>
      </c>
      <c r="H12" s="1">
        <v>42.84</v>
      </c>
      <c r="I12" s="1">
        <v>13961</v>
      </c>
      <c r="J12" s="1">
        <v>57.16</v>
      </c>
      <c r="K12" s="1">
        <v>19</v>
      </c>
    </row>
    <row r="13" spans="1:11" x14ac:dyDescent="0.25">
      <c r="A13" s="1" t="s">
        <v>200</v>
      </c>
      <c r="B13" s="1">
        <v>9</v>
      </c>
      <c r="C13" s="1" t="s">
        <v>189</v>
      </c>
      <c r="D13" s="1"/>
      <c r="E13" s="1"/>
      <c r="F13" s="1">
        <v>1507</v>
      </c>
      <c r="G13" s="1">
        <v>506</v>
      </c>
      <c r="H13" s="1">
        <v>33.58</v>
      </c>
      <c r="I13" s="1">
        <v>1001</v>
      </c>
      <c r="J13" s="1">
        <v>66.42</v>
      </c>
      <c r="K13" s="1">
        <v>4</v>
      </c>
    </row>
    <row r="14" spans="1:11" x14ac:dyDescent="0.25">
      <c r="A14" s="1" t="s">
        <v>201</v>
      </c>
      <c r="B14" s="1">
        <v>9</v>
      </c>
      <c r="C14" s="1" t="s">
        <v>189</v>
      </c>
      <c r="D14" s="1"/>
      <c r="E14" s="1"/>
      <c r="F14" s="1">
        <v>723</v>
      </c>
      <c r="G14" s="1">
        <v>322</v>
      </c>
      <c r="H14" s="1">
        <v>44.54</v>
      </c>
      <c r="I14" s="1">
        <v>401</v>
      </c>
      <c r="J14" s="1">
        <v>55.46</v>
      </c>
      <c r="K14" s="1">
        <v>2</v>
      </c>
    </row>
    <row r="15" spans="1:11" x14ac:dyDescent="0.25">
      <c r="A15" s="1" t="s">
        <v>202</v>
      </c>
      <c r="B15" s="1">
        <v>9</v>
      </c>
      <c r="C15" s="1" t="s">
        <v>189</v>
      </c>
      <c r="D15" s="1"/>
      <c r="E15" s="1"/>
      <c r="F15" s="1">
        <v>1049</v>
      </c>
      <c r="G15" s="1">
        <v>202</v>
      </c>
      <c r="H15" s="1">
        <v>19.260000000000002</v>
      </c>
      <c r="I15" s="1">
        <v>847</v>
      </c>
      <c r="J15" s="1">
        <v>80.739999999999995</v>
      </c>
      <c r="K15" s="1">
        <v>4</v>
      </c>
    </row>
    <row r="16" spans="1:11" x14ac:dyDescent="0.25">
      <c r="A16" s="1" t="s">
        <v>203</v>
      </c>
      <c r="B16" s="1">
        <v>9</v>
      </c>
      <c r="C16" s="1" t="s">
        <v>189</v>
      </c>
      <c r="D16" s="1">
        <v>59</v>
      </c>
      <c r="E16" s="1" t="s">
        <v>204</v>
      </c>
      <c r="F16" s="1">
        <v>14449</v>
      </c>
      <c r="G16" s="1">
        <v>2300</v>
      </c>
      <c r="H16" s="1">
        <v>15.92</v>
      </c>
      <c r="I16" s="1">
        <v>12149</v>
      </c>
      <c r="J16" s="1">
        <v>84.08</v>
      </c>
      <c r="K16" s="1">
        <v>10</v>
      </c>
    </row>
    <row r="17" spans="1:11" x14ac:dyDescent="0.25">
      <c r="A17" s="1" t="s">
        <v>205</v>
      </c>
      <c r="B17" s="1">
        <v>9</v>
      </c>
      <c r="C17" s="1" t="s">
        <v>189</v>
      </c>
      <c r="D17" s="1">
        <v>62</v>
      </c>
      <c r="E17" s="1" t="s">
        <v>206</v>
      </c>
      <c r="F17" s="1">
        <v>8866</v>
      </c>
      <c r="G17" s="1">
        <v>1505</v>
      </c>
      <c r="H17" s="1">
        <v>16.98</v>
      </c>
      <c r="I17" s="1">
        <v>7361</v>
      </c>
      <c r="J17" s="1">
        <v>83.02</v>
      </c>
      <c r="K17" s="1">
        <v>10</v>
      </c>
    </row>
    <row r="18" spans="1:11" x14ac:dyDescent="0.25">
      <c r="A18" s="1" t="s">
        <v>207</v>
      </c>
      <c r="B18" s="1">
        <v>9</v>
      </c>
      <c r="C18" s="1" t="s">
        <v>189</v>
      </c>
      <c r="D18" s="1"/>
      <c r="E18" s="1"/>
      <c r="F18" s="1">
        <v>70329</v>
      </c>
      <c r="G18" s="1">
        <v>19172</v>
      </c>
      <c r="H18" s="1">
        <v>27.26</v>
      </c>
      <c r="I18" s="1">
        <v>51157</v>
      </c>
      <c r="J18" s="1">
        <v>72.739999999999995</v>
      </c>
      <c r="K18" s="1">
        <v>10</v>
      </c>
    </row>
  </sheetData>
  <pageMargins left="0.7" right="0.7" top="0.75" bottom="0.75" header="0.3" footer="0.3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A5" sqref="A5:XFD5"/>
    </sheetView>
  </sheetViews>
  <sheetFormatPr baseColWidth="10" defaultRowHeight="15" x14ac:dyDescent="0.25"/>
  <cols>
    <col min="1" max="1" width="56.425781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469</v>
      </c>
      <c r="B2" s="1">
        <v>20</v>
      </c>
      <c r="C2" s="1" t="s">
        <v>470</v>
      </c>
      <c r="D2" s="1"/>
      <c r="E2" s="1"/>
      <c r="F2" s="1">
        <v>1294</v>
      </c>
      <c r="G2" s="1">
        <v>526</v>
      </c>
      <c r="H2" s="1">
        <v>40.65</v>
      </c>
      <c r="I2" s="1">
        <v>768</v>
      </c>
      <c r="J2" s="1">
        <v>59.35</v>
      </c>
      <c r="K2" s="1">
        <v>4</v>
      </c>
    </row>
    <row r="3" spans="1:11" x14ac:dyDescent="0.25">
      <c r="A3" s="1" t="s">
        <v>471</v>
      </c>
      <c r="B3" s="1">
        <v>20</v>
      </c>
      <c r="C3" s="1" t="s">
        <v>470</v>
      </c>
      <c r="D3" s="1"/>
      <c r="E3" s="1"/>
      <c r="F3" s="1">
        <v>5873</v>
      </c>
      <c r="G3" s="1">
        <v>1111</v>
      </c>
      <c r="H3" s="1">
        <v>18.920000000000002</v>
      </c>
      <c r="I3" s="1">
        <v>4762</v>
      </c>
      <c r="J3" s="1">
        <v>81.08</v>
      </c>
      <c r="K3" s="1">
        <v>6</v>
      </c>
    </row>
    <row r="4" spans="1:11" x14ac:dyDescent="0.25">
      <c r="A4" s="1" t="s">
        <v>472</v>
      </c>
      <c r="B4" s="1">
        <v>20</v>
      </c>
      <c r="C4" s="1" t="s">
        <v>470</v>
      </c>
      <c r="D4" s="1"/>
      <c r="E4" s="1"/>
      <c r="F4" s="1">
        <v>24</v>
      </c>
      <c r="G4" s="1">
        <v>7</v>
      </c>
      <c r="H4" s="1">
        <v>29.17</v>
      </c>
      <c r="I4" s="1">
        <v>17</v>
      </c>
      <c r="J4" s="1">
        <v>70.83</v>
      </c>
      <c r="K4" s="1">
        <v>2</v>
      </c>
    </row>
    <row r="5" spans="1:11" x14ac:dyDescent="0.25">
      <c r="A5" s="1" t="s">
        <v>473</v>
      </c>
      <c r="B5" s="1">
        <v>20</v>
      </c>
      <c r="C5" s="1" t="s">
        <v>470</v>
      </c>
      <c r="D5" s="1"/>
      <c r="E5" s="1"/>
      <c r="F5" s="1">
        <v>37</v>
      </c>
      <c r="G5" s="1">
        <v>23</v>
      </c>
      <c r="H5" s="1">
        <v>62.16</v>
      </c>
      <c r="I5" s="1">
        <v>14</v>
      </c>
      <c r="J5" s="1">
        <v>37.840000000000003</v>
      </c>
      <c r="K5" s="1">
        <v>2</v>
      </c>
    </row>
    <row r="6" spans="1:11" x14ac:dyDescent="0.25">
      <c r="A6" s="1" t="s">
        <v>474</v>
      </c>
      <c r="B6" s="1">
        <v>20</v>
      </c>
      <c r="C6" s="1" t="s">
        <v>470</v>
      </c>
      <c r="D6" s="1"/>
      <c r="E6" s="1"/>
      <c r="F6" s="1">
        <v>643</v>
      </c>
      <c r="G6" s="1">
        <v>101</v>
      </c>
      <c r="H6" s="1">
        <v>15.71</v>
      </c>
      <c r="I6" s="1">
        <v>542</v>
      </c>
      <c r="J6" s="1">
        <v>84.29</v>
      </c>
      <c r="K6" s="1">
        <v>3</v>
      </c>
    </row>
    <row r="7" spans="1:11" x14ac:dyDescent="0.25">
      <c r="A7" s="1" t="s">
        <v>475</v>
      </c>
      <c r="B7" s="1">
        <v>20</v>
      </c>
      <c r="C7" s="1" t="s">
        <v>470</v>
      </c>
      <c r="D7" s="1"/>
      <c r="E7" s="1"/>
      <c r="F7" s="1">
        <v>2210</v>
      </c>
      <c r="G7" s="1">
        <v>725</v>
      </c>
      <c r="H7" s="1">
        <v>32.81</v>
      </c>
      <c r="I7" s="1">
        <v>1485</v>
      </c>
      <c r="J7" s="1">
        <v>67.19</v>
      </c>
      <c r="K7" s="1">
        <v>5</v>
      </c>
    </row>
    <row r="8" spans="1:11" x14ac:dyDescent="0.25">
      <c r="A8" s="1" t="s">
        <v>476</v>
      </c>
      <c r="B8" s="1">
        <v>20</v>
      </c>
      <c r="C8" s="1" t="s">
        <v>470</v>
      </c>
      <c r="D8" s="1"/>
      <c r="E8" s="1"/>
      <c r="F8" s="1">
        <v>929</v>
      </c>
      <c r="G8" s="1">
        <v>51</v>
      </c>
      <c r="H8" s="1">
        <v>5.49</v>
      </c>
      <c r="I8" s="1">
        <v>878</v>
      </c>
      <c r="J8" s="1">
        <v>94.51</v>
      </c>
      <c r="K8" s="1">
        <v>4</v>
      </c>
    </row>
    <row r="9" spans="1:11" x14ac:dyDescent="0.25">
      <c r="A9" s="1" t="s">
        <v>477</v>
      </c>
      <c r="B9" s="1">
        <v>20</v>
      </c>
      <c r="C9" s="1" t="s">
        <v>470</v>
      </c>
      <c r="D9" s="1"/>
      <c r="E9" s="1"/>
      <c r="F9" s="1">
        <v>394</v>
      </c>
      <c r="G9" s="1">
        <v>201</v>
      </c>
      <c r="H9" s="1">
        <v>51.02</v>
      </c>
      <c r="I9" s="1">
        <v>193</v>
      </c>
      <c r="J9" s="1">
        <v>48.98</v>
      </c>
      <c r="K9" s="1">
        <v>2</v>
      </c>
    </row>
    <row r="10" spans="1:11" x14ac:dyDescent="0.25">
      <c r="A10" s="1" t="s">
        <v>478</v>
      </c>
      <c r="B10" s="1">
        <v>20</v>
      </c>
      <c r="C10" s="1" t="s">
        <v>470</v>
      </c>
      <c r="D10" s="1"/>
      <c r="E10" s="1"/>
      <c r="F10" s="1">
        <v>357</v>
      </c>
      <c r="G10" s="1">
        <v>8</v>
      </c>
      <c r="H10" s="1">
        <v>2.2400000000000002</v>
      </c>
      <c r="I10" s="1">
        <v>349</v>
      </c>
      <c r="J10" s="1">
        <v>97.76</v>
      </c>
      <c r="K10" s="1">
        <v>2</v>
      </c>
    </row>
    <row r="11" spans="1:11" x14ac:dyDescent="0.25">
      <c r="A11" s="1" t="s">
        <v>479</v>
      </c>
      <c r="B11" s="1">
        <v>20</v>
      </c>
      <c r="C11" s="1" t="s">
        <v>470</v>
      </c>
      <c r="D11" s="1"/>
      <c r="E11" s="1"/>
      <c r="F11" s="1">
        <v>856</v>
      </c>
      <c r="G11" s="1">
        <v>81</v>
      </c>
      <c r="H11" s="1">
        <v>9.4600000000000009</v>
      </c>
      <c r="I11" s="1">
        <v>775</v>
      </c>
      <c r="J11" s="1">
        <v>90.54</v>
      </c>
      <c r="K11" s="1">
        <v>2</v>
      </c>
    </row>
    <row r="12" spans="1:11" x14ac:dyDescent="0.25">
      <c r="A12" s="1" t="s">
        <v>480</v>
      </c>
      <c r="B12" s="1">
        <v>20</v>
      </c>
      <c r="C12" s="1" t="s">
        <v>470</v>
      </c>
      <c r="D12" s="1"/>
      <c r="E12" s="1"/>
      <c r="F12" s="1">
        <v>11812</v>
      </c>
      <c r="G12" s="1">
        <v>4863</v>
      </c>
      <c r="H12" s="1">
        <v>41.17</v>
      </c>
      <c r="I12" s="1">
        <v>6949</v>
      </c>
      <c r="J12" s="1">
        <v>58.83</v>
      </c>
      <c r="K12" s="1">
        <v>19</v>
      </c>
    </row>
    <row r="13" spans="1:11" x14ac:dyDescent="0.25">
      <c r="A13" s="1" t="s">
        <v>481</v>
      </c>
      <c r="B13" s="1">
        <v>20</v>
      </c>
      <c r="C13" s="1" t="s">
        <v>470</v>
      </c>
      <c r="D13" s="1"/>
      <c r="E13" s="1"/>
      <c r="F13" s="1">
        <v>467</v>
      </c>
      <c r="G13" s="1">
        <v>175</v>
      </c>
      <c r="H13" s="1">
        <v>37.47</v>
      </c>
      <c r="I13" s="1">
        <v>292</v>
      </c>
      <c r="J13" s="1">
        <v>62.53</v>
      </c>
      <c r="K13" s="1">
        <v>2</v>
      </c>
    </row>
    <row r="14" spans="1:11" x14ac:dyDescent="0.25">
      <c r="A14" s="1" t="s">
        <v>482</v>
      </c>
      <c r="B14" s="1">
        <v>20</v>
      </c>
      <c r="C14" s="1" t="s">
        <v>470</v>
      </c>
      <c r="D14" s="1"/>
      <c r="E14" s="1"/>
      <c r="F14" s="1">
        <v>293</v>
      </c>
      <c r="G14" s="1">
        <v>101</v>
      </c>
      <c r="H14" s="1">
        <v>34.47</v>
      </c>
      <c r="I14" s="1">
        <v>192</v>
      </c>
      <c r="J14" s="1">
        <v>65.53</v>
      </c>
      <c r="K14" s="1">
        <v>2</v>
      </c>
    </row>
    <row r="15" spans="1:11" x14ac:dyDescent="0.25">
      <c r="A15" s="1" t="s">
        <v>483</v>
      </c>
      <c r="B15" s="1">
        <v>20</v>
      </c>
      <c r="C15" s="1" t="s">
        <v>470</v>
      </c>
      <c r="D15" s="1"/>
      <c r="E15" s="1"/>
      <c r="F15" s="1">
        <v>505</v>
      </c>
      <c r="G15" s="1">
        <v>66</v>
      </c>
      <c r="H15" s="1">
        <v>13.07</v>
      </c>
      <c r="I15" s="1">
        <v>439</v>
      </c>
      <c r="J15" s="1">
        <v>86.93</v>
      </c>
      <c r="K15" s="1">
        <v>2</v>
      </c>
    </row>
    <row r="16" spans="1:11" x14ac:dyDescent="0.25">
      <c r="A16" s="1" t="s">
        <v>484</v>
      </c>
      <c r="B16" s="1">
        <v>20</v>
      </c>
      <c r="C16" s="1" t="s">
        <v>470</v>
      </c>
      <c r="D16" s="1">
        <v>2</v>
      </c>
      <c r="E16" s="1" t="s">
        <v>485</v>
      </c>
      <c r="F16" s="1">
        <v>3281</v>
      </c>
      <c r="G16" s="1">
        <v>552</v>
      </c>
      <c r="H16" s="1">
        <v>16.809999999999999</v>
      </c>
      <c r="I16" s="1">
        <v>2729</v>
      </c>
      <c r="J16" s="1">
        <v>83.19</v>
      </c>
      <c r="K16" s="1">
        <v>10</v>
      </c>
    </row>
    <row r="17" spans="1:11" x14ac:dyDescent="0.25">
      <c r="A17" s="1" t="s">
        <v>486</v>
      </c>
      <c r="B17" s="1">
        <v>20</v>
      </c>
      <c r="C17" s="1" t="s">
        <v>470</v>
      </c>
      <c r="D17" s="1">
        <v>60</v>
      </c>
      <c r="E17" s="1" t="s">
        <v>487</v>
      </c>
      <c r="F17" s="1">
        <v>5125</v>
      </c>
      <c r="G17" s="1">
        <v>708</v>
      </c>
      <c r="H17" s="1">
        <v>13.81</v>
      </c>
      <c r="I17" s="1">
        <v>4417</v>
      </c>
      <c r="J17" s="1">
        <v>86.19</v>
      </c>
      <c r="K17" s="1">
        <v>10</v>
      </c>
    </row>
    <row r="18" spans="1:11" x14ac:dyDescent="0.25">
      <c r="A18" s="1" t="s">
        <v>488</v>
      </c>
      <c r="B18" s="1">
        <v>20</v>
      </c>
      <c r="C18" s="1" t="s">
        <v>470</v>
      </c>
      <c r="D18" s="1">
        <v>80</v>
      </c>
      <c r="E18" s="1" t="s">
        <v>489</v>
      </c>
      <c r="F18" s="1">
        <v>3160</v>
      </c>
      <c r="G18" s="1">
        <v>498</v>
      </c>
      <c r="H18" s="1">
        <v>15.76</v>
      </c>
      <c r="I18" s="1">
        <v>2662</v>
      </c>
      <c r="J18" s="1">
        <v>84.24</v>
      </c>
      <c r="K18" s="1">
        <v>10</v>
      </c>
    </row>
    <row r="19" spans="1:11" x14ac:dyDescent="0.25">
      <c r="A19" s="1" t="s">
        <v>490</v>
      </c>
      <c r="B19" s="1">
        <v>20</v>
      </c>
      <c r="C19" s="1" t="s">
        <v>470</v>
      </c>
      <c r="D19" s="1"/>
      <c r="E19" s="1"/>
      <c r="F19" s="1">
        <v>33341</v>
      </c>
      <c r="G19" s="1">
        <v>8811</v>
      </c>
      <c r="H19" s="1">
        <v>26.43</v>
      </c>
      <c r="I19" s="1">
        <v>24530</v>
      </c>
      <c r="J19" s="1">
        <v>73.569999999999993</v>
      </c>
      <c r="K19" s="1">
        <v>10</v>
      </c>
    </row>
  </sheetData>
  <pageMargins left="0.7" right="0.7" top="0.75" bottom="0.75" header="0.3" footer="0.3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F28" sqref="F28"/>
    </sheetView>
  </sheetViews>
  <sheetFormatPr baseColWidth="10" defaultRowHeight="15" x14ac:dyDescent="0.25"/>
  <cols>
    <col min="1" max="1" width="53.8554687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16</v>
      </c>
      <c r="B2" s="1">
        <v>1</v>
      </c>
      <c r="C2" s="1" t="s">
        <v>17</v>
      </c>
      <c r="D2" s="1"/>
      <c r="E2" s="1"/>
      <c r="F2" s="1">
        <v>2154</v>
      </c>
      <c r="G2" s="1">
        <v>897</v>
      </c>
      <c r="H2" s="1">
        <v>41.64</v>
      </c>
      <c r="I2" s="1">
        <v>1257</v>
      </c>
      <c r="J2" s="1">
        <v>58.36</v>
      </c>
      <c r="K2" s="1">
        <v>5</v>
      </c>
    </row>
    <row r="3" spans="1:11" x14ac:dyDescent="0.25">
      <c r="A3" s="1" t="s">
        <v>18</v>
      </c>
      <c r="B3" s="1">
        <v>1</v>
      </c>
      <c r="C3" s="1" t="s">
        <v>17</v>
      </c>
      <c r="D3" s="1"/>
      <c r="E3" s="1"/>
      <c r="F3" s="1">
        <v>4759</v>
      </c>
      <c r="G3" s="1">
        <v>1315</v>
      </c>
      <c r="H3" s="1">
        <v>27.63</v>
      </c>
      <c r="I3" s="1">
        <v>3444</v>
      </c>
      <c r="J3" s="1">
        <v>72.37</v>
      </c>
      <c r="K3" s="1">
        <v>5</v>
      </c>
    </row>
    <row r="4" spans="1:11" x14ac:dyDescent="0.25">
      <c r="A4" s="1" t="s">
        <v>19</v>
      </c>
      <c r="B4" s="1">
        <v>1</v>
      </c>
      <c r="C4" s="1" t="s">
        <v>17</v>
      </c>
      <c r="D4" s="1"/>
      <c r="E4" s="1"/>
      <c r="F4" s="1">
        <v>41</v>
      </c>
      <c r="G4" s="1">
        <v>12</v>
      </c>
      <c r="H4" s="1">
        <v>29.27</v>
      </c>
      <c r="I4" s="1">
        <v>29</v>
      </c>
      <c r="J4" s="1">
        <v>70.73</v>
      </c>
      <c r="K4" s="1">
        <v>2</v>
      </c>
    </row>
    <row r="5" spans="1:11" x14ac:dyDescent="0.25">
      <c r="A5" s="1" t="s">
        <v>20</v>
      </c>
      <c r="B5" s="1">
        <v>1</v>
      </c>
      <c r="C5" s="1" t="s">
        <v>17</v>
      </c>
      <c r="D5" s="1"/>
      <c r="E5" s="1"/>
      <c r="F5" s="1">
        <v>12</v>
      </c>
      <c r="G5" s="1">
        <v>6</v>
      </c>
      <c r="H5" s="1">
        <v>50</v>
      </c>
      <c r="I5" s="1">
        <v>6</v>
      </c>
      <c r="J5" s="1">
        <v>50</v>
      </c>
      <c r="K5" s="9">
        <v>2</v>
      </c>
    </row>
    <row r="6" spans="1:11" ht="15.75" customHeight="1" x14ac:dyDescent="0.25">
      <c r="A6" s="1" t="s">
        <v>21</v>
      </c>
      <c r="B6" s="1">
        <v>1</v>
      </c>
      <c r="C6" s="1" t="s">
        <v>17</v>
      </c>
      <c r="D6" s="1"/>
      <c r="E6" s="1"/>
      <c r="F6" s="1">
        <v>579</v>
      </c>
      <c r="G6" s="1">
        <v>205</v>
      </c>
      <c r="H6" s="1">
        <v>35.409999999999997</v>
      </c>
      <c r="I6" s="1">
        <v>374</v>
      </c>
      <c r="J6" s="1">
        <v>64.59</v>
      </c>
      <c r="K6" s="1">
        <v>3</v>
      </c>
    </row>
    <row r="7" spans="1:11" x14ac:dyDescent="0.25">
      <c r="A7" s="1" t="s">
        <v>22</v>
      </c>
      <c r="B7" s="1">
        <v>1</v>
      </c>
      <c r="C7" s="1" t="s">
        <v>17</v>
      </c>
      <c r="D7" s="1"/>
      <c r="E7" s="1"/>
      <c r="F7" s="1">
        <v>4813</v>
      </c>
      <c r="G7" s="1">
        <v>1683</v>
      </c>
      <c r="H7" s="1">
        <v>34.97</v>
      </c>
      <c r="I7" s="1">
        <v>3130</v>
      </c>
      <c r="J7" s="1">
        <v>65.03</v>
      </c>
      <c r="K7" s="1">
        <v>6</v>
      </c>
    </row>
    <row r="8" spans="1:11" x14ac:dyDescent="0.25">
      <c r="A8" s="1" t="s">
        <v>23</v>
      </c>
      <c r="B8" s="1">
        <v>1</v>
      </c>
      <c r="C8" s="1" t="s">
        <v>17</v>
      </c>
      <c r="D8" s="1">
        <v>75</v>
      </c>
      <c r="E8" s="1" t="s">
        <v>17</v>
      </c>
      <c r="F8" s="1">
        <v>1789</v>
      </c>
      <c r="G8" s="1">
        <v>81</v>
      </c>
      <c r="H8" s="1">
        <v>4.53</v>
      </c>
      <c r="I8" s="1">
        <v>1708</v>
      </c>
      <c r="J8" s="1">
        <v>95.47</v>
      </c>
      <c r="K8" s="1">
        <v>5</v>
      </c>
    </row>
    <row r="9" spans="1:11" x14ac:dyDescent="0.25">
      <c r="A9" s="1" t="s">
        <v>24</v>
      </c>
      <c r="B9" s="1">
        <v>1</v>
      </c>
      <c r="C9" s="1" t="s">
        <v>17</v>
      </c>
      <c r="D9" s="1"/>
      <c r="E9" s="1"/>
      <c r="F9" s="1">
        <v>371</v>
      </c>
      <c r="G9" s="1">
        <v>163</v>
      </c>
      <c r="H9" s="1">
        <v>43.94</v>
      </c>
      <c r="I9" s="1">
        <v>208</v>
      </c>
      <c r="J9" s="1">
        <v>56.06</v>
      </c>
      <c r="K9" s="1">
        <v>2</v>
      </c>
    </row>
    <row r="10" spans="1:11" x14ac:dyDescent="0.25">
      <c r="A10" s="1" t="s">
        <v>25</v>
      </c>
      <c r="B10" s="1">
        <v>1</v>
      </c>
      <c r="C10" s="1" t="s">
        <v>17</v>
      </c>
      <c r="D10" s="1"/>
      <c r="E10" s="1"/>
      <c r="F10" s="1">
        <v>297</v>
      </c>
      <c r="G10" s="1">
        <v>18</v>
      </c>
      <c r="H10" s="1">
        <v>6.06</v>
      </c>
      <c r="I10" s="1">
        <v>279</v>
      </c>
      <c r="J10" s="1">
        <v>93.94</v>
      </c>
      <c r="K10" s="1">
        <v>2</v>
      </c>
    </row>
    <row r="11" spans="1:11" x14ac:dyDescent="0.25">
      <c r="A11" s="1" t="s">
        <v>26</v>
      </c>
      <c r="B11" s="1">
        <v>1</v>
      </c>
      <c r="C11" s="1" t="s">
        <v>17</v>
      </c>
      <c r="D11" s="1"/>
      <c r="E11" s="1"/>
      <c r="F11" s="1">
        <v>1593</v>
      </c>
      <c r="G11" s="1">
        <v>359</v>
      </c>
      <c r="H11" s="1">
        <v>22.54</v>
      </c>
      <c r="I11" s="1">
        <v>1234</v>
      </c>
      <c r="J11" s="1">
        <v>77.459999999999994</v>
      </c>
      <c r="K11" s="1">
        <v>4</v>
      </c>
    </row>
    <row r="12" spans="1:11" x14ac:dyDescent="0.25">
      <c r="A12" s="1" t="s">
        <v>27</v>
      </c>
      <c r="B12" s="1">
        <v>1</v>
      </c>
      <c r="C12" s="1" t="s">
        <v>17</v>
      </c>
      <c r="D12" s="1"/>
      <c r="E12" s="1"/>
      <c r="F12" s="1">
        <v>11423</v>
      </c>
      <c r="G12" s="1">
        <v>4689</v>
      </c>
      <c r="H12" s="1">
        <v>41.05</v>
      </c>
      <c r="I12" s="1">
        <v>6734</v>
      </c>
      <c r="J12" s="1">
        <v>58.95</v>
      </c>
      <c r="K12" s="1">
        <v>19</v>
      </c>
    </row>
    <row r="13" spans="1:11" x14ac:dyDescent="0.25">
      <c r="A13" s="1" t="s">
        <v>28</v>
      </c>
      <c r="B13" s="1">
        <v>1</v>
      </c>
      <c r="C13" s="1" t="s">
        <v>17</v>
      </c>
      <c r="D13" s="1"/>
      <c r="E13" s="1"/>
      <c r="F13" s="1">
        <v>2820</v>
      </c>
      <c r="G13" s="1">
        <v>1472</v>
      </c>
      <c r="H13" s="1">
        <v>52.2</v>
      </c>
      <c r="I13" s="1">
        <v>1348</v>
      </c>
      <c r="J13" s="1">
        <v>47.8</v>
      </c>
      <c r="K13" s="1">
        <v>4</v>
      </c>
    </row>
    <row r="14" spans="1:11" x14ac:dyDescent="0.25">
      <c r="A14" s="1" t="s">
        <v>29</v>
      </c>
      <c r="B14" s="1">
        <v>1</v>
      </c>
      <c r="C14" s="1" t="s">
        <v>17</v>
      </c>
      <c r="D14" s="1"/>
      <c r="E14" s="1"/>
      <c r="F14" s="1">
        <v>513</v>
      </c>
      <c r="G14" s="1">
        <v>197</v>
      </c>
      <c r="H14" s="1">
        <v>38.4</v>
      </c>
      <c r="I14" s="1">
        <v>316</v>
      </c>
      <c r="J14" s="1">
        <v>61.6</v>
      </c>
      <c r="K14" s="1">
        <v>2</v>
      </c>
    </row>
    <row r="15" spans="1:11" x14ac:dyDescent="0.25">
      <c r="A15" s="1" t="s">
        <v>30</v>
      </c>
      <c r="B15" s="1">
        <v>1</v>
      </c>
      <c r="C15" s="1" t="s">
        <v>17</v>
      </c>
      <c r="D15" s="1"/>
      <c r="E15" s="1"/>
      <c r="F15" s="1">
        <v>1083</v>
      </c>
      <c r="G15" s="1">
        <v>222</v>
      </c>
      <c r="H15" s="1">
        <v>20.5</v>
      </c>
      <c r="I15" s="1">
        <v>861</v>
      </c>
      <c r="J15" s="1">
        <v>79.5</v>
      </c>
      <c r="K15" s="1">
        <v>4</v>
      </c>
    </row>
    <row r="16" spans="1:11" x14ac:dyDescent="0.25">
      <c r="A16" s="1" t="s">
        <v>31</v>
      </c>
      <c r="B16" s="1">
        <v>1</v>
      </c>
      <c r="C16" s="1" t="s">
        <v>17</v>
      </c>
      <c r="D16" s="1">
        <v>75</v>
      </c>
      <c r="E16" s="1" t="s">
        <v>17</v>
      </c>
      <c r="F16" s="1">
        <v>8381</v>
      </c>
      <c r="G16" s="1">
        <v>1331</v>
      </c>
      <c r="H16" s="1">
        <v>15.88</v>
      </c>
      <c r="I16" s="1">
        <v>7050</v>
      </c>
      <c r="J16" s="1">
        <v>84.12</v>
      </c>
      <c r="K16" s="1">
        <v>10</v>
      </c>
    </row>
    <row r="17" spans="1:11" x14ac:dyDescent="0.25">
      <c r="A17" s="1" t="s">
        <v>32</v>
      </c>
      <c r="B17" s="1">
        <v>1</v>
      </c>
      <c r="C17" s="1" t="s">
        <v>17</v>
      </c>
      <c r="D17" s="1"/>
      <c r="E17" s="1"/>
      <c r="F17" s="1">
        <v>29912</v>
      </c>
      <c r="G17" s="1">
        <v>9466</v>
      </c>
      <c r="H17" s="1">
        <v>31.65</v>
      </c>
      <c r="I17" s="1">
        <v>20446</v>
      </c>
      <c r="J17" s="1">
        <v>68.349999999999994</v>
      </c>
      <c r="K17" s="1">
        <v>10</v>
      </c>
    </row>
  </sheetData>
  <pageMargins left="0.7" right="0.7" top="0.75" bottom="0.75" header="0.3" footer="0.3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A5" sqref="A5:XFD5"/>
    </sheetView>
  </sheetViews>
  <sheetFormatPr baseColWidth="10" defaultRowHeight="15" x14ac:dyDescent="0.25"/>
  <cols>
    <col min="1" max="1" width="50.140625" customWidth="1"/>
    <col min="5" max="5" width="17.57031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560</v>
      </c>
      <c r="B2" s="1">
        <v>25</v>
      </c>
      <c r="C2" s="1" t="s">
        <v>561</v>
      </c>
      <c r="D2" s="1"/>
      <c r="E2" s="1"/>
      <c r="F2" s="1">
        <v>5091</v>
      </c>
      <c r="G2" s="1">
        <v>2115</v>
      </c>
      <c r="H2" s="1">
        <v>41.54</v>
      </c>
      <c r="I2" s="1">
        <v>2976</v>
      </c>
      <c r="J2" s="1">
        <v>58.46</v>
      </c>
      <c r="K2" s="1">
        <v>6</v>
      </c>
    </row>
    <row r="3" spans="1:11" x14ac:dyDescent="0.25">
      <c r="A3" s="1" t="s">
        <v>562</v>
      </c>
      <c r="B3" s="1">
        <v>25</v>
      </c>
      <c r="C3" s="1" t="s">
        <v>561</v>
      </c>
      <c r="D3" s="1"/>
      <c r="E3" s="1"/>
      <c r="F3" s="1">
        <v>14530</v>
      </c>
      <c r="G3" s="1">
        <v>2897</v>
      </c>
      <c r="H3" s="1">
        <v>19.940000000000001</v>
      </c>
      <c r="I3" s="1">
        <v>11633</v>
      </c>
      <c r="J3" s="1">
        <v>80.06</v>
      </c>
      <c r="K3" s="1">
        <v>6</v>
      </c>
    </row>
    <row r="4" spans="1:11" x14ac:dyDescent="0.25">
      <c r="A4" s="1" t="s">
        <v>563</v>
      </c>
      <c r="B4" s="1">
        <v>25</v>
      </c>
      <c r="C4" s="1" t="s">
        <v>561</v>
      </c>
      <c r="D4" s="1"/>
      <c r="E4" s="1"/>
      <c r="F4" s="1">
        <v>29</v>
      </c>
      <c r="G4" s="1">
        <v>7</v>
      </c>
      <c r="H4" s="1">
        <v>24.14</v>
      </c>
      <c r="I4" s="1">
        <v>22</v>
      </c>
      <c r="J4" s="1">
        <v>75.86</v>
      </c>
      <c r="K4" s="1">
        <v>2</v>
      </c>
    </row>
    <row r="5" spans="1:11" x14ac:dyDescent="0.25">
      <c r="A5" s="1" t="s">
        <v>564</v>
      </c>
      <c r="B5" s="1">
        <v>25</v>
      </c>
      <c r="C5" s="1" t="s">
        <v>561</v>
      </c>
      <c r="D5" s="1"/>
      <c r="E5" s="1"/>
      <c r="F5" s="1">
        <v>71</v>
      </c>
      <c r="G5" s="1">
        <v>30</v>
      </c>
      <c r="H5" s="1">
        <v>42.25</v>
      </c>
      <c r="I5" s="1">
        <v>41</v>
      </c>
      <c r="J5" s="1">
        <v>57.75</v>
      </c>
      <c r="K5" s="1">
        <v>2</v>
      </c>
    </row>
    <row r="6" spans="1:11" x14ac:dyDescent="0.25">
      <c r="A6" s="1" t="s">
        <v>565</v>
      </c>
      <c r="B6" s="1">
        <v>25</v>
      </c>
      <c r="C6" s="1" t="s">
        <v>561</v>
      </c>
      <c r="D6" s="1"/>
      <c r="E6" s="1"/>
      <c r="F6" s="1">
        <v>836</v>
      </c>
      <c r="G6" s="1">
        <v>153</v>
      </c>
      <c r="H6" s="1">
        <v>18.3</v>
      </c>
      <c r="I6" s="1">
        <v>683</v>
      </c>
      <c r="J6" s="1">
        <v>81.7</v>
      </c>
      <c r="K6" s="1">
        <v>3</v>
      </c>
    </row>
    <row r="7" spans="1:11" x14ac:dyDescent="0.25">
      <c r="A7" s="1" t="s">
        <v>566</v>
      </c>
      <c r="B7" s="1">
        <v>25</v>
      </c>
      <c r="C7" s="1" t="s">
        <v>561</v>
      </c>
      <c r="D7" s="1"/>
      <c r="E7" s="1"/>
      <c r="F7" s="1">
        <v>6700</v>
      </c>
      <c r="G7" s="1">
        <v>2070</v>
      </c>
      <c r="H7" s="1">
        <v>30.9</v>
      </c>
      <c r="I7" s="1">
        <v>4630</v>
      </c>
      <c r="J7" s="1">
        <v>69.099999999999994</v>
      </c>
      <c r="K7" s="1">
        <v>6</v>
      </c>
    </row>
    <row r="8" spans="1:11" x14ac:dyDescent="0.25">
      <c r="A8" s="1" t="s">
        <v>567</v>
      </c>
      <c r="B8" s="1">
        <v>25</v>
      </c>
      <c r="C8" s="1" t="s">
        <v>561</v>
      </c>
      <c r="D8" s="1"/>
      <c r="E8" s="1"/>
      <c r="F8" s="1">
        <v>2304</v>
      </c>
      <c r="G8" s="1">
        <v>89</v>
      </c>
      <c r="H8" s="1">
        <v>3.86</v>
      </c>
      <c r="I8" s="1">
        <v>2215</v>
      </c>
      <c r="J8" s="1">
        <v>96.14</v>
      </c>
      <c r="K8" s="1">
        <v>5</v>
      </c>
    </row>
    <row r="9" spans="1:11" x14ac:dyDescent="0.25">
      <c r="A9" s="1" t="s">
        <v>568</v>
      </c>
      <c r="B9" s="1">
        <v>25</v>
      </c>
      <c r="C9" s="1" t="s">
        <v>561</v>
      </c>
      <c r="D9" s="1"/>
      <c r="E9" s="1"/>
      <c r="F9" s="1">
        <v>1072</v>
      </c>
      <c r="G9" s="1">
        <v>403</v>
      </c>
      <c r="H9" s="1">
        <v>37.590000000000003</v>
      </c>
      <c r="I9" s="1">
        <v>669</v>
      </c>
      <c r="J9" s="1">
        <v>62.41</v>
      </c>
      <c r="K9" s="1">
        <v>4</v>
      </c>
    </row>
    <row r="10" spans="1:11" x14ac:dyDescent="0.25">
      <c r="A10" s="1" t="s">
        <v>569</v>
      </c>
      <c r="B10" s="1">
        <v>25</v>
      </c>
      <c r="C10" s="1" t="s">
        <v>561</v>
      </c>
      <c r="D10" s="1"/>
      <c r="E10" s="1"/>
      <c r="F10" s="1">
        <v>937</v>
      </c>
      <c r="G10" s="1">
        <v>25</v>
      </c>
      <c r="H10" s="1">
        <v>2.67</v>
      </c>
      <c r="I10" s="1">
        <v>912</v>
      </c>
      <c r="J10" s="1">
        <v>97.33</v>
      </c>
      <c r="K10" s="1">
        <v>2</v>
      </c>
    </row>
    <row r="11" spans="1:11" x14ac:dyDescent="0.25">
      <c r="A11" s="1" t="s">
        <v>570</v>
      </c>
      <c r="B11" s="1">
        <v>25</v>
      </c>
      <c r="C11" s="1" t="s">
        <v>561</v>
      </c>
      <c r="D11" s="1"/>
      <c r="E11" s="1"/>
      <c r="F11" s="1">
        <v>2402</v>
      </c>
      <c r="G11" s="1">
        <v>366</v>
      </c>
      <c r="H11" s="1">
        <v>15.24</v>
      </c>
      <c r="I11" s="1">
        <v>2036</v>
      </c>
      <c r="J11" s="1">
        <v>84.76</v>
      </c>
      <c r="K11" s="1">
        <v>4</v>
      </c>
    </row>
    <row r="12" spans="1:11" x14ac:dyDescent="0.25">
      <c r="A12" s="1" t="s">
        <v>571</v>
      </c>
      <c r="B12" s="1">
        <v>25</v>
      </c>
      <c r="C12" s="1" t="s">
        <v>561</v>
      </c>
      <c r="D12" s="1"/>
      <c r="E12" s="1"/>
      <c r="F12" s="1">
        <v>33277</v>
      </c>
      <c r="G12" s="1">
        <v>12415</v>
      </c>
      <c r="H12" s="1">
        <v>37.31</v>
      </c>
      <c r="I12" s="1">
        <v>20862</v>
      </c>
      <c r="J12" s="1">
        <v>62.69</v>
      </c>
      <c r="K12" s="1">
        <v>19</v>
      </c>
    </row>
    <row r="13" spans="1:11" x14ac:dyDescent="0.25">
      <c r="A13" s="1" t="s">
        <v>572</v>
      </c>
      <c r="B13" s="1">
        <v>25</v>
      </c>
      <c r="C13" s="1" t="s">
        <v>561</v>
      </c>
      <c r="D13" s="1"/>
      <c r="E13" s="1"/>
      <c r="F13" s="1">
        <v>1378</v>
      </c>
      <c r="G13" s="1">
        <v>528</v>
      </c>
      <c r="H13" s="1">
        <v>38.32</v>
      </c>
      <c r="I13" s="1">
        <v>850</v>
      </c>
      <c r="J13" s="1">
        <v>61.68</v>
      </c>
      <c r="K13" s="1">
        <v>4</v>
      </c>
    </row>
    <row r="14" spans="1:11" x14ac:dyDescent="0.25">
      <c r="A14" s="1" t="s">
        <v>573</v>
      </c>
      <c r="B14" s="1">
        <v>25</v>
      </c>
      <c r="C14" s="1" t="s">
        <v>561</v>
      </c>
      <c r="D14" s="1"/>
      <c r="E14" s="1"/>
      <c r="F14" s="1">
        <v>678</v>
      </c>
      <c r="G14" s="1">
        <v>235</v>
      </c>
      <c r="H14" s="1">
        <v>34.659999999999997</v>
      </c>
      <c r="I14" s="1">
        <v>443</v>
      </c>
      <c r="J14" s="1">
        <v>65.34</v>
      </c>
      <c r="K14" s="1">
        <v>2</v>
      </c>
    </row>
    <row r="15" spans="1:11" x14ac:dyDescent="0.25">
      <c r="A15" s="1" t="s">
        <v>574</v>
      </c>
      <c r="B15" s="1">
        <v>25</v>
      </c>
      <c r="C15" s="1" t="s">
        <v>561</v>
      </c>
      <c r="D15" s="1"/>
      <c r="E15" s="1"/>
      <c r="F15" s="1">
        <v>1410</v>
      </c>
      <c r="G15" s="1">
        <v>167</v>
      </c>
      <c r="H15" s="1">
        <v>11.84</v>
      </c>
      <c r="I15" s="1">
        <v>1243</v>
      </c>
      <c r="J15" s="1">
        <v>88.16</v>
      </c>
      <c r="K15" s="1">
        <v>4</v>
      </c>
    </row>
    <row r="16" spans="1:11" x14ac:dyDescent="0.25">
      <c r="A16" s="1" t="s">
        <v>575</v>
      </c>
      <c r="B16" s="1">
        <v>25</v>
      </c>
      <c r="C16" s="1" t="s">
        <v>561</v>
      </c>
      <c r="D16" s="1">
        <v>78</v>
      </c>
      <c r="E16" s="1" t="s">
        <v>576</v>
      </c>
      <c r="F16" s="1">
        <v>8541</v>
      </c>
      <c r="G16" s="1">
        <v>998</v>
      </c>
      <c r="H16" s="1">
        <v>11.68</v>
      </c>
      <c r="I16" s="1">
        <v>7543</v>
      </c>
      <c r="J16" s="1">
        <v>88.32</v>
      </c>
      <c r="K16" s="1">
        <v>10</v>
      </c>
    </row>
    <row r="17" spans="1:11" x14ac:dyDescent="0.25">
      <c r="A17" s="1" t="s">
        <v>577</v>
      </c>
      <c r="B17" s="1">
        <v>25</v>
      </c>
      <c r="C17" s="1" t="s">
        <v>561</v>
      </c>
      <c r="D17" s="1">
        <v>91</v>
      </c>
      <c r="E17" s="1" t="s">
        <v>578</v>
      </c>
      <c r="F17" s="1">
        <v>8552</v>
      </c>
      <c r="G17" s="1">
        <v>1089</v>
      </c>
      <c r="H17" s="1">
        <v>12.73</v>
      </c>
      <c r="I17" s="1">
        <v>7463</v>
      </c>
      <c r="J17" s="1">
        <v>87.27</v>
      </c>
      <c r="K17" s="1">
        <v>10</v>
      </c>
    </row>
    <row r="18" spans="1:11" x14ac:dyDescent="0.25">
      <c r="A18" s="1" t="s">
        <v>579</v>
      </c>
      <c r="B18" s="1">
        <v>25</v>
      </c>
      <c r="C18" s="1" t="s">
        <v>561</v>
      </c>
      <c r="D18" s="1">
        <v>92</v>
      </c>
      <c r="E18" s="1" t="s">
        <v>580</v>
      </c>
      <c r="F18" s="1">
        <v>8212</v>
      </c>
      <c r="G18" s="1">
        <v>1181</v>
      </c>
      <c r="H18" s="1">
        <v>14.38</v>
      </c>
      <c r="I18" s="1">
        <v>7031</v>
      </c>
      <c r="J18" s="1">
        <v>85.62</v>
      </c>
      <c r="K18" s="1">
        <v>10</v>
      </c>
    </row>
    <row r="19" spans="1:11" x14ac:dyDescent="0.25">
      <c r="A19" s="1" t="s">
        <v>581</v>
      </c>
      <c r="B19" s="1">
        <v>25</v>
      </c>
      <c r="C19" s="1" t="s">
        <v>561</v>
      </c>
      <c r="D19" s="1">
        <v>95</v>
      </c>
      <c r="E19" s="1" t="s">
        <v>582</v>
      </c>
      <c r="F19" s="1">
        <v>9189</v>
      </c>
      <c r="G19" s="1">
        <v>1279</v>
      </c>
      <c r="H19" s="1">
        <v>13.92</v>
      </c>
      <c r="I19" s="1">
        <v>7910</v>
      </c>
      <c r="J19" s="1">
        <v>86.08</v>
      </c>
      <c r="K19" s="1">
        <v>10</v>
      </c>
    </row>
    <row r="20" spans="1:11" x14ac:dyDescent="0.25">
      <c r="A20" s="1" t="s">
        <v>583</v>
      </c>
      <c r="B20" s="1">
        <v>25</v>
      </c>
      <c r="C20" s="1" t="s">
        <v>561</v>
      </c>
      <c r="D20" s="1"/>
      <c r="E20" s="1"/>
      <c r="F20" s="1">
        <v>94242</v>
      </c>
      <c r="G20" s="1">
        <v>23164</v>
      </c>
      <c r="H20" s="1">
        <v>24.58</v>
      </c>
      <c r="I20" s="1">
        <v>71078</v>
      </c>
      <c r="J20" s="1">
        <v>75.42</v>
      </c>
      <c r="K20" s="1">
        <v>10</v>
      </c>
    </row>
  </sheetData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C19" sqref="C19"/>
    </sheetView>
  </sheetViews>
  <sheetFormatPr baseColWidth="10" defaultRowHeight="15" x14ac:dyDescent="0.25"/>
  <cols>
    <col min="1" max="1" width="54.85546875" customWidth="1"/>
    <col min="3" max="3" width="22.2851562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744</v>
      </c>
    </row>
    <row r="2" spans="1:10" x14ac:dyDescent="0.25">
      <c r="A2" s="1" t="s">
        <v>10</v>
      </c>
      <c r="B2" s="1">
        <v>0</v>
      </c>
      <c r="C2" s="1" t="s">
        <v>745</v>
      </c>
      <c r="D2" s="1"/>
      <c r="E2" s="1"/>
      <c r="F2" s="3">
        <v>699</v>
      </c>
      <c r="G2" s="1">
        <v>397</v>
      </c>
      <c r="H2" s="5">
        <v>56.8</v>
      </c>
      <c r="I2" s="1">
        <v>302</v>
      </c>
      <c r="J2" s="6">
        <v>5</v>
      </c>
    </row>
    <row r="3" spans="1:10" x14ac:dyDescent="0.25">
      <c r="A3" s="1" t="s">
        <v>11</v>
      </c>
      <c r="B3" s="1">
        <v>0</v>
      </c>
      <c r="C3" s="1" t="s">
        <v>745</v>
      </c>
      <c r="D3" s="1"/>
      <c r="E3" s="1"/>
      <c r="F3" s="3">
        <v>872</v>
      </c>
      <c r="G3" s="1">
        <v>300</v>
      </c>
      <c r="H3" s="1">
        <v>34.4</v>
      </c>
      <c r="I3" s="1">
        <v>572</v>
      </c>
      <c r="J3" s="1">
        <v>2</v>
      </c>
    </row>
    <row r="4" spans="1:10" x14ac:dyDescent="0.25">
      <c r="A4" s="1" t="s">
        <v>12</v>
      </c>
      <c r="B4" s="1">
        <v>0</v>
      </c>
      <c r="C4" s="1" t="s">
        <v>745</v>
      </c>
      <c r="D4" s="1"/>
      <c r="E4" s="1"/>
      <c r="F4" s="3">
        <v>266</v>
      </c>
      <c r="G4" s="1">
        <v>48</v>
      </c>
      <c r="H4" s="1">
        <v>18.05</v>
      </c>
      <c r="I4" s="1">
        <v>218</v>
      </c>
      <c r="J4" s="1">
        <v>2</v>
      </c>
    </row>
    <row r="5" spans="1:10" x14ac:dyDescent="0.25">
      <c r="A5" s="1" t="s">
        <v>13</v>
      </c>
      <c r="B5" s="1">
        <v>0</v>
      </c>
      <c r="C5" s="1" t="s">
        <v>745</v>
      </c>
      <c r="D5" s="1"/>
      <c r="E5" s="1"/>
      <c r="F5" s="3">
        <v>97</v>
      </c>
      <c r="G5" s="1">
        <v>80</v>
      </c>
      <c r="H5" s="1">
        <v>82.47</v>
      </c>
      <c r="I5" s="1">
        <v>17</v>
      </c>
      <c r="J5" s="1">
        <v>2</v>
      </c>
    </row>
    <row r="6" spans="1:10" x14ac:dyDescent="0.25">
      <c r="A6" s="1" t="s">
        <v>14</v>
      </c>
      <c r="B6" s="1">
        <v>0</v>
      </c>
      <c r="C6" s="1" t="s">
        <v>745</v>
      </c>
      <c r="D6" s="1"/>
      <c r="E6" s="1"/>
      <c r="F6" s="3">
        <v>571</v>
      </c>
      <c r="G6" s="1">
        <v>101</v>
      </c>
      <c r="H6" s="1">
        <v>17.690000000000001</v>
      </c>
      <c r="I6" s="1">
        <v>470</v>
      </c>
      <c r="J6" s="1">
        <v>2</v>
      </c>
    </row>
    <row r="7" spans="1:10" s="10" customFormat="1" x14ac:dyDescent="0.25">
      <c r="A7" s="9" t="s">
        <v>15</v>
      </c>
      <c r="B7" s="9">
        <v>0</v>
      </c>
      <c r="C7" s="9" t="s">
        <v>745</v>
      </c>
      <c r="D7" s="9"/>
      <c r="E7" s="9"/>
      <c r="F7" s="9">
        <v>4089</v>
      </c>
      <c r="G7" s="9">
        <v>1892</v>
      </c>
      <c r="H7" s="9">
        <v>44.26</v>
      </c>
      <c r="I7" s="9">
        <v>2197</v>
      </c>
      <c r="J7" s="9">
        <v>11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A5" sqref="A5:XFD5"/>
    </sheetView>
  </sheetViews>
  <sheetFormatPr baseColWidth="10" defaultRowHeight="15" x14ac:dyDescent="0.25"/>
  <cols>
    <col min="1" max="1" width="51.140625" customWidth="1"/>
    <col min="5" max="5" width="17.57031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538</v>
      </c>
      <c r="B2" s="1">
        <v>24</v>
      </c>
      <c r="C2" s="1" t="s">
        <v>539</v>
      </c>
      <c r="D2" s="1"/>
      <c r="E2" s="1"/>
      <c r="F2" s="1">
        <v>5099</v>
      </c>
      <c r="G2" s="1">
        <v>2268</v>
      </c>
      <c r="H2" s="1">
        <v>44.48</v>
      </c>
      <c r="I2" s="1">
        <v>2831</v>
      </c>
      <c r="J2" s="1">
        <v>55.52</v>
      </c>
      <c r="K2" s="1">
        <v>6</v>
      </c>
    </row>
    <row r="3" spans="1:11" x14ac:dyDescent="0.25">
      <c r="A3" s="1" t="s">
        <v>540</v>
      </c>
      <c r="B3" s="1">
        <v>24</v>
      </c>
      <c r="C3" s="1" t="s">
        <v>539</v>
      </c>
      <c r="D3" s="1"/>
      <c r="E3" s="1"/>
      <c r="F3" s="1">
        <v>12793</v>
      </c>
      <c r="G3" s="1">
        <v>3860</v>
      </c>
      <c r="H3" s="1">
        <v>30.18</v>
      </c>
      <c r="I3" s="1">
        <v>8933</v>
      </c>
      <c r="J3" s="1">
        <v>69.819999999999993</v>
      </c>
      <c r="K3" s="1">
        <v>6</v>
      </c>
    </row>
    <row r="4" spans="1:11" x14ac:dyDescent="0.25">
      <c r="A4" s="1" t="s">
        <v>541</v>
      </c>
      <c r="B4" s="1">
        <v>24</v>
      </c>
      <c r="C4" s="1" t="s">
        <v>539</v>
      </c>
      <c r="D4" s="1"/>
      <c r="E4" s="1"/>
      <c r="F4" s="1">
        <v>34</v>
      </c>
      <c r="G4" s="1">
        <v>8</v>
      </c>
      <c r="H4" s="1">
        <v>23.53</v>
      </c>
      <c r="I4" s="1">
        <v>26</v>
      </c>
      <c r="J4" s="1">
        <v>76.47</v>
      </c>
      <c r="K4" s="1">
        <v>2</v>
      </c>
    </row>
    <row r="5" spans="1:11" x14ac:dyDescent="0.25">
      <c r="A5" s="1" t="s">
        <v>542</v>
      </c>
      <c r="B5" s="1">
        <v>24</v>
      </c>
      <c r="C5" s="1" t="s">
        <v>539</v>
      </c>
      <c r="D5" s="1"/>
      <c r="E5" s="1"/>
      <c r="F5" s="1">
        <v>54</v>
      </c>
      <c r="G5" s="1">
        <v>21</v>
      </c>
      <c r="H5" s="1">
        <v>38.89</v>
      </c>
      <c r="I5" s="1">
        <v>33</v>
      </c>
      <c r="J5" s="1">
        <v>61.11</v>
      </c>
      <c r="K5" s="1">
        <v>2</v>
      </c>
    </row>
    <row r="6" spans="1:11" x14ac:dyDescent="0.25">
      <c r="A6" s="1" t="s">
        <v>543</v>
      </c>
      <c r="B6" s="1">
        <v>24</v>
      </c>
      <c r="C6" s="1" t="s">
        <v>539</v>
      </c>
      <c r="D6" s="1"/>
      <c r="E6" s="1"/>
      <c r="F6" s="1">
        <v>775</v>
      </c>
      <c r="G6" s="1">
        <v>150</v>
      </c>
      <c r="H6" s="1">
        <v>19.350000000000001</v>
      </c>
      <c r="I6" s="1">
        <v>625</v>
      </c>
      <c r="J6" s="1">
        <v>80.650000000000006</v>
      </c>
      <c r="K6" s="1">
        <v>3</v>
      </c>
    </row>
    <row r="7" spans="1:11" x14ac:dyDescent="0.25">
      <c r="A7" s="1" t="s">
        <v>544</v>
      </c>
      <c r="B7" s="1">
        <v>24</v>
      </c>
      <c r="C7" s="1" t="s">
        <v>539</v>
      </c>
      <c r="D7" s="1"/>
      <c r="E7" s="1"/>
      <c r="F7" s="1">
        <v>4001</v>
      </c>
      <c r="G7" s="1">
        <v>1451</v>
      </c>
      <c r="H7" s="1">
        <v>36.270000000000003</v>
      </c>
      <c r="I7" s="1">
        <v>2550</v>
      </c>
      <c r="J7" s="1">
        <v>63.73</v>
      </c>
      <c r="K7" s="1">
        <v>6</v>
      </c>
    </row>
    <row r="8" spans="1:11" x14ac:dyDescent="0.25">
      <c r="A8" s="1" t="s">
        <v>545</v>
      </c>
      <c r="B8" s="1">
        <v>24</v>
      </c>
      <c r="C8" s="1" t="s">
        <v>539</v>
      </c>
      <c r="D8" s="1"/>
      <c r="E8" s="1"/>
      <c r="F8" s="1">
        <v>1433</v>
      </c>
      <c r="G8" s="1">
        <v>92</v>
      </c>
      <c r="H8" s="1">
        <v>6.42</v>
      </c>
      <c r="I8" s="1">
        <v>1341</v>
      </c>
      <c r="J8" s="1">
        <v>93.58</v>
      </c>
      <c r="K8" s="1">
        <v>4</v>
      </c>
    </row>
    <row r="9" spans="1:11" x14ac:dyDescent="0.25">
      <c r="A9" s="1" t="s">
        <v>546</v>
      </c>
      <c r="B9" s="1">
        <v>24</v>
      </c>
      <c r="C9" s="1" t="s">
        <v>539</v>
      </c>
      <c r="D9" s="1"/>
      <c r="E9" s="1"/>
      <c r="F9" s="1">
        <v>893</v>
      </c>
      <c r="G9" s="1">
        <v>398</v>
      </c>
      <c r="H9" s="1">
        <v>44.57</v>
      </c>
      <c r="I9" s="1">
        <v>495</v>
      </c>
      <c r="J9" s="1">
        <v>55.43</v>
      </c>
      <c r="K9" s="1">
        <v>2</v>
      </c>
    </row>
    <row r="10" spans="1:11" x14ac:dyDescent="0.25">
      <c r="A10" s="1" t="s">
        <v>547</v>
      </c>
      <c r="B10" s="1">
        <v>24</v>
      </c>
      <c r="C10" s="1" t="s">
        <v>539</v>
      </c>
      <c r="D10" s="1"/>
      <c r="E10" s="1"/>
      <c r="F10" s="1">
        <v>841</v>
      </c>
      <c r="G10" s="1">
        <v>31</v>
      </c>
      <c r="H10" s="1">
        <v>3.69</v>
      </c>
      <c r="I10" s="1">
        <v>810</v>
      </c>
      <c r="J10" s="1">
        <v>96.31</v>
      </c>
      <c r="K10" s="1">
        <v>2</v>
      </c>
    </row>
    <row r="11" spans="1:11" x14ac:dyDescent="0.25">
      <c r="A11" s="1" t="s">
        <v>548</v>
      </c>
      <c r="B11" s="1">
        <v>24</v>
      </c>
      <c r="C11" s="1" t="s">
        <v>539</v>
      </c>
      <c r="D11" s="1"/>
      <c r="E11" s="1"/>
      <c r="F11" s="1">
        <v>1936</v>
      </c>
      <c r="G11" s="1">
        <v>313</v>
      </c>
      <c r="H11" s="1">
        <v>16.170000000000002</v>
      </c>
      <c r="I11" s="1">
        <v>1623</v>
      </c>
      <c r="J11" s="1">
        <v>83.83</v>
      </c>
      <c r="K11" s="1">
        <v>4</v>
      </c>
    </row>
    <row r="12" spans="1:11" x14ac:dyDescent="0.25">
      <c r="A12" s="1" t="s">
        <v>549</v>
      </c>
      <c r="B12" s="1">
        <v>24</v>
      </c>
      <c r="C12" s="1" t="s">
        <v>539</v>
      </c>
      <c r="D12" s="1"/>
      <c r="E12" s="1"/>
      <c r="F12" s="1">
        <v>28447</v>
      </c>
      <c r="G12" s="1">
        <v>11621</v>
      </c>
      <c r="H12" s="1">
        <v>40.85</v>
      </c>
      <c r="I12" s="1">
        <v>16826</v>
      </c>
      <c r="J12" s="1">
        <v>59.15</v>
      </c>
      <c r="K12" s="1">
        <v>19</v>
      </c>
    </row>
    <row r="13" spans="1:11" x14ac:dyDescent="0.25">
      <c r="A13" s="1" t="s">
        <v>550</v>
      </c>
      <c r="B13" s="1">
        <v>24</v>
      </c>
      <c r="C13" s="1" t="s">
        <v>539</v>
      </c>
      <c r="D13" s="1"/>
      <c r="E13" s="1"/>
      <c r="F13" s="1">
        <v>809</v>
      </c>
      <c r="G13" s="1">
        <v>289</v>
      </c>
      <c r="H13" s="1">
        <v>35.72</v>
      </c>
      <c r="I13" s="1">
        <v>520</v>
      </c>
      <c r="J13" s="1">
        <v>64.28</v>
      </c>
      <c r="K13" s="1">
        <v>2</v>
      </c>
    </row>
    <row r="14" spans="1:11" x14ac:dyDescent="0.25">
      <c r="A14" s="1" t="s">
        <v>551</v>
      </c>
      <c r="B14" s="1">
        <v>24</v>
      </c>
      <c r="C14" s="1" t="s">
        <v>539</v>
      </c>
      <c r="D14" s="1"/>
      <c r="E14" s="1"/>
      <c r="F14" s="1">
        <v>537</v>
      </c>
      <c r="G14" s="1">
        <v>187</v>
      </c>
      <c r="H14" s="1">
        <v>34.82</v>
      </c>
      <c r="I14" s="1">
        <v>350</v>
      </c>
      <c r="J14" s="1">
        <v>65.180000000000007</v>
      </c>
      <c r="K14" s="1">
        <v>2</v>
      </c>
    </row>
    <row r="15" spans="1:11" x14ac:dyDescent="0.25">
      <c r="A15" s="1" t="s">
        <v>552</v>
      </c>
      <c r="B15" s="1">
        <v>24</v>
      </c>
      <c r="C15" s="1" t="s">
        <v>539</v>
      </c>
      <c r="D15" s="1"/>
      <c r="E15" s="1"/>
      <c r="F15" s="1">
        <v>1208</v>
      </c>
      <c r="G15" s="1">
        <v>179</v>
      </c>
      <c r="H15" s="1">
        <v>14.82</v>
      </c>
      <c r="I15" s="1">
        <v>1029</v>
      </c>
      <c r="J15" s="1">
        <v>85.18</v>
      </c>
      <c r="K15" s="1">
        <v>4</v>
      </c>
    </row>
    <row r="16" spans="1:11" x14ac:dyDescent="0.25">
      <c r="A16" s="1" t="s">
        <v>553</v>
      </c>
      <c r="B16" s="1">
        <v>24</v>
      </c>
      <c r="C16" s="1" t="s">
        <v>539</v>
      </c>
      <c r="D16" s="1">
        <v>77</v>
      </c>
      <c r="E16" s="1" t="s">
        <v>554</v>
      </c>
      <c r="F16" s="1">
        <v>8882</v>
      </c>
      <c r="G16" s="1">
        <v>1307</v>
      </c>
      <c r="H16" s="1">
        <v>14.71</v>
      </c>
      <c r="I16" s="1">
        <v>7575</v>
      </c>
      <c r="J16" s="1">
        <v>85.29</v>
      </c>
      <c r="K16" s="1">
        <v>10</v>
      </c>
    </row>
    <row r="17" spans="1:11" x14ac:dyDescent="0.25">
      <c r="A17" s="1" t="s">
        <v>555</v>
      </c>
      <c r="B17" s="1">
        <v>24</v>
      </c>
      <c r="C17" s="1" t="s">
        <v>539</v>
      </c>
      <c r="D17" s="1">
        <v>93</v>
      </c>
      <c r="E17" s="1" t="s">
        <v>556</v>
      </c>
      <c r="F17" s="1">
        <v>12141</v>
      </c>
      <c r="G17" s="1">
        <v>2227</v>
      </c>
      <c r="H17" s="1">
        <v>18.34</v>
      </c>
      <c r="I17" s="1">
        <v>9914</v>
      </c>
      <c r="J17" s="1">
        <v>81.66</v>
      </c>
      <c r="K17" s="1">
        <v>10</v>
      </c>
    </row>
    <row r="18" spans="1:11" x14ac:dyDescent="0.25">
      <c r="A18" s="1" t="s">
        <v>557</v>
      </c>
      <c r="B18" s="1">
        <v>24</v>
      </c>
      <c r="C18" s="1" t="s">
        <v>539</v>
      </c>
      <c r="D18" s="1">
        <v>94</v>
      </c>
      <c r="E18" s="1" t="s">
        <v>558</v>
      </c>
      <c r="F18" s="1">
        <v>8119</v>
      </c>
      <c r="G18" s="1">
        <v>1257</v>
      </c>
      <c r="H18" s="1">
        <v>15.48</v>
      </c>
      <c r="I18" s="1">
        <v>6862</v>
      </c>
      <c r="J18" s="1">
        <v>84.52</v>
      </c>
      <c r="K18" s="1">
        <v>10</v>
      </c>
    </row>
    <row r="19" spans="1:11" x14ac:dyDescent="0.25">
      <c r="A19" s="1" t="s">
        <v>559</v>
      </c>
      <c r="B19" s="1">
        <v>24</v>
      </c>
      <c r="C19" s="1" t="s">
        <v>539</v>
      </c>
      <c r="D19" s="1"/>
      <c r="E19" s="1"/>
      <c r="F19" s="1">
        <v>87327</v>
      </c>
      <c r="G19" s="1">
        <v>25392</v>
      </c>
      <c r="H19" s="1">
        <v>29.08</v>
      </c>
      <c r="I19" s="1">
        <v>61935</v>
      </c>
      <c r="J19" s="1">
        <v>70.92</v>
      </c>
      <c r="K19" s="1">
        <v>10</v>
      </c>
    </row>
  </sheetData>
  <pageMargins left="0.7" right="0.7" top="0.75" bottom="0.75" header="0.3" footer="0.3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E30" sqref="E30"/>
    </sheetView>
  </sheetViews>
  <sheetFormatPr baseColWidth="10" defaultRowHeight="15" x14ac:dyDescent="0.25"/>
  <cols>
    <col min="1" max="1" width="48" customWidth="1"/>
    <col min="3" max="3" width="14.5703125" customWidth="1"/>
    <col min="5" max="5" width="17.57031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604</v>
      </c>
      <c r="B2" s="1">
        <v>28</v>
      </c>
      <c r="C2" s="1" t="s">
        <v>605</v>
      </c>
      <c r="D2" s="1"/>
      <c r="E2" s="1"/>
      <c r="F2" s="1">
        <v>990</v>
      </c>
      <c r="G2" s="1">
        <v>410</v>
      </c>
      <c r="H2" s="1">
        <v>41.41</v>
      </c>
      <c r="I2" s="1">
        <v>580</v>
      </c>
      <c r="J2" s="1">
        <v>58.59</v>
      </c>
      <c r="K2" s="1">
        <v>3</v>
      </c>
    </row>
    <row r="3" spans="1:11" x14ac:dyDescent="0.25">
      <c r="A3" s="1" t="s">
        <v>606</v>
      </c>
      <c r="B3" s="1">
        <v>28</v>
      </c>
      <c r="C3" s="1" t="s">
        <v>605</v>
      </c>
      <c r="D3" s="1"/>
      <c r="E3" s="1"/>
      <c r="F3" s="1">
        <v>4305</v>
      </c>
      <c r="G3" s="1">
        <v>1004</v>
      </c>
      <c r="H3" s="1">
        <v>23.32</v>
      </c>
      <c r="I3" s="1">
        <v>3301</v>
      </c>
      <c r="J3" s="1">
        <v>76.680000000000007</v>
      </c>
      <c r="K3" s="1">
        <v>5</v>
      </c>
    </row>
    <row r="4" spans="1:11" x14ac:dyDescent="0.25">
      <c r="A4" s="1" t="s">
        <v>607</v>
      </c>
      <c r="B4" s="1">
        <v>28</v>
      </c>
      <c r="C4" s="1" t="s">
        <v>605</v>
      </c>
      <c r="D4" s="1"/>
      <c r="E4" s="1"/>
      <c r="F4" s="1">
        <v>1</v>
      </c>
      <c r="G4" s="1">
        <v>0</v>
      </c>
      <c r="H4" s="1">
        <v>0</v>
      </c>
      <c r="I4" s="1">
        <v>1</v>
      </c>
      <c r="J4" s="1">
        <v>100</v>
      </c>
      <c r="K4" s="1">
        <v>2</v>
      </c>
    </row>
    <row r="5" spans="1:11" x14ac:dyDescent="0.25">
      <c r="A5" s="1" t="s">
        <v>608</v>
      </c>
      <c r="B5" s="1">
        <v>28</v>
      </c>
      <c r="C5" s="1" t="s">
        <v>605</v>
      </c>
      <c r="D5" s="1"/>
      <c r="E5" s="1"/>
      <c r="F5" s="1">
        <v>24</v>
      </c>
      <c r="G5" s="1">
        <v>13</v>
      </c>
      <c r="H5" s="1">
        <v>54.17</v>
      </c>
      <c r="I5" s="1">
        <v>11</v>
      </c>
      <c r="J5" s="1">
        <v>45.83</v>
      </c>
      <c r="K5" s="9">
        <v>2</v>
      </c>
    </row>
    <row r="6" spans="1:11" x14ac:dyDescent="0.25">
      <c r="A6" s="1" t="s">
        <v>609</v>
      </c>
      <c r="B6" s="1">
        <v>28</v>
      </c>
      <c r="C6" s="1" t="s">
        <v>605</v>
      </c>
      <c r="D6" s="1"/>
      <c r="E6" s="1"/>
      <c r="F6" s="1">
        <v>252</v>
      </c>
      <c r="G6" s="1">
        <v>30</v>
      </c>
      <c r="H6" s="1">
        <v>11.9</v>
      </c>
      <c r="I6" s="1">
        <v>222</v>
      </c>
      <c r="J6" s="1">
        <v>88.1</v>
      </c>
      <c r="K6" s="1">
        <v>2</v>
      </c>
    </row>
    <row r="7" spans="1:11" x14ac:dyDescent="0.25">
      <c r="A7" s="1" t="s">
        <v>610</v>
      </c>
      <c r="B7" s="1">
        <v>28</v>
      </c>
      <c r="C7" s="1" t="s">
        <v>605</v>
      </c>
      <c r="D7" s="1"/>
      <c r="E7" s="1"/>
      <c r="F7" s="1">
        <v>605</v>
      </c>
      <c r="G7" s="1">
        <v>242</v>
      </c>
      <c r="H7" s="1">
        <v>40</v>
      </c>
      <c r="I7" s="1">
        <v>363</v>
      </c>
      <c r="J7" s="1">
        <v>60</v>
      </c>
      <c r="K7" s="1">
        <v>3</v>
      </c>
    </row>
    <row r="8" spans="1:11" x14ac:dyDescent="0.25">
      <c r="A8" s="1" t="s">
        <v>611</v>
      </c>
      <c r="B8" s="1">
        <v>28</v>
      </c>
      <c r="C8" s="1" t="s">
        <v>605</v>
      </c>
      <c r="D8" s="1">
        <v>974</v>
      </c>
      <c r="E8" s="1" t="s">
        <v>612</v>
      </c>
      <c r="F8" s="1">
        <v>445</v>
      </c>
      <c r="G8" s="1">
        <v>42</v>
      </c>
      <c r="H8" s="1">
        <v>9.44</v>
      </c>
      <c r="I8" s="1">
        <v>403</v>
      </c>
      <c r="J8" s="1">
        <v>90.56</v>
      </c>
      <c r="K8" s="1">
        <v>3</v>
      </c>
    </row>
    <row r="9" spans="1:11" x14ac:dyDescent="0.25">
      <c r="A9" s="1" t="s">
        <v>613</v>
      </c>
      <c r="B9" s="1">
        <v>28</v>
      </c>
      <c r="C9" s="1" t="s">
        <v>605</v>
      </c>
      <c r="D9" s="1"/>
      <c r="E9" s="1"/>
      <c r="F9" s="1">
        <v>248</v>
      </c>
      <c r="G9" s="1">
        <v>138</v>
      </c>
      <c r="H9" s="1">
        <v>55.65</v>
      </c>
      <c r="I9" s="1">
        <v>110</v>
      </c>
      <c r="J9" s="1">
        <v>44.35</v>
      </c>
      <c r="K9" s="1">
        <v>2</v>
      </c>
    </row>
    <row r="10" spans="1:11" x14ac:dyDescent="0.25">
      <c r="A10" s="1" t="s">
        <v>614</v>
      </c>
      <c r="B10" s="1">
        <v>28</v>
      </c>
      <c r="C10" s="1" t="s">
        <v>605</v>
      </c>
      <c r="D10" s="1"/>
      <c r="E10" s="1"/>
      <c r="F10" s="1">
        <v>232</v>
      </c>
      <c r="G10" s="1">
        <v>19</v>
      </c>
      <c r="H10" s="1">
        <v>8.19</v>
      </c>
      <c r="I10" s="1">
        <v>213</v>
      </c>
      <c r="J10" s="1">
        <v>91.81</v>
      </c>
      <c r="K10" s="1">
        <v>2</v>
      </c>
    </row>
    <row r="11" spans="1:11" x14ac:dyDescent="0.25">
      <c r="A11" s="1" t="s">
        <v>615</v>
      </c>
      <c r="B11" s="1">
        <v>28</v>
      </c>
      <c r="C11" s="1" t="s">
        <v>605</v>
      </c>
      <c r="D11" s="1"/>
      <c r="E11" s="1"/>
      <c r="F11" s="1">
        <v>924</v>
      </c>
      <c r="G11" s="1">
        <v>377</v>
      </c>
      <c r="H11" s="1">
        <v>40.799999999999997</v>
      </c>
      <c r="I11" s="1">
        <v>547</v>
      </c>
      <c r="J11" s="1">
        <v>59.2</v>
      </c>
      <c r="K11" s="1">
        <v>2</v>
      </c>
    </row>
    <row r="12" spans="1:11" x14ac:dyDescent="0.25">
      <c r="A12" s="1" t="s">
        <v>616</v>
      </c>
      <c r="B12" s="1">
        <v>28</v>
      </c>
      <c r="C12" s="1" t="s">
        <v>605</v>
      </c>
      <c r="D12" s="1"/>
      <c r="E12" s="1"/>
      <c r="F12" s="1">
        <v>8081</v>
      </c>
      <c r="G12" s="1">
        <v>3813</v>
      </c>
      <c r="H12" s="1">
        <v>47.18</v>
      </c>
      <c r="I12" s="1">
        <v>4268</v>
      </c>
      <c r="J12" s="1">
        <v>52.82</v>
      </c>
      <c r="K12" s="1">
        <v>19</v>
      </c>
    </row>
    <row r="13" spans="1:11" x14ac:dyDescent="0.25">
      <c r="A13" s="1" t="s">
        <v>617</v>
      </c>
      <c r="B13" s="1">
        <v>28</v>
      </c>
      <c r="C13" s="1" t="s">
        <v>605</v>
      </c>
      <c r="D13" s="1"/>
      <c r="E13" s="1"/>
      <c r="F13" s="1">
        <v>249</v>
      </c>
      <c r="G13" s="1">
        <v>151</v>
      </c>
      <c r="H13" s="1">
        <v>60.64</v>
      </c>
      <c r="I13" s="1">
        <v>98</v>
      </c>
      <c r="J13" s="1">
        <v>39.36</v>
      </c>
      <c r="K13" s="1">
        <v>2</v>
      </c>
    </row>
    <row r="14" spans="1:11" x14ac:dyDescent="0.25">
      <c r="A14" s="1" t="s">
        <v>618</v>
      </c>
      <c r="B14" s="1">
        <v>28</v>
      </c>
      <c r="C14" s="1" t="s">
        <v>605</v>
      </c>
      <c r="D14" s="1"/>
      <c r="E14" s="1"/>
      <c r="F14" s="1">
        <v>163</v>
      </c>
      <c r="G14" s="1">
        <v>59</v>
      </c>
      <c r="H14" s="1">
        <v>36.200000000000003</v>
      </c>
      <c r="I14" s="1">
        <v>104</v>
      </c>
      <c r="J14" s="1">
        <v>63.8</v>
      </c>
      <c r="K14" s="1">
        <v>2</v>
      </c>
    </row>
    <row r="15" spans="1:11" x14ac:dyDescent="0.25">
      <c r="A15" s="1" t="s">
        <v>619</v>
      </c>
      <c r="B15" s="1">
        <v>28</v>
      </c>
      <c r="C15" s="1" t="s">
        <v>605</v>
      </c>
      <c r="D15" s="1"/>
      <c r="E15" s="1"/>
      <c r="F15" s="1">
        <v>199</v>
      </c>
      <c r="G15" s="1">
        <v>43</v>
      </c>
      <c r="H15" s="1">
        <v>21.61</v>
      </c>
      <c r="I15" s="1">
        <v>156</v>
      </c>
      <c r="J15" s="1">
        <v>78.39</v>
      </c>
      <c r="K15" s="1">
        <v>2</v>
      </c>
    </row>
    <row r="16" spans="1:11" x14ac:dyDescent="0.25">
      <c r="A16" s="1" t="s">
        <v>620</v>
      </c>
      <c r="B16" s="1">
        <v>28</v>
      </c>
      <c r="C16" s="1" t="s">
        <v>605</v>
      </c>
      <c r="D16" s="1">
        <v>974</v>
      </c>
      <c r="E16" s="1" t="s">
        <v>612</v>
      </c>
      <c r="F16" s="1">
        <v>7525</v>
      </c>
      <c r="G16" s="1">
        <v>1822</v>
      </c>
      <c r="H16" s="1">
        <v>24.21</v>
      </c>
      <c r="I16" s="1">
        <v>5703</v>
      </c>
      <c r="J16" s="1">
        <v>75.790000000000006</v>
      </c>
      <c r="K16" s="1">
        <v>10</v>
      </c>
    </row>
    <row r="17" spans="1:11" x14ac:dyDescent="0.25">
      <c r="A17" s="1" t="s">
        <v>621</v>
      </c>
      <c r="B17" s="1">
        <v>28</v>
      </c>
      <c r="C17" s="1" t="s">
        <v>605</v>
      </c>
      <c r="D17" s="1"/>
      <c r="E17" s="1"/>
      <c r="F17" s="1">
        <v>22659</v>
      </c>
      <c r="G17" s="1">
        <v>7522</v>
      </c>
      <c r="H17" s="1">
        <v>33.200000000000003</v>
      </c>
      <c r="I17" s="1">
        <v>15137</v>
      </c>
      <c r="J17" s="1">
        <v>66.8</v>
      </c>
      <c r="K17" s="1">
        <v>10</v>
      </c>
    </row>
  </sheetData>
  <pageMargins left="0.7" right="0.7" top="0.75" bottom="0.75" header="0.3" footer="0.3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E27" sqref="E27"/>
    </sheetView>
  </sheetViews>
  <sheetFormatPr baseColWidth="10" defaultRowHeight="15" x14ac:dyDescent="0.25"/>
  <cols>
    <col min="1" max="1" width="50" customWidth="1"/>
    <col min="5" max="5" width="17.57031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622</v>
      </c>
      <c r="B2" s="1">
        <v>31</v>
      </c>
      <c r="C2" s="1" t="s">
        <v>623</v>
      </c>
      <c r="D2" s="1"/>
      <c r="E2" s="1"/>
      <c r="F2" s="1">
        <v>526</v>
      </c>
      <c r="G2" s="1">
        <v>170</v>
      </c>
      <c r="H2" s="1">
        <v>32.32</v>
      </c>
      <c r="I2" s="1">
        <v>356</v>
      </c>
      <c r="J2" s="1">
        <v>67.680000000000007</v>
      </c>
      <c r="K2" s="1">
        <v>3</v>
      </c>
    </row>
    <row r="3" spans="1:11" x14ac:dyDescent="0.25">
      <c r="A3" s="1" t="s">
        <v>624</v>
      </c>
      <c r="B3" s="1">
        <v>31</v>
      </c>
      <c r="C3" s="1" t="s">
        <v>623</v>
      </c>
      <c r="D3" s="1"/>
      <c r="E3" s="1"/>
      <c r="F3" s="1">
        <v>1268</v>
      </c>
      <c r="G3" s="1">
        <v>290</v>
      </c>
      <c r="H3" s="1">
        <v>22.87</v>
      </c>
      <c r="I3" s="1">
        <v>978</v>
      </c>
      <c r="J3" s="1">
        <v>77.13</v>
      </c>
      <c r="K3" s="1">
        <v>4</v>
      </c>
    </row>
    <row r="4" spans="1:11" x14ac:dyDescent="0.25">
      <c r="A4" s="1" t="s">
        <v>625</v>
      </c>
      <c r="B4" s="1">
        <v>31</v>
      </c>
      <c r="C4" s="1" t="s">
        <v>623</v>
      </c>
      <c r="D4" s="1"/>
      <c r="E4" s="1"/>
      <c r="F4" s="1">
        <v>3</v>
      </c>
      <c r="G4" s="1">
        <v>0</v>
      </c>
      <c r="H4" s="1">
        <v>0</v>
      </c>
      <c r="I4" s="1">
        <v>3</v>
      </c>
      <c r="J4" s="1">
        <v>100</v>
      </c>
      <c r="K4" s="1">
        <v>2</v>
      </c>
    </row>
    <row r="5" spans="1:11" x14ac:dyDescent="0.25">
      <c r="A5" s="1" t="s">
        <v>626</v>
      </c>
      <c r="B5" s="1">
        <v>31</v>
      </c>
      <c r="C5" s="1" t="s">
        <v>623</v>
      </c>
      <c r="D5" s="1"/>
      <c r="E5" s="1"/>
      <c r="F5" s="1">
        <v>12</v>
      </c>
      <c r="G5" s="1">
        <v>3</v>
      </c>
      <c r="H5" s="1">
        <v>25</v>
      </c>
      <c r="I5" s="1">
        <v>9</v>
      </c>
      <c r="J5" s="1">
        <v>75</v>
      </c>
      <c r="K5" s="9">
        <v>2</v>
      </c>
    </row>
    <row r="6" spans="1:11" x14ac:dyDescent="0.25">
      <c r="A6" s="1" t="s">
        <v>627</v>
      </c>
      <c r="B6" s="1">
        <v>31</v>
      </c>
      <c r="C6" s="1" t="s">
        <v>623</v>
      </c>
      <c r="D6" s="1"/>
      <c r="E6" s="1"/>
      <c r="F6" s="1">
        <v>130</v>
      </c>
      <c r="G6" s="1">
        <v>30</v>
      </c>
      <c r="H6" s="1">
        <v>23.08</v>
      </c>
      <c r="I6" s="1">
        <v>100</v>
      </c>
      <c r="J6" s="1">
        <v>76.92</v>
      </c>
      <c r="K6" s="1">
        <v>2</v>
      </c>
    </row>
    <row r="7" spans="1:11" x14ac:dyDescent="0.25">
      <c r="A7" s="1" t="s">
        <v>628</v>
      </c>
      <c r="B7" s="1">
        <v>31</v>
      </c>
      <c r="C7" s="1" t="s">
        <v>623</v>
      </c>
      <c r="D7" s="1"/>
      <c r="E7" s="1"/>
      <c r="F7" s="1">
        <v>416</v>
      </c>
      <c r="G7" s="1">
        <v>137</v>
      </c>
      <c r="H7" s="1">
        <v>32.93</v>
      </c>
      <c r="I7" s="1">
        <v>279</v>
      </c>
      <c r="J7" s="1">
        <v>67.069999999999993</v>
      </c>
      <c r="K7" s="1">
        <v>3</v>
      </c>
    </row>
    <row r="8" spans="1:11" x14ac:dyDescent="0.25">
      <c r="A8" s="1" t="s">
        <v>629</v>
      </c>
      <c r="B8" s="1">
        <v>31</v>
      </c>
      <c r="C8" s="1" t="s">
        <v>623</v>
      </c>
      <c r="D8" s="1">
        <v>972</v>
      </c>
      <c r="E8" s="1" t="s">
        <v>623</v>
      </c>
      <c r="F8" s="1">
        <v>221</v>
      </c>
      <c r="G8" s="1">
        <v>27</v>
      </c>
      <c r="H8" s="1">
        <v>12.22</v>
      </c>
      <c r="I8" s="1">
        <v>194</v>
      </c>
      <c r="J8" s="1">
        <v>87.78</v>
      </c>
      <c r="K8" s="1">
        <v>2</v>
      </c>
    </row>
    <row r="9" spans="1:11" x14ac:dyDescent="0.25">
      <c r="A9" s="1" t="s">
        <v>630</v>
      </c>
      <c r="B9" s="1">
        <v>31</v>
      </c>
      <c r="C9" s="1" t="s">
        <v>623</v>
      </c>
      <c r="D9" s="1"/>
      <c r="E9" s="1"/>
      <c r="F9" s="1">
        <v>126</v>
      </c>
      <c r="G9" s="1">
        <v>49</v>
      </c>
      <c r="H9" s="1">
        <v>38.89</v>
      </c>
      <c r="I9" s="1">
        <v>77</v>
      </c>
      <c r="J9" s="1">
        <v>61.11</v>
      </c>
      <c r="K9" s="1">
        <v>2</v>
      </c>
    </row>
    <row r="10" spans="1:11" x14ac:dyDescent="0.25">
      <c r="A10" s="1" t="s">
        <v>631</v>
      </c>
      <c r="B10" s="1">
        <v>31</v>
      </c>
      <c r="C10" s="1" t="s">
        <v>623</v>
      </c>
      <c r="D10" s="1"/>
      <c r="E10" s="1"/>
      <c r="F10" s="1">
        <v>100</v>
      </c>
      <c r="G10" s="1">
        <v>0</v>
      </c>
      <c r="H10" s="1">
        <v>0</v>
      </c>
      <c r="I10" s="1">
        <v>100</v>
      </c>
      <c r="J10" s="1">
        <v>100</v>
      </c>
      <c r="K10" s="1">
        <v>2</v>
      </c>
    </row>
    <row r="11" spans="1:11" x14ac:dyDescent="0.25">
      <c r="A11" s="1" t="s">
        <v>632</v>
      </c>
      <c r="B11" s="1">
        <v>31</v>
      </c>
      <c r="C11" s="1" t="s">
        <v>623</v>
      </c>
      <c r="D11" s="1"/>
      <c r="E11" s="1"/>
      <c r="F11" s="1">
        <v>322</v>
      </c>
      <c r="G11" s="1">
        <v>53</v>
      </c>
      <c r="H11" s="1">
        <v>16.46</v>
      </c>
      <c r="I11" s="1">
        <v>269</v>
      </c>
      <c r="J11" s="1">
        <v>83.54</v>
      </c>
      <c r="K11" s="1">
        <v>2</v>
      </c>
    </row>
    <row r="12" spans="1:11" x14ac:dyDescent="0.25">
      <c r="A12" s="1" t="s">
        <v>633</v>
      </c>
      <c r="B12" s="1">
        <v>31</v>
      </c>
      <c r="C12" s="1" t="s">
        <v>623</v>
      </c>
      <c r="D12" s="1"/>
      <c r="E12" s="1"/>
      <c r="F12" s="1">
        <v>2750</v>
      </c>
      <c r="G12" s="1">
        <v>997</v>
      </c>
      <c r="H12" s="1">
        <v>36.25</v>
      </c>
      <c r="I12" s="1">
        <v>1753</v>
      </c>
      <c r="J12" s="1">
        <v>63.75</v>
      </c>
      <c r="K12" s="1">
        <v>19</v>
      </c>
    </row>
    <row r="13" spans="1:11" x14ac:dyDescent="0.25">
      <c r="A13" s="1" t="s">
        <v>634</v>
      </c>
      <c r="B13" s="1">
        <v>31</v>
      </c>
      <c r="C13" s="1" t="s">
        <v>623</v>
      </c>
      <c r="D13" s="1"/>
      <c r="E13" s="1"/>
      <c r="F13" s="1">
        <v>48</v>
      </c>
      <c r="G13" s="1">
        <v>18</v>
      </c>
      <c r="H13" s="1">
        <v>37.5</v>
      </c>
      <c r="I13" s="1">
        <v>30</v>
      </c>
      <c r="J13" s="1">
        <v>62.5</v>
      </c>
      <c r="K13" s="1">
        <v>2</v>
      </c>
    </row>
    <row r="14" spans="1:11" x14ac:dyDescent="0.25">
      <c r="A14" s="1" t="s">
        <v>635</v>
      </c>
      <c r="B14" s="1">
        <v>31</v>
      </c>
      <c r="C14" s="1" t="s">
        <v>623</v>
      </c>
      <c r="D14" s="1"/>
      <c r="E14" s="1"/>
      <c r="F14" s="1">
        <v>87</v>
      </c>
      <c r="G14" s="1">
        <v>27</v>
      </c>
      <c r="H14" s="1">
        <v>31.03</v>
      </c>
      <c r="I14" s="1">
        <v>60</v>
      </c>
      <c r="J14" s="1">
        <v>68.97</v>
      </c>
      <c r="K14" s="1">
        <v>2</v>
      </c>
    </row>
    <row r="15" spans="1:11" x14ac:dyDescent="0.25">
      <c r="A15" s="1" t="s">
        <v>636</v>
      </c>
      <c r="B15" s="1">
        <v>31</v>
      </c>
      <c r="C15" s="1" t="s">
        <v>623</v>
      </c>
      <c r="D15" s="1"/>
      <c r="E15" s="1"/>
      <c r="F15" s="1">
        <v>110</v>
      </c>
      <c r="G15" s="1">
        <v>18</v>
      </c>
      <c r="H15" s="1">
        <v>16.36</v>
      </c>
      <c r="I15" s="1">
        <v>92</v>
      </c>
      <c r="J15" s="1">
        <v>83.64</v>
      </c>
      <c r="K15" s="1">
        <v>2</v>
      </c>
    </row>
    <row r="16" spans="1:11" x14ac:dyDescent="0.25">
      <c r="A16" s="1" t="s">
        <v>637</v>
      </c>
      <c r="B16" s="1">
        <v>31</v>
      </c>
      <c r="C16" s="1" t="s">
        <v>623</v>
      </c>
      <c r="D16" s="1">
        <v>972</v>
      </c>
      <c r="E16" s="1" t="s">
        <v>623</v>
      </c>
      <c r="F16" s="1">
        <v>2704</v>
      </c>
      <c r="G16" s="1">
        <v>419</v>
      </c>
      <c r="H16" s="1">
        <v>15.51</v>
      </c>
      <c r="I16" s="1">
        <v>2285</v>
      </c>
      <c r="J16" s="1">
        <v>84.49</v>
      </c>
      <c r="K16" s="1">
        <v>7</v>
      </c>
    </row>
    <row r="17" spans="1:11" x14ac:dyDescent="0.25">
      <c r="A17" s="1" t="s">
        <v>638</v>
      </c>
      <c r="B17" s="1">
        <v>31</v>
      </c>
      <c r="C17" s="1" t="s">
        <v>623</v>
      </c>
      <c r="D17" s="1"/>
      <c r="E17" s="1"/>
      <c r="F17" s="1">
        <v>8560</v>
      </c>
      <c r="G17" s="1">
        <v>2159</v>
      </c>
      <c r="H17" s="1">
        <v>25.22</v>
      </c>
      <c r="I17" s="1">
        <v>6401</v>
      </c>
      <c r="J17" s="1">
        <v>74.78</v>
      </c>
      <c r="K17" s="1">
        <v>10</v>
      </c>
    </row>
  </sheetData>
  <pageMargins left="0.7" right="0.7" top="0.75" bottom="0.75" header="0.3" footer="0.3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E26" sqref="E26"/>
    </sheetView>
  </sheetViews>
  <sheetFormatPr baseColWidth="10" defaultRowHeight="15" x14ac:dyDescent="0.25"/>
  <cols>
    <col min="1" max="1" width="48.140625" customWidth="1"/>
    <col min="5" max="5" width="22.57031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688</v>
      </c>
      <c r="B2" s="1">
        <v>43</v>
      </c>
      <c r="C2" s="1" t="s">
        <v>689</v>
      </c>
      <c r="D2" s="1"/>
      <c r="E2" s="1"/>
      <c r="F2" s="1">
        <v>2585</v>
      </c>
      <c r="G2" s="1">
        <v>1177</v>
      </c>
      <c r="H2" s="1">
        <v>45.53</v>
      </c>
      <c r="I2" s="1">
        <v>1408</v>
      </c>
      <c r="J2" s="1">
        <v>54.47</v>
      </c>
      <c r="K2" s="1">
        <v>5</v>
      </c>
    </row>
    <row r="3" spans="1:11" x14ac:dyDescent="0.25">
      <c r="A3" s="1" t="s">
        <v>690</v>
      </c>
      <c r="B3" s="1">
        <v>43</v>
      </c>
      <c r="C3" s="1" t="s">
        <v>689</v>
      </c>
      <c r="D3" s="1"/>
      <c r="E3" s="1"/>
      <c r="F3" s="1">
        <v>648</v>
      </c>
      <c r="G3" s="1">
        <v>220</v>
      </c>
      <c r="H3" s="1">
        <v>33.950000000000003</v>
      </c>
      <c r="I3" s="1">
        <v>428</v>
      </c>
      <c r="J3" s="1">
        <v>66.05</v>
      </c>
      <c r="K3" s="1">
        <v>3</v>
      </c>
    </row>
    <row r="4" spans="1:11" x14ac:dyDescent="0.25">
      <c r="A4" s="1" t="s">
        <v>691</v>
      </c>
      <c r="B4" s="1">
        <v>43</v>
      </c>
      <c r="C4" s="1" t="s">
        <v>689</v>
      </c>
      <c r="D4" s="1"/>
      <c r="E4" s="1"/>
      <c r="F4" s="1">
        <v>2</v>
      </c>
      <c r="G4" s="1">
        <v>1</v>
      </c>
      <c r="H4" s="1">
        <v>50</v>
      </c>
      <c r="I4" s="1">
        <v>1</v>
      </c>
      <c r="J4" s="1">
        <v>50</v>
      </c>
      <c r="K4" s="9">
        <v>2</v>
      </c>
    </row>
    <row r="5" spans="1:11" x14ac:dyDescent="0.25">
      <c r="A5" s="1" t="s">
        <v>692</v>
      </c>
      <c r="B5" s="1">
        <v>43</v>
      </c>
      <c r="C5" s="1" t="s">
        <v>689</v>
      </c>
      <c r="D5" s="1"/>
      <c r="E5" s="1"/>
      <c r="F5" s="1">
        <v>361</v>
      </c>
      <c r="G5" s="1">
        <v>175</v>
      </c>
      <c r="H5" s="1">
        <v>48.48</v>
      </c>
      <c r="I5" s="1">
        <v>186</v>
      </c>
      <c r="J5" s="1">
        <v>51.52</v>
      </c>
      <c r="K5" s="1">
        <v>3</v>
      </c>
    </row>
    <row r="6" spans="1:11" x14ac:dyDescent="0.25">
      <c r="A6" s="1" t="s">
        <v>693</v>
      </c>
      <c r="B6" s="1">
        <v>43</v>
      </c>
      <c r="C6" s="1" t="s">
        <v>689</v>
      </c>
      <c r="D6" s="1"/>
      <c r="E6" s="1"/>
      <c r="F6" s="1">
        <v>58</v>
      </c>
      <c r="G6" s="1">
        <v>40</v>
      </c>
      <c r="H6" s="1">
        <v>68.97</v>
      </c>
      <c r="I6" s="1">
        <v>18</v>
      </c>
      <c r="J6" s="1">
        <v>31.03</v>
      </c>
      <c r="K6" s="1">
        <v>2</v>
      </c>
    </row>
    <row r="7" spans="1:11" x14ac:dyDescent="0.25">
      <c r="A7" s="1" t="s">
        <v>694</v>
      </c>
      <c r="B7" s="1">
        <v>43</v>
      </c>
      <c r="C7" s="1" t="s">
        <v>689</v>
      </c>
      <c r="D7" s="1"/>
      <c r="E7" s="1"/>
      <c r="F7" s="1">
        <v>49</v>
      </c>
      <c r="G7" s="1">
        <v>5</v>
      </c>
      <c r="H7" s="1">
        <v>10.199999999999999</v>
      </c>
      <c r="I7" s="1">
        <v>44</v>
      </c>
      <c r="J7" s="1">
        <v>89.8</v>
      </c>
      <c r="K7" s="1">
        <v>2</v>
      </c>
    </row>
    <row r="8" spans="1:11" x14ac:dyDescent="0.25">
      <c r="A8" s="1" t="s">
        <v>695</v>
      </c>
      <c r="B8" s="1">
        <v>43</v>
      </c>
      <c r="C8" s="1" t="s">
        <v>689</v>
      </c>
      <c r="D8" s="1"/>
      <c r="E8" s="1"/>
      <c r="F8" s="1">
        <v>192</v>
      </c>
      <c r="G8" s="1">
        <v>82</v>
      </c>
      <c r="H8" s="1">
        <v>42.71</v>
      </c>
      <c r="I8" s="1">
        <v>110</v>
      </c>
      <c r="J8" s="1">
        <v>57.29</v>
      </c>
      <c r="K8" s="1">
        <v>2</v>
      </c>
    </row>
    <row r="9" spans="1:11" x14ac:dyDescent="0.25">
      <c r="A9" s="1" t="s">
        <v>696</v>
      </c>
      <c r="B9" s="1">
        <v>43</v>
      </c>
      <c r="C9" s="1" t="s">
        <v>689</v>
      </c>
      <c r="D9" s="1"/>
      <c r="E9" s="1"/>
      <c r="F9" s="1">
        <v>1522</v>
      </c>
      <c r="G9" s="1">
        <v>959</v>
      </c>
      <c r="H9" s="1">
        <v>63.01</v>
      </c>
      <c r="I9" s="1">
        <v>563</v>
      </c>
      <c r="J9" s="1">
        <v>36.99</v>
      </c>
      <c r="K9" s="1">
        <v>19</v>
      </c>
    </row>
    <row r="10" spans="1:11" x14ac:dyDescent="0.25">
      <c r="A10" s="1" t="s">
        <v>697</v>
      </c>
      <c r="B10" s="1">
        <v>43</v>
      </c>
      <c r="C10" s="1" t="s">
        <v>689</v>
      </c>
      <c r="D10" s="1"/>
      <c r="E10" s="1"/>
      <c r="F10" s="1">
        <v>233</v>
      </c>
      <c r="G10" s="1">
        <v>167</v>
      </c>
      <c r="H10" s="1">
        <v>71.67</v>
      </c>
      <c r="I10" s="1">
        <v>66</v>
      </c>
      <c r="J10" s="1">
        <v>28.33</v>
      </c>
      <c r="K10" s="1">
        <v>2</v>
      </c>
    </row>
    <row r="11" spans="1:11" x14ac:dyDescent="0.25">
      <c r="A11" s="1" t="s">
        <v>698</v>
      </c>
      <c r="B11" s="1">
        <v>43</v>
      </c>
      <c r="C11" s="1" t="s">
        <v>689</v>
      </c>
      <c r="D11" s="1"/>
      <c r="E11" s="1"/>
      <c r="F11" s="1">
        <v>31</v>
      </c>
      <c r="G11" s="1">
        <v>21</v>
      </c>
      <c r="H11" s="1">
        <v>67.739999999999995</v>
      </c>
      <c r="I11" s="1">
        <v>10</v>
      </c>
      <c r="J11" s="1">
        <v>32.26</v>
      </c>
      <c r="K11" s="1">
        <v>2</v>
      </c>
    </row>
    <row r="12" spans="1:11" x14ac:dyDescent="0.25">
      <c r="A12" s="1" t="s">
        <v>699</v>
      </c>
      <c r="B12" s="1">
        <v>43</v>
      </c>
      <c r="C12" s="1" t="s">
        <v>689</v>
      </c>
      <c r="D12" s="1"/>
      <c r="E12" s="1"/>
      <c r="F12" s="1">
        <v>68</v>
      </c>
      <c r="G12" s="1">
        <v>25</v>
      </c>
      <c r="H12" s="1">
        <v>36.76</v>
      </c>
      <c r="I12" s="1">
        <v>43</v>
      </c>
      <c r="J12" s="1">
        <v>63.24</v>
      </c>
      <c r="K12" s="1">
        <v>2</v>
      </c>
    </row>
    <row r="13" spans="1:11" x14ac:dyDescent="0.25">
      <c r="A13" s="1" t="s">
        <v>700</v>
      </c>
      <c r="B13" s="1">
        <v>43</v>
      </c>
      <c r="C13" s="1" t="s">
        <v>689</v>
      </c>
      <c r="D13" s="1">
        <v>976</v>
      </c>
      <c r="E13" s="1" t="s">
        <v>701</v>
      </c>
      <c r="F13" s="1">
        <v>2661</v>
      </c>
      <c r="G13" s="1">
        <v>1272</v>
      </c>
      <c r="H13" s="1">
        <v>47.79</v>
      </c>
      <c r="I13" s="1">
        <v>1389</v>
      </c>
      <c r="J13" s="1">
        <v>52.21</v>
      </c>
      <c r="K13" s="1">
        <v>7</v>
      </c>
    </row>
    <row r="14" spans="1:11" x14ac:dyDescent="0.25">
      <c r="A14" s="1" t="s">
        <v>702</v>
      </c>
      <c r="B14" s="1">
        <v>43</v>
      </c>
      <c r="C14" s="1" t="s">
        <v>689</v>
      </c>
      <c r="D14" s="1"/>
      <c r="E14" s="1"/>
      <c r="F14" s="1">
        <v>8687</v>
      </c>
      <c r="G14" s="1">
        <v>4245</v>
      </c>
      <c r="H14" s="1">
        <v>48.87</v>
      </c>
      <c r="I14" s="1">
        <v>4442</v>
      </c>
      <c r="J14" s="1">
        <v>51.13</v>
      </c>
      <c r="K14" s="1">
        <v>10</v>
      </c>
    </row>
    <row r="15" spans="1:11" x14ac:dyDescent="0.25">
      <c r="A15" s="1" t="s">
        <v>703</v>
      </c>
      <c r="B15" s="1">
        <v>43</v>
      </c>
      <c r="C15" s="1" t="s">
        <v>689</v>
      </c>
      <c r="D15" s="1"/>
      <c r="E15" s="1"/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</row>
    <row r="16" spans="1:11" x14ac:dyDescent="0.25">
      <c r="A16" s="1" t="s">
        <v>704</v>
      </c>
      <c r="B16" s="1">
        <v>43</v>
      </c>
      <c r="C16" s="1" t="s">
        <v>689</v>
      </c>
      <c r="D16" s="1"/>
      <c r="E16" s="1"/>
      <c r="F16" s="1">
        <v>42</v>
      </c>
      <c r="G16" s="1">
        <v>18</v>
      </c>
      <c r="H16" s="1">
        <v>42.86</v>
      </c>
      <c r="I16" s="1">
        <v>24</v>
      </c>
      <c r="J16" s="1">
        <v>57.14</v>
      </c>
      <c r="K16" s="1">
        <v>1</v>
      </c>
    </row>
  </sheetData>
  <pageMargins left="0.7" right="0.7" top="0.75" bottom="0.75" header="0.3" footer="0.3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A10" sqref="A10:XFD10"/>
    </sheetView>
  </sheetViews>
  <sheetFormatPr baseColWidth="10" defaultRowHeight="15" x14ac:dyDescent="0.25"/>
  <cols>
    <col min="1" max="1" width="44.42578125" customWidth="1"/>
    <col min="3" max="3" width="19.42578125" customWidth="1"/>
    <col min="5" max="5" width="17.57031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107</v>
      </c>
      <c r="B2" s="1">
        <v>5</v>
      </c>
      <c r="C2" s="1" t="s">
        <v>108</v>
      </c>
      <c r="D2" s="1">
        <v>14</v>
      </c>
      <c r="E2" s="1" t="s">
        <v>109</v>
      </c>
      <c r="F2" s="1">
        <v>3438</v>
      </c>
      <c r="G2" s="1">
        <v>539</v>
      </c>
      <c r="H2" s="1">
        <v>15.69</v>
      </c>
      <c r="I2" s="1">
        <v>2899</v>
      </c>
      <c r="J2" s="1">
        <v>84.31</v>
      </c>
      <c r="K2" s="1">
        <v>10</v>
      </c>
    </row>
    <row r="3" spans="1:11" x14ac:dyDescent="0.25">
      <c r="A3" s="1" t="s">
        <v>110</v>
      </c>
      <c r="B3" s="1">
        <v>5</v>
      </c>
      <c r="C3" s="1" t="s">
        <v>108</v>
      </c>
      <c r="D3" s="1">
        <v>50</v>
      </c>
      <c r="E3" s="1" t="s">
        <v>111</v>
      </c>
      <c r="F3" s="1">
        <v>2327</v>
      </c>
      <c r="G3" s="1">
        <v>360</v>
      </c>
      <c r="H3" s="1">
        <v>15.45</v>
      </c>
      <c r="I3" s="1">
        <v>1967</v>
      </c>
      <c r="J3" s="1">
        <v>84.55</v>
      </c>
      <c r="K3" s="1">
        <v>7</v>
      </c>
    </row>
    <row r="4" spans="1:11" x14ac:dyDescent="0.25">
      <c r="A4" s="1" t="s">
        <v>112</v>
      </c>
      <c r="B4" s="1">
        <v>5</v>
      </c>
      <c r="C4" s="1" t="s">
        <v>108</v>
      </c>
      <c r="D4" s="1">
        <v>61</v>
      </c>
      <c r="E4" s="1" t="s">
        <v>113</v>
      </c>
      <c r="F4" s="1">
        <v>1322</v>
      </c>
      <c r="G4" s="1">
        <v>254</v>
      </c>
      <c r="H4" s="1">
        <v>19.22</v>
      </c>
      <c r="I4" s="1">
        <v>1068</v>
      </c>
      <c r="J4" s="1">
        <v>80.78</v>
      </c>
      <c r="K4" s="1">
        <v>5</v>
      </c>
    </row>
    <row r="5" spans="1:11" x14ac:dyDescent="0.25">
      <c r="A5" s="1" t="s">
        <v>491</v>
      </c>
      <c r="B5" s="1">
        <v>21</v>
      </c>
      <c r="C5" s="1" t="s">
        <v>492</v>
      </c>
      <c r="D5" s="1">
        <v>27</v>
      </c>
      <c r="E5" s="1" t="s">
        <v>493</v>
      </c>
      <c r="F5" s="1">
        <v>3590</v>
      </c>
      <c r="G5" s="1">
        <v>485</v>
      </c>
      <c r="H5" s="1">
        <v>13.5</v>
      </c>
      <c r="I5" s="1">
        <v>3105</v>
      </c>
      <c r="J5" s="1">
        <v>86.5</v>
      </c>
      <c r="K5" s="1">
        <v>10</v>
      </c>
    </row>
    <row r="6" spans="1:11" x14ac:dyDescent="0.25">
      <c r="A6" s="1" t="s">
        <v>494</v>
      </c>
      <c r="B6" s="1">
        <v>21</v>
      </c>
      <c r="C6" s="1" t="s">
        <v>492</v>
      </c>
      <c r="D6" s="1">
        <v>76</v>
      </c>
      <c r="E6" s="1" t="s">
        <v>495</v>
      </c>
      <c r="F6" s="1">
        <v>6892</v>
      </c>
      <c r="G6" s="1">
        <v>943</v>
      </c>
      <c r="H6" s="1">
        <v>13.68</v>
      </c>
      <c r="I6" s="1">
        <v>5949</v>
      </c>
      <c r="J6" s="1">
        <v>86.32</v>
      </c>
      <c r="K6" s="1">
        <v>10</v>
      </c>
    </row>
    <row r="7" spans="1:11" x14ac:dyDescent="0.25">
      <c r="A7" s="1" t="s">
        <v>710</v>
      </c>
      <c r="B7" s="1">
        <v>70</v>
      </c>
      <c r="C7" s="1" t="s">
        <v>711</v>
      </c>
      <c r="D7" s="1"/>
      <c r="E7" s="1"/>
      <c r="F7" s="1">
        <v>2015</v>
      </c>
      <c r="G7" s="1">
        <v>752</v>
      </c>
      <c r="H7" s="1">
        <v>37.32</v>
      </c>
      <c r="I7" s="1">
        <v>1263</v>
      </c>
      <c r="J7" s="1">
        <v>62.68</v>
      </c>
      <c r="K7" s="1">
        <v>5</v>
      </c>
    </row>
    <row r="8" spans="1:11" x14ac:dyDescent="0.25">
      <c r="A8" s="1" t="s">
        <v>712</v>
      </c>
      <c r="B8" s="1">
        <v>70</v>
      </c>
      <c r="C8" s="1" t="s">
        <v>711</v>
      </c>
      <c r="D8" s="1"/>
      <c r="E8" s="1"/>
      <c r="F8" s="1">
        <v>8994</v>
      </c>
      <c r="G8" s="1">
        <v>1759</v>
      </c>
      <c r="H8" s="1">
        <v>19.559999999999999</v>
      </c>
      <c r="I8" s="1">
        <v>7235</v>
      </c>
      <c r="J8" s="1">
        <v>80.44</v>
      </c>
      <c r="K8" s="1">
        <v>6</v>
      </c>
    </row>
    <row r="9" spans="1:11" x14ac:dyDescent="0.25">
      <c r="A9" s="1" t="s">
        <v>713</v>
      </c>
      <c r="B9" s="1">
        <v>70</v>
      </c>
      <c r="C9" s="1" t="s">
        <v>711</v>
      </c>
      <c r="D9" s="1"/>
      <c r="E9" s="1"/>
      <c r="F9" s="1">
        <v>21</v>
      </c>
      <c r="G9" s="1">
        <v>10</v>
      </c>
      <c r="H9" s="1">
        <v>47.62</v>
      </c>
      <c r="I9" s="1">
        <v>11</v>
      </c>
      <c r="J9" s="1">
        <v>52.38</v>
      </c>
      <c r="K9" s="1">
        <v>2</v>
      </c>
    </row>
    <row r="10" spans="1:11" x14ac:dyDescent="0.25">
      <c r="A10" s="1" t="s">
        <v>714</v>
      </c>
      <c r="B10" s="1">
        <v>70</v>
      </c>
      <c r="C10" s="1" t="s">
        <v>711</v>
      </c>
      <c r="D10" s="1"/>
      <c r="E10" s="1"/>
      <c r="F10" s="1">
        <v>39</v>
      </c>
      <c r="G10" s="1">
        <v>23</v>
      </c>
      <c r="H10" s="1">
        <v>58.97</v>
      </c>
      <c r="I10" s="1">
        <v>16</v>
      </c>
      <c r="J10" s="1">
        <v>41.03</v>
      </c>
      <c r="K10" s="1">
        <v>2</v>
      </c>
    </row>
    <row r="11" spans="1:11" x14ac:dyDescent="0.25">
      <c r="A11" s="1" t="s">
        <v>715</v>
      </c>
      <c r="B11" s="1">
        <v>70</v>
      </c>
      <c r="C11" s="1" t="s">
        <v>711</v>
      </c>
      <c r="D11" s="1"/>
      <c r="E11" s="1"/>
      <c r="F11" s="1">
        <v>946</v>
      </c>
      <c r="G11" s="1">
        <v>116</v>
      </c>
      <c r="H11" s="1">
        <v>12.26</v>
      </c>
      <c r="I11" s="1">
        <v>830</v>
      </c>
      <c r="J11" s="1">
        <v>87.74</v>
      </c>
      <c r="K11" s="1">
        <v>3</v>
      </c>
    </row>
    <row r="12" spans="1:11" x14ac:dyDescent="0.25">
      <c r="A12" s="1" t="s">
        <v>716</v>
      </c>
      <c r="B12" s="1">
        <v>70</v>
      </c>
      <c r="C12" s="1" t="s">
        <v>711</v>
      </c>
      <c r="D12" s="1"/>
      <c r="E12" s="1"/>
      <c r="F12" s="1">
        <v>4445</v>
      </c>
      <c r="G12" s="1">
        <v>1562</v>
      </c>
      <c r="H12" s="1">
        <v>35.14</v>
      </c>
      <c r="I12" s="1">
        <v>2883</v>
      </c>
      <c r="J12" s="1">
        <v>64.86</v>
      </c>
      <c r="K12" s="1">
        <v>6</v>
      </c>
    </row>
    <row r="13" spans="1:11" x14ac:dyDescent="0.25">
      <c r="A13" s="1" t="s">
        <v>717</v>
      </c>
      <c r="B13" s="1">
        <v>70</v>
      </c>
      <c r="C13" s="1" t="s">
        <v>711</v>
      </c>
      <c r="D13" s="1"/>
      <c r="E13" s="1"/>
      <c r="F13" s="1">
        <v>2030</v>
      </c>
      <c r="G13" s="1">
        <v>173</v>
      </c>
      <c r="H13" s="1">
        <v>8.52</v>
      </c>
      <c r="I13" s="1">
        <v>1857</v>
      </c>
      <c r="J13" s="1">
        <v>91.48</v>
      </c>
      <c r="K13" s="1">
        <v>5</v>
      </c>
    </row>
    <row r="14" spans="1:11" x14ac:dyDescent="0.25">
      <c r="A14" s="1" t="s">
        <v>718</v>
      </c>
      <c r="B14" s="1">
        <v>70</v>
      </c>
      <c r="C14" s="1" t="s">
        <v>711</v>
      </c>
      <c r="D14" s="1"/>
      <c r="E14" s="1"/>
      <c r="F14" s="1">
        <v>713</v>
      </c>
      <c r="G14" s="1">
        <v>353</v>
      </c>
      <c r="H14" s="1">
        <v>49.51</v>
      </c>
      <c r="I14" s="1">
        <v>360</v>
      </c>
      <c r="J14" s="1">
        <v>50.49</v>
      </c>
      <c r="K14" s="1">
        <v>2</v>
      </c>
    </row>
    <row r="15" spans="1:11" x14ac:dyDescent="0.25">
      <c r="A15" s="1" t="s">
        <v>719</v>
      </c>
      <c r="B15" s="1">
        <v>70</v>
      </c>
      <c r="C15" s="1" t="s">
        <v>711</v>
      </c>
      <c r="D15" s="1"/>
      <c r="E15" s="1"/>
      <c r="F15" s="1">
        <v>591</v>
      </c>
      <c r="G15" s="1">
        <v>29</v>
      </c>
      <c r="H15" s="1">
        <v>4.91</v>
      </c>
      <c r="I15" s="1">
        <v>562</v>
      </c>
      <c r="J15" s="1">
        <v>95.09</v>
      </c>
      <c r="K15" s="1">
        <v>2</v>
      </c>
    </row>
    <row r="16" spans="1:11" x14ac:dyDescent="0.25">
      <c r="A16" s="1" t="s">
        <v>720</v>
      </c>
      <c r="B16" s="1">
        <v>70</v>
      </c>
      <c r="C16" s="1" t="s">
        <v>711</v>
      </c>
      <c r="D16" s="1"/>
      <c r="E16" s="1"/>
      <c r="F16" s="1">
        <v>1567</v>
      </c>
      <c r="G16" s="1">
        <v>138</v>
      </c>
      <c r="H16" s="1">
        <v>8.81</v>
      </c>
      <c r="I16" s="1">
        <v>1429</v>
      </c>
      <c r="J16" s="1">
        <v>91.19</v>
      </c>
      <c r="K16" s="1">
        <v>4</v>
      </c>
    </row>
    <row r="17" spans="1:11" x14ac:dyDescent="0.25">
      <c r="A17" s="1" t="s">
        <v>721</v>
      </c>
      <c r="B17" s="1">
        <v>70</v>
      </c>
      <c r="C17" s="1" t="s">
        <v>711</v>
      </c>
      <c r="D17" s="1"/>
      <c r="E17" s="1"/>
      <c r="F17" s="1">
        <v>19262</v>
      </c>
      <c r="G17" s="1">
        <v>7884</v>
      </c>
      <c r="H17" s="1">
        <v>40.93</v>
      </c>
      <c r="I17" s="1">
        <v>11378</v>
      </c>
      <c r="J17" s="1">
        <v>59.07</v>
      </c>
      <c r="K17" s="1">
        <v>19</v>
      </c>
    </row>
    <row r="18" spans="1:11" x14ac:dyDescent="0.25">
      <c r="A18" s="1" t="s">
        <v>722</v>
      </c>
      <c r="B18" s="1">
        <v>70</v>
      </c>
      <c r="C18" s="1" t="s">
        <v>711</v>
      </c>
      <c r="D18" s="1"/>
      <c r="E18" s="1"/>
      <c r="F18" s="1">
        <v>877</v>
      </c>
      <c r="G18" s="1">
        <v>298</v>
      </c>
      <c r="H18" s="1">
        <v>33.979999999999997</v>
      </c>
      <c r="I18" s="1">
        <v>579</v>
      </c>
      <c r="J18" s="1">
        <v>66.02</v>
      </c>
      <c r="K18" s="1">
        <v>2</v>
      </c>
    </row>
    <row r="19" spans="1:11" x14ac:dyDescent="0.25">
      <c r="A19" s="1" t="s">
        <v>723</v>
      </c>
      <c r="B19" s="1">
        <v>70</v>
      </c>
      <c r="C19" s="1" t="s">
        <v>711</v>
      </c>
      <c r="D19" s="1"/>
      <c r="E19" s="1"/>
      <c r="F19" s="1">
        <v>527</v>
      </c>
      <c r="G19" s="1">
        <v>169</v>
      </c>
      <c r="H19" s="1">
        <v>32.07</v>
      </c>
      <c r="I19" s="1">
        <v>358</v>
      </c>
      <c r="J19" s="1">
        <v>67.930000000000007</v>
      </c>
      <c r="K19" s="1">
        <v>2</v>
      </c>
    </row>
    <row r="20" spans="1:11" x14ac:dyDescent="0.25">
      <c r="A20" s="1" t="s">
        <v>724</v>
      </c>
      <c r="B20" s="1">
        <v>70</v>
      </c>
      <c r="C20" s="1" t="s">
        <v>711</v>
      </c>
      <c r="D20" s="1"/>
      <c r="E20" s="1"/>
      <c r="F20" s="1">
        <v>918</v>
      </c>
      <c r="G20" s="1">
        <v>110</v>
      </c>
      <c r="H20" s="1">
        <v>11.98</v>
      </c>
      <c r="I20" s="1">
        <v>808</v>
      </c>
      <c r="J20" s="1">
        <v>88.02</v>
      </c>
      <c r="K20" s="1">
        <v>2</v>
      </c>
    </row>
    <row r="21" spans="1:11" x14ac:dyDescent="0.25">
      <c r="A21" s="1" t="s">
        <v>725</v>
      </c>
      <c r="B21" s="1">
        <v>70</v>
      </c>
      <c r="C21" s="1" t="s">
        <v>711</v>
      </c>
      <c r="D21" s="1"/>
      <c r="E21" s="1"/>
      <c r="F21" s="1">
        <v>52194</v>
      </c>
      <c r="G21" s="1">
        <v>13779</v>
      </c>
      <c r="H21" s="1">
        <v>26.4</v>
      </c>
      <c r="I21" s="1">
        <v>38415</v>
      </c>
      <c r="J21" s="1">
        <v>73.599999999999994</v>
      </c>
      <c r="K21" s="1">
        <v>10</v>
      </c>
    </row>
  </sheetData>
  <pageMargins left="0.7" right="0.7" top="0.75" bottom="0.75" header="0.3" footer="0.3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K5" sqref="K5"/>
    </sheetView>
  </sheetViews>
  <sheetFormatPr baseColWidth="10" defaultRowHeight="15" x14ac:dyDescent="0.25"/>
  <cols>
    <col min="1" max="1" width="50.140625" customWidth="1"/>
    <col min="5" max="5" width="19.285156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280</v>
      </c>
      <c r="B2" s="1">
        <v>13</v>
      </c>
      <c r="C2" s="1" t="s">
        <v>281</v>
      </c>
      <c r="D2" s="1"/>
      <c r="E2" s="1"/>
      <c r="F2" s="1">
        <v>1184</v>
      </c>
      <c r="G2" s="1">
        <v>459</v>
      </c>
      <c r="H2" s="1">
        <v>38.770000000000003</v>
      </c>
      <c r="I2" s="1">
        <v>725</v>
      </c>
      <c r="J2" s="1">
        <v>61.23</v>
      </c>
      <c r="K2" s="1">
        <v>4</v>
      </c>
    </row>
    <row r="3" spans="1:11" x14ac:dyDescent="0.25">
      <c r="A3" s="1" t="s">
        <v>282</v>
      </c>
      <c r="B3" s="1">
        <v>13</v>
      </c>
      <c r="C3" s="1" t="s">
        <v>281</v>
      </c>
      <c r="D3" s="1"/>
      <c r="E3" s="1"/>
      <c r="F3" s="1">
        <v>4865</v>
      </c>
      <c r="G3" s="1">
        <v>998</v>
      </c>
      <c r="H3" s="1">
        <v>20.51</v>
      </c>
      <c r="I3" s="1">
        <v>3867</v>
      </c>
      <c r="J3" s="1">
        <v>79.489999999999995</v>
      </c>
      <c r="K3" s="1">
        <v>5</v>
      </c>
    </row>
    <row r="4" spans="1:11" x14ac:dyDescent="0.25">
      <c r="A4" s="1" t="s">
        <v>283</v>
      </c>
      <c r="B4" s="1">
        <v>13</v>
      </c>
      <c r="C4" s="1" t="s">
        <v>281</v>
      </c>
      <c r="D4" s="1"/>
      <c r="E4" s="1"/>
      <c r="F4" s="1">
        <v>10</v>
      </c>
      <c r="G4" s="1">
        <v>3</v>
      </c>
      <c r="H4" s="1">
        <v>30</v>
      </c>
      <c r="I4" s="1">
        <v>7</v>
      </c>
      <c r="J4" s="1">
        <v>70</v>
      </c>
      <c r="K4" s="1">
        <v>2</v>
      </c>
    </row>
    <row r="5" spans="1:11" x14ac:dyDescent="0.25">
      <c r="A5" s="1" t="s">
        <v>284</v>
      </c>
      <c r="B5" s="1">
        <v>13</v>
      </c>
      <c r="C5" s="1" t="s">
        <v>281</v>
      </c>
      <c r="D5" s="1"/>
      <c r="E5" s="1"/>
      <c r="F5" s="1">
        <v>8</v>
      </c>
      <c r="G5" s="1">
        <v>3</v>
      </c>
      <c r="H5" s="1">
        <v>37.5</v>
      </c>
      <c r="I5" s="1">
        <v>5</v>
      </c>
      <c r="J5" s="1">
        <v>62.5</v>
      </c>
      <c r="K5" s="9">
        <v>2</v>
      </c>
    </row>
    <row r="6" spans="1:11" x14ac:dyDescent="0.25">
      <c r="A6" s="1" t="s">
        <v>285</v>
      </c>
      <c r="B6" s="1">
        <v>13</v>
      </c>
      <c r="C6" s="1" t="s">
        <v>281</v>
      </c>
      <c r="D6" s="1"/>
      <c r="E6" s="1"/>
      <c r="F6" s="1">
        <v>246</v>
      </c>
      <c r="G6" s="1">
        <v>39</v>
      </c>
      <c r="H6" s="1">
        <v>15.85</v>
      </c>
      <c r="I6" s="1">
        <v>207</v>
      </c>
      <c r="J6" s="1">
        <v>84.15</v>
      </c>
      <c r="K6" s="1">
        <v>2</v>
      </c>
    </row>
    <row r="7" spans="1:11" x14ac:dyDescent="0.25">
      <c r="A7" s="1" t="s">
        <v>286</v>
      </c>
      <c r="B7" s="1">
        <v>13</v>
      </c>
      <c r="C7" s="1" t="s">
        <v>281</v>
      </c>
      <c r="D7" s="1"/>
      <c r="E7" s="1"/>
      <c r="F7" s="1">
        <v>1804</v>
      </c>
      <c r="G7" s="1">
        <v>626</v>
      </c>
      <c r="H7" s="1">
        <v>34.700000000000003</v>
      </c>
      <c r="I7" s="1">
        <v>1178</v>
      </c>
      <c r="J7" s="1">
        <v>65.3</v>
      </c>
      <c r="K7" s="1">
        <v>5</v>
      </c>
    </row>
    <row r="8" spans="1:11" x14ac:dyDescent="0.25">
      <c r="A8" s="1" t="s">
        <v>287</v>
      </c>
      <c r="B8" s="1">
        <v>13</v>
      </c>
      <c r="C8" s="1" t="s">
        <v>281</v>
      </c>
      <c r="D8" s="1"/>
      <c r="E8" s="1"/>
      <c r="F8" s="1">
        <v>961</v>
      </c>
      <c r="G8" s="1">
        <v>83</v>
      </c>
      <c r="H8" s="1">
        <v>8.64</v>
      </c>
      <c r="I8" s="1">
        <v>878</v>
      </c>
      <c r="J8" s="1">
        <v>91.36</v>
      </c>
      <c r="K8" s="1">
        <v>4</v>
      </c>
    </row>
    <row r="9" spans="1:11" x14ac:dyDescent="0.25">
      <c r="A9" s="1" t="s">
        <v>288</v>
      </c>
      <c r="B9" s="1">
        <v>13</v>
      </c>
      <c r="C9" s="1" t="s">
        <v>281</v>
      </c>
      <c r="D9" s="1"/>
      <c r="E9" s="1"/>
      <c r="F9" s="1">
        <v>361</v>
      </c>
      <c r="G9" s="1">
        <v>194</v>
      </c>
      <c r="H9" s="1">
        <v>53.74</v>
      </c>
      <c r="I9" s="1">
        <v>167</v>
      </c>
      <c r="J9" s="1">
        <v>46.26</v>
      </c>
      <c r="K9" s="1">
        <v>2</v>
      </c>
    </row>
    <row r="10" spans="1:11" x14ac:dyDescent="0.25">
      <c r="A10" s="1" t="s">
        <v>289</v>
      </c>
      <c r="B10" s="1">
        <v>13</v>
      </c>
      <c r="C10" s="1" t="s">
        <v>281</v>
      </c>
      <c r="D10" s="1"/>
      <c r="E10" s="1"/>
      <c r="F10" s="1">
        <v>292</v>
      </c>
      <c r="G10" s="1">
        <v>15</v>
      </c>
      <c r="H10" s="1">
        <v>5.14</v>
      </c>
      <c r="I10" s="1">
        <v>277</v>
      </c>
      <c r="J10" s="1">
        <v>94.86</v>
      </c>
      <c r="K10" s="1">
        <v>2</v>
      </c>
    </row>
    <row r="11" spans="1:11" x14ac:dyDescent="0.25">
      <c r="A11" s="1" t="s">
        <v>290</v>
      </c>
      <c r="B11" s="1">
        <v>13</v>
      </c>
      <c r="C11" s="1" t="s">
        <v>281</v>
      </c>
      <c r="D11" s="1"/>
      <c r="E11" s="1"/>
      <c r="F11" s="1">
        <v>981</v>
      </c>
      <c r="G11" s="1">
        <v>120</v>
      </c>
      <c r="H11" s="1">
        <v>12.23</v>
      </c>
      <c r="I11" s="1">
        <v>861</v>
      </c>
      <c r="J11" s="1">
        <v>87.77</v>
      </c>
      <c r="K11" s="1">
        <v>2</v>
      </c>
    </row>
    <row r="12" spans="1:11" x14ac:dyDescent="0.25">
      <c r="A12" s="1" t="s">
        <v>291</v>
      </c>
      <c r="B12" s="1">
        <v>13</v>
      </c>
      <c r="C12" s="1" t="s">
        <v>281</v>
      </c>
      <c r="D12" s="1"/>
      <c r="E12" s="1"/>
      <c r="F12" s="1">
        <v>9775</v>
      </c>
      <c r="G12" s="1">
        <v>3903</v>
      </c>
      <c r="H12" s="1">
        <v>39.93</v>
      </c>
      <c r="I12" s="1">
        <v>5872</v>
      </c>
      <c r="J12" s="1">
        <v>60.07</v>
      </c>
      <c r="K12" s="1">
        <v>19</v>
      </c>
    </row>
    <row r="13" spans="1:11" x14ac:dyDescent="0.25">
      <c r="A13" s="1" t="s">
        <v>292</v>
      </c>
      <c r="B13" s="1">
        <v>13</v>
      </c>
      <c r="C13" s="1" t="s">
        <v>281</v>
      </c>
      <c r="D13" s="1"/>
      <c r="E13" s="1"/>
      <c r="F13" s="1">
        <v>602</v>
      </c>
      <c r="G13" s="1">
        <v>192</v>
      </c>
      <c r="H13" s="1">
        <v>31.89</v>
      </c>
      <c r="I13" s="1">
        <v>410</v>
      </c>
      <c r="J13" s="1">
        <v>68.11</v>
      </c>
      <c r="K13" s="1">
        <v>2</v>
      </c>
    </row>
    <row r="14" spans="1:11" x14ac:dyDescent="0.25">
      <c r="A14" s="1" t="s">
        <v>293</v>
      </c>
      <c r="B14" s="1">
        <v>13</v>
      </c>
      <c r="C14" s="1" t="s">
        <v>281</v>
      </c>
      <c r="D14" s="1"/>
      <c r="E14" s="1"/>
      <c r="F14" s="1">
        <v>295</v>
      </c>
      <c r="G14" s="1">
        <v>105</v>
      </c>
      <c r="H14" s="1">
        <v>35.590000000000003</v>
      </c>
      <c r="I14" s="1">
        <v>190</v>
      </c>
      <c r="J14" s="1">
        <v>64.41</v>
      </c>
      <c r="K14" s="1">
        <v>2</v>
      </c>
    </row>
    <row r="15" spans="1:11" x14ac:dyDescent="0.25">
      <c r="A15" s="1" t="s">
        <v>294</v>
      </c>
      <c r="B15" s="1">
        <v>13</v>
      </c>
      <c r="C15" s="1" t="s">
        <v>281</v>
      </c>
      <c r="D15" s="1"/>
      <c r="E15" s="1"/>
      <c r="F15" s="1">
        <v>490</v>
      </c>
      <c r="G15" s="1">
        <v>72</v>
      </c>
      <c r="H15" s="1">
        <v>14.69</v>
      </c>
      <c r="I15" s="1">
        <v>418</v>
      </c>
      <c r="J15" s="1">
        <v>85.31</v>
      </c>
      <c r="K15" s="1">
        <v>2</v>
      </c>
    </row>
    <row r="16" spans="1:11" x14ac:dyDescent="0.25">
      <c r="A16" s="1" t="s">
        <v>295</v>
      </c>
      <c r="B16" s="1">
        <v>13</v>
      </c>
      <c r="C16" s="1" t="s">
        <v>281</v>
      </c>
      <c r="D16" s="1">
        <v>16</v>
      </c>
      <c r="E16" s="1" t="s">
        <v>296</v>
      </c>
      <c r="F16" s="1">
        <v>1741</v>
      </c>
      <c r="G16" s="1">
        <v>273</v>
      </c>
      <c r="H16" s="1">
        <v>15.67</v>
      </c>
      <c r="I16" s="1">
        <v>1468</v>
      </c>
      <c r="J16" s="1">
        <v>84.33</v>
      </c>
      <c r="K16" s="1">
        <v>7</v>
      </c>
    </row>
    <row r="17" spans="1:11" x14ac:dyDescent="0.25">
      <c r="A17" s="1" t="s">
        <v>297</v>
      </c>
      <c r="B17" s="1">
        <v>13</v>
      </c>
      <c r="C17" s="1" t="s">
        <v>281</v>
      </c>
      <c r="D17" s="1">
        <v>17</v>
      </c>
      <c r="E17" s="1" t="s">
        <v>298</v>
      </c>
      <c r="F17" s="1">
        <v>3109</v>
      </c>
      <c r="G17" s="1">
        <v>547</v>
      </c>
      <c r="H17" s="1">
        <v>17.61</v>
      </c>
      <c r="I17" s="1">
        <v>2562</v>
      </c>
      <c r="J17" s="1">
        <v>82.39</v>
      </c>
      <c r="K17" s="1">
        <v>10</v>
      </c>
    </row>
    <row r="18" spans="1:11" x14ac:dyDescent="0.25">
      <c r="A18" s="1" t="s">
        <v>299</v>
      </c>
      <c r="B18" s="1">
        <v>13</v>
      </c>
      <c r="C18" s="1" t="s">
        <v>281</v>
      </c>
      <c r="D18" s="1">
        <v>79</v>
      </c>
      <c r="E18" s="1" t="s">
        <v>300</v>
      </c>
      <c r="F18" s="1">
        <v>1790</v>
      </c>
      <c r="G18" s="1">
        <v>304</v>
      </c>
      <c r="H18" s="1">
        <v>16.96</v>
      </c>
      <c r="I18" s="1">
        <v>1486</v>
      </c>
      <c r="J18" s="1">
        <v>83.04</v>
      </c>
      <c r="K18" s="1">
        <v>7</v>
      </c>
    </row>
    <row r="19" spans="1:11" x14ac:dyDescent="0.25">
      <c r="A19" s="1" t="s">
        <v>301</v>
      </c>
      <c r="B19" s="1">
        <v>13</v>
      </c>
      <c r="C19" s="1" t="s">
        <v>281</v>
      </c>
      <c r="D19" s="1">
        <v>86</v>
      </c>
      <c r="E19" s="1" t="s">
        <v>302</v>
      </c>
      <c r="F19" s="1">
        <v>2260</v>
      </c>
      <c r="G19" s="1">
        <v>411</v>
      </c>
      <c r="H19" s="1">
        <v>18.190000000000001</v>
      </c>
      <c r="I19" s="1">
        <v>1849</v>
      </c>
      <c r="J19" s="1">
        <v>81.81</v>
      </c>
      <c r="K19" s="1">
        <v>7</v>
      </c>
    </row>
    <row r="20" spans="1:11" x14ac:dyDescent="0.25">
      <c r="A20" s="1" t="s">
        <v>303</v>
      </c>
      <c r="B20" s="1">
        <v>13</v>
      </c>
      <c r="C20" s="1" t="s">
        <v>281</v>
      </c>
      <c r="D20" s="1"/>
      <c r="E20" s="1"/>
      <c r="F20" s="1">
        <v>26627</v>
      </c>
      <c r="G20" s="1">
        <v>7241</v>
      </c>
      <c r="H20" s="1">
        <v>27.19</v>
      </c>
      <c r="I20" s="1">
        <v>19386</v>
      </c>
      <c r="J20" s="1">
        <v>72.81</v>
      </c>
      <c r="K20" s="1">
        <v>10</v>
      </c>
    </row>
  </sheetData>
  <pageMargins left="0.7" right="0.7" top="0.75" bottom="0.75" header="0.3" footer="0.3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K35" sqref="K34:K35"/>
    </sheetView>
  </sheetViews>
  <sheetFormatPr baseColWidth="10" defaultRowHeight="15" x14ac:dyDescent="0.25"/>
  <cols>
    <col min="1" max="1" width="49" customWidth="1"/>
    <col min="5" max="5" width="17.57031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496</v>
      </c>
      <c r="B2" s="1">
        <v>22</v>
      </c>
      <c r="C2" s="1" t="s">
        <v>497</v>
      </c>
      <c r="D2" s="1"/>
      <c r="E2" s="1"/>
      <c r="F2" s="1">
        <v>548</v>
      </c>
      <c r="G2" s="1">
        <v>217</v>
      </c>
      <c r="H2" s="1">
        <v>39.6</v>
      </c>
      <c r="I2" s="1">
        <v>331</v>
      </c>
      <c r="J2" s="1">
        <v>60.4</v>
      </c>
      <c r="K2" s="1">
        <v>3</v>
      </c>
    </row>
    <row r="3" spans="1:11" x14ac:dyDescent="0.25">
      <c r="A3" s="1" t="s">
        <v>498</v>
      </c>
      <c r="B3" s="1">
        <v>22</v>
      </c>
      <c r="C3" s="1" t="s">
        <v>497</v>
      </c>
      <c r="D3" s="1"/>
      <c r="E3" s="1"/>
      <c r="F3" s="1">
        <v>2349</v>
      </c>
      <c r="G3" s="1">
        <v>472</v>
      </c>
      <c r="H3" s="1">
        <v>20.09</v>
      </c>
      <c r="I3" s="1">
        <v>1877</v>
      </c>
      <c r="J3" s="1">
        <v>79.91</v>
      </c>
      <c r="K3" s="1">
        <v>5</v>
      </c>
    </row>
    <row r="4" spans="1:11" x14ac:dyDescent="0.25">
      <c r="A4" s="1" t="s">
        <v>499</v>
      </c>
      <c r="B4" s="1">
        <v>22</v>
      </c>
      <c r="C4" s="1" t="s">
        <v>497</v>
      </c>
      <c r="D4" s="1"/>
      <c r="E4" s="1"/>
      <c r="F4" s="1">
        <v>6</v>
      </c>
      <c r="G4" s="1">
        <v>1</v>
      </c>
      <c r="H4" s="1">
        <v>16.670000000000002</v>
      </c>
      <c r="I4" s="1">
        <v>5</v>
      </c>
      <c r="J4" s="1">
        <v>83.33</v>
      </c>
      <c r="K4" s="1">
        <v>2</v>
      </c>
    </row>
    <row r="5" spans="1:11" x14ac:dyDescent="0.25">
      <c r="A5" s="1" t="s">
        <v>500</v>
      </c>
      <c r="B5" s="1">
        <v>22</v>
      </c>
      <c r="C5" s="1" t="s">
        <v>497</v>
      </c>
      <c r="D5" s="1"/>
      <c r="E5" s="1"/>
      <c r="F5" s="1">
        <v>8</v>
      </c>
      <c r="G5" s="1">
        <v>5</v>
      </c>
      <c r="H5" s="1">
        <v>62.5</v>
      </c>
      <c r="I5" s="1">
        <v>3</v>
      </c>
      <c r="J5" s="1">
        <v>37.5</v>
      </c>
      <c r="K5" s="9">
        <v>2</v>
      </c>
    </row>
    <row r="6" spans="1:11" x14ac:dyDescent="0.25">
      <c r="A6" s="1" t="s">
        <v>501</v>
      </c>
      <c r="B6" s="1">
        <v>22</v>
      </c>
      <c r="C6" s="1" t="s">
        <v>497</v>
      </c>
      <c r="D6" s="1"/>
      <c r="E6" s="1"/>
      <c r="F6" s="1">
        <v>193</v>
      </c>
      <c r="G6" s="1">
        <v>27</v>
      </c>
      <c r="H6" s="1">
        <v>13.99</v>
      </c>
      <c r="I6" s="1">
        <v>166</v>
      </c>
      <c r="J6" s="1">
        <v>86.01</v>
      </c>
      <c r="K6" s="1">
        <v>2</v>
      </c>
    </row>
    <row r="7" spans="1:11" x14ac:dyDescent="0.25">
      <c r="A7" s="1" t="s">
        <v>502</v>
      </c>
      <c r="B7" s="1">
        <v>22</v>
      </c>
      <c r="C7" s="1" t="s">
        <v>497</v>
      </c>
      <c r="D7" s="1"/>
      <c r="E7" s="1"/>
      <c r="F7" s="1">
        <v>518</v>
      </c>
      <c r="G7" s="1">
        <v>167</v>
      </c>
      <c r="H7" s="1">
        <v>32.24</v>
      </c>
      <c r="I7" s="1">
        <v>351</v>
      </c>
      <c r="J7" s="1">
        <v>67.760000000000005</v>
      </c>
      <c r="K7" s="1">
        <v>3</v>
      </c>
    </row>
    <row r="8" spans="1:11" x14ac:dyDescent="0.25">
      <c r="A8" s="1" t="s">
        <v>503</v>
      </c>
      <c r="B8" s="1">
        <v>22</v>
      </c>
      <c r="C8" s="1" t="s">
        <v>497</v>
      </c>
      <c r="D8" s="1"/>
      <c r="E8" s="1"/>
      <c r="F8" s="1">
        <v>198</v>
      </c>
      <c r="G8" s="1">
        <v>15</v>
      </c>
      <c r="H8" s="1">
        <v>7.58</v>
      </c>
      <c r="I8" s="1">
        <v>183</v>
      </c>
      <c r="J8" s="1">
        <v>92.42</v>
      </c>
      <c r="K8" s="1">
        <v>2</v>
      </c>
    </row>
    <row r="9" spans="1:11" x14ac:dyDescent="0.25">
      <c r="A9" s="1" t="s">
        <v>504</v>
      </c>
      <c r="B9" s="1">
        <v>22</v>
      </c>
      <c r="C9" s="1" t="s">
        <v>497</v>
      </c>
      <c r="D9" s="1"/>
      <c r="E9" s="1"/>
      <c r="F9" s="1">
        <v>165</v>
      </c>
      <c r="G9" s="1">
        <v>83</v>
      </c>
      <c r="H9" s="1">
        <v>50.3</v>
      </c>
      <c r="I9" s="1">
        <v>82</v>
      </c>
      <c r="J9" s="1">
        <v>49.7</v>
      </c>
      <c r="K9" s="1">
        <v>2</v>
      </c>
    </row>
    <row r="10" spans="1:11" x14ac:dyDescent="0.25">
      <c r="A10" s="1" t="s">
        <v>505</v>
      </c>
      <c r="B10" s="1">
        <v>22</v>
      </c>
      <c r="C10" s="1" t="s">
        <v>497</v>
      </c>
      <c r="D10" s="1"/>
      <c r="E10" s="1"/>
      <c r="F10" s="1">
        <v>145</v>
      </c>
      <c r="G10" s="1">
        <v>7</v>
      </c>
      <c r="H10" s="1">
        <v>4.83</v>
      </c>
      <c r="I10" s="1">
        <v>138</v>
      </c>
      <c r="J10" s="1">
        <v>95.17</v>
      </c>
      <c r="K10" s="1">
        <v>2</v>
      </c>
    </row>
    <row r="11" spans="1:11" x14ac:dyDescent="0.25">
      <c r="A11" s="1" t="s">
        <v>506</v>
      </c>
      <c r="B11" s="1">
        <v>22</v>
      </c>
      <c r="C11" s="1" t="s">
        <v>497</v>
      </c>
      <c r="D11" s="1"/>
      <c r="E11" s="1"/>
      <c r="F11" s="1">
        <v>394</v>
      </c>
      <c r="G11" s="1">
        <v>50</v>
      </c>
      <c r="H11" s="1">
        <v>12.69</v>
      </c>
      <c r="I11" s="1">
        <v>344</v>
      </c>
      <c r="J11" s="1">
        <v>87.31</v>
      </c>
      <c r="K11" s="1">
        <v>2</v>
      </c>
    </row>
    <row r="12" spans="1:11" x14ac:dyDescent="0.25">
      <c r="A12" s="1" t="s">
        <v>507</v>
      </c>
      <c r="B12" s="1">
        <v>22</v>
      </c>
      <c r="C12" s="1" t="s">
        <v>497</v>
      </c>
      <c r="D12" s="1"/>
      <c r="E12" s="1"/>
      <c r="F12" s="1">
        <v>4333</v>
      </c>
      <c r="G12" s="1">
        <v>1705</v>
      </c>
      <c r="H12" s="1">
        <v>39.35</v>
      </c>
      <c r="I12" s="1">
        <v>2628</v>
      </c>
      <c r="J12" s="1">
        <v>60.65</v>
      </c>
      <c r="K12" s="1">
        <v>19</v>
      </c>
    </row>
    <row r="13" spans="1:11" x14ac:dyDescent="0.25">
      <c r="A13" s="1" t="s">
        <v>508</v>
      </c>
      <c r="B13" s="1">
        <v>22</v>
      </c>
      <c r="C13" s="1" t="s">
        <v>497</v>
      </c>
      <c r="D13" s="1"/>
      <c r="E13" s="1"/>
      <c r="F13" s="1">
        <v>258</v>
      </c>
      <c r="G13" s="1">
        <v>87</v>
      </c>
      <c r="H13" s="1">
        <v>33.72</v>
      </c>
      <c r="I13" s="1">
        <v>171</v>
      </c>
      <c r="J13" s="1">
        <v>66.28</v>
      </c>
      <c r="K13" s="1">
        <v>2</v>
      </c>
    </row>
    <row r="14" spans="1:11" x14ac:dyDescent="0.25">
      <c r="A14" s="1" t="s">
        <v>509</v>
      </c>
      <c r="B14" s="1">
        <v>22</v>
      </c>
      <c r="C14" s="1" t="s">
        <v>497</v>
      </c>
      <c r="D14" s="1"/>
      <c r="E14" s="1"/>
      <c r="F14" s="1">
        <v>146</v>
      </c>
      <c r="G14" s="1">
        <v>48</v>
      </c>
      <c r="H14" s="1">
        <v>32.880000000000003</v>
      </c>
      <c r="I14" s="1">
        <v>98</v>
      </c>
      <c r="J14" s="1">
        <v>67.12</v>
      </c>
      <c r="K14" s="1">
        <v>2</v>
      </c>
    </row>
    <row r="15" spans="1:11" x14ac:dyDescent="0.25">
      <c r="A15" s="1" t="s">
        <v>510</v>
      </c>
      <c r="B15" s="1">
        <v>22</v>
      </c>
      <c r="C15" s="1" t="s">
        <v>497</v>
      </c>
      <c r="D15" s="1"/>
      <c r="E15" s="1"/>
      <c r="F15" s="1">
        <v>267</v>
      </c>
      <c r="G15" s="1">
        <v>33</v>
      </c>
      <c r="H15" s="1">
        <v>12.36</v>
      </c>
      <c r="I15" s="1">
        <v>234</v>
      </c>
      <c r="J15" s="1">
        <v>87.64</v>
      </c>
      <c r="K15" s="1">
        <v>2</v>
      </c>
    </row>
    <row r="16" spans="1:11" x14ac:dyDescent="0.25">
      <c r="A16" s="1" t="s">
        <v>511</v>
      </c>
      <c r="B16" s="1">
        <v>22</v>
      </c>
      <c r="C16" s="1" t="s">
        <v>497</v>
      </c>
      <c r="D16" s="1">
        <v>19</v>
      </c>
      <c r="E16" s="1" t="s">
        <v>512</v>
      </c>
      <c r="F16" s="1">
        <v>1182</v>
      </c>
      <c r="G16" s="1">
        <v>182</v>
      </c>
      <c r="H16" s="1">
        <v>15.38</v>
      </c>
      <c r="I16" s="1">
        <v>1000</v>
      </c>
      <c r="J16" s="1">
        <v>84.62</v>
      </c>
      <c r="K16" s="1">
        <v>5</v>
      </c>
    </row>
    <row r="17" spans="1:11" x14ac:dyDescent="0.25">
      <c r="A17" s="1" t="s">
        <v>513</v>
      </c>
      <c r="B17" s="1">
        <v>22</v>
      </c>
      <c r="C17" s="1" t="s">
        <v>497</v>
      </c>
      <c r="D17" s="1">
        <v>23</v>
      </c>
      <c r="E17" s="1" t="s">
        <v>514</v>
      </c>
      <c r="F17" s="1">
        <v>634</v>
      </c>
      <c r="G17" s="1">
        <v>129</v>
      </c>
      <c r="H17" s="1">
        <v>20.36</v>
      </c>
      <c r="I17" s="1">
        <v>505</v>
      </c>
      <c r="J17" s="1">
        <v>79.64</v>
      </c>
      <c r="K17" s="1">
        <v>5</v>
      </c>
    </row>
    <row r="18" spans="1:11" x14ac:dyDescent="0.25">
      <c r="A18" s="1" t="s">
        <v>515</v>
      </c>
      <c r="B18" s="1">
        <v>22</v>
      </c>
      <c r="C18" s="1" t="s">
        <v>497</v>
      </c>
      <c r="D18" s="1">
        <v>87</v>
      </c>
      <c r="E18" s="1" t="s">
        <v>516</v>
      </c>
      <c r="F18" s="1">
        <v>1777</v>
      </c>
      <c r="G18" s="1">
        <v>302</v>
      </c>
      <c r="H18" s="1">
        <v>16.98</v>
      </c>
      <c r="I18" s="1">
        <v>1475</v>
      </c>
      <c r="J18" s="1">
        <v>83.02</v>
      </c>
      <c r="K18" s="1">
        <v>7</v>
      </c>
    </row>
    <row r="19" spans="1:11" x14ac:dyDescent="0.25">
      <c r="A19" s="1" t="s">
        <v>517</v>
      </c>
      <c r="B19" s="1">
        <v>22</v>
      </c>
      <c r="C19" s="1" t="s">
        <v>497</v>
      </c>
      <c r="D19" s="1"/>
      <c r="E19" s="1"/>
      <c r="F19" s="1">
        <v>11977</v>
      </c>
      <c r="G19" s="1">
        <v>3230</v>
      </c>
      <c r="H19" s="1">
        <v>26.97</v>
      </c>
      <c r="I19" s="1">
        <v>8747</v>
      </c>
      <c r="J19" s="1">
        <v>73.03</v>
      </c>
      <c r="K19" s="1">
        <v>10</v>
      </c>
    </row>
  </sheetData>
  <pageMargins left="0.7" right="0.7" top="0.75" bottom="0.75" header="0.3" footer="0.3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A5" sqref="A5:XFD5"/>
    </sheetView>
  </sheetViews>
  <sheetFormatPr baseColWidth="10" defaultRowHeight="15" x14ac:dyDescent="0.25"/>
  <cols>
    <col min="1" max="1" width="49.42578125" customWidth="1"/>
    <col min="5" max="5" width="21.425781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81</v>
      </c>
      <c r="B2" s="1">
        <v>4</v>
      </c>
      <c r="C2" s="1" t="s">
        <v>82</v>
      </c>
      <c r="D2" s="1"/>
      <c r="E2" s="1"/>
      <c r="F2" s="1">
        <v>2691</v>
      </c>
      <c r="G2" s="1">
        <v>940</v>
      </c>
      <c r="H2" s="1">
        <v>34.93</v>
      </c>
      <c r="I2" s="1">
        <v>1751</v>
      </c>
      <c r="J2" s="1">
        <v>65.069999999999993</v>
      </c>
      <c r="K2" s="1">
        <v>5</v>
      </c>
    </row>
    <row r="3" spans="1:11" x14ac:dyDescent="0.25">
      <c r="A3" s="1" t="s">
        <v>83</v>
      </c>
      <c r="B3" s="1">
        <v>4</v>
      </c>
      <c r="C3" s="1" t="s">
        <v>82</v>
      </c>
      <c r="D3" s="1"/>
      <c r="E3" s="1"/>
      <c r="F3" s="1">
        <v>9213</v>
      </c>
      <c r="G3" s="1">
        <v>1606</v>
      </c>
      <c r="H3" s="1">
        <v>17.43</v>
      </c>
      <c r="I3" s="1">
        <v>7607</v>
      </c>
      <c r="J3" s="1">
        <v>82.57</v>
      </c>
      <c r="K3" s="1">
        <v>6</v>
      </c>
    </row>
    <row r="4" spans="1:11" x14ac:dyDescent="0.25">
      <c r="A4" s="1" t="s">
        <v>84</v>
      </c>
      <c r="B4" s="1">
        <v>4</v>
      </c>
      <c r="C4" s="1" t="s">
        <v>82</v>
      </c>
      <c r="D4" s="1"/>
      <c r="E4" s="1"/>
      <c r="F4" s="1">
        <v>9</v>
      </c>
      <c r="G4" s="1">
        <v>5</v>
      </c>
      <c r="H4" s="1">
        <v>55.56</v>
      </c>
      <c r="I4" s="1">
        <v>4</v>
      </c>
      <c r="J4" s="1">
        <v>44.44</v>
      </c>
      <c r="K4" s="1">
        <v>2</v>
      </c>
    </row>
    <row r="5" spans="1:11" x14ac:dyDescent="0.25">
      <c r="A5" s="1" t="s">
        <v>85</v>
      </c>
      <c r="B5" s="1">
        <v>4</v>
      </c>
      <c r="C5" s="1" t="s">
        <v>82</v>
      </c>
      <c r="D5" s="1"/>
      <c r="E5" s="1"/>
      <c r="F5" s="1">
        <v>34</v>
      </c>
      <c r="G5" s="1">
        <v>22</v>
      </c>
      <c r="H5" s="1">
        <v>64.709999999999994</v>
      </c>
      <c r="I5" s="1">
        <v>12</v>
      </c>
      <c r="J5" s="1">
        <v>35.29</v>
      </c>
      <c r="K5" s="1">
        <v>2</v>
      </c>
    </row>
    <row r="6" spans="1:11" x14ac:dyDescent="0.25">
      <c r="A6" s="1" t="s">
        <v>86</v>
      </c>
      <c r="B6" s="1">
        <v>4</v>
      </c>
      <c r="C6" s="1" t="s">
        <v>82</v>
      </c>
      <c r="D6" s="1"/>
      <c r="E6" s="1"/>
      <c r="F6" s="1">
        <v>991</v>
      </c>
      <c r="G6" s="1">
        <v>140</v>
      </c>
      <c r="H6" s="1">
        <v>14.13</v>
      </c>
      <c r="I6" s="1">
        <v>851</v>
      </c>
      <c r="J6" s="1">
        <v>85.87</v>
      </c>
      <c r="K6" s="1">
        <v>3</v>
      </c>
    </row>
    <row r="7" spans="1:11" x14ac:dyDescent="0.25">
      <c r="A7" s="1" t="s">
        <v>87</v>
      </c>
      <c r="B7" s="1">
        <v>4</v>
      </c>
      <c r="C7" s="1" t="s">
        <v>82</v>
      </c>
      <c r="D7" s="1"/>
      <c r="E7" s="1"/>
      <c r="F7" s="1">
        <v>4181</v>
      </c>
      <c r="G7" s="1">
        <v>1357</v>
      </c>
      <c r="H7" s="1">
        <v>32.46</v>
      </c>
      <c r="I7" s="1">
        <v>2824</v>
      </c>
      <c r="J7" s="1">
        <v>67.540000000000006</v>
      </c>
      <c r="K7" s="1">
        <v>6</v>
      </c>
    </row>
    <row r="8" spans="1:11" x14ac:dyDescent="0.25">
      <c r="A8" s="1" t="s">
        <v>88</v>
      </c>
      <c r="B8" s="1">
        <v>4</v>
      </c>
      <c r="C8" s="1" t="s">
        <v>82</v>
      </c>
      <c r="D8" s="1"/>
      <c r="E8" s="1"/>
      <c r="F8" s="1">
        <v>2035</v>
      </c>
      <c r="G8" s="1">
        <v>193</v>
      </c>
      <c r="H8" s="1">
        <v>9.48</v>
      </c>
      <c r="I8" s="1">
        <v>1842</v>
      </c>
      <c r="J8" s="1">
        <v>90.52</v>
      </c>
      <c r="K8" s="1">
        <v>5</v>
      </c>
    </row>
    <row r="9" spans="1:11" x14ac:dyDescent="0.25">
      <c r="A9" s="1" t="s">
        <v>89</v>
      </c>
      <c r="B9" s="1">
        <v>4</v>
      </c>
      <c r="C9" s="1" t="s">
        <v>82</v>
      </c>
      <c r="D9" s="1"/>
      <c r="E9" s="1"/>
      <c r="F9" s="1">
        <v>625</v>
      </c>
      <c r="G9" s="1">
        <v>316</v>
      </c>
      <c r="H9" s="1">
        <v>50.56</v>
      </c>
      <c r="I9" s="1">
        <v>309</v>
      </c>
      <c r="J9" s="1">
        <v>49.44</v>
      </c>
      <c r="K9" s="1">
        <v>2</v>
      </c>
    </row>
    <row r="10" spans="1:11" x14ac:dyDescent="0.25">
      <c r="A10" s="1" t="s">
        <v>90</v>
      </c>
      <c r="B10" s="1">
        <v>4</v>
      </c>
      <c r="C10" s="1" t="s">
        <v>82</v>
      </c>
      <c r="D10" s="1"/>
      <c r="E10" s="1"/>
      <c r="F10" s="1">
        <v>464</v>
      </c>
      <c r="G10" s="1">
        <v>18</v>
      </c>
      <c r="H10" s="1">
        <v>3.88</v>
      </c>
      <c r="I10" s="1">
        <v>446</v>
      </c>
      <c r="J10" s="1">
        <v>96.12</v>
      </c>
      <c r="K10" s="1">
        <v>2</v>
      </c>
    </row>
    <row r="11" spans="1:11" x14ac:dyDescent="0.25">
      <c r="A11" s="1" t="s">
        <v>91</v>
      </c>
      <c r="B11" s="1">
        <v>4</v>
      </c>
      <c r="C11" s="1" t="s">
        <v>82</v>
      </c>
      <c r="D11" s="1"/>
      <c r="E11" s="1"/>
      <c r="F11" s="1">
        <v>1286</v>
      </c>
      <c r="G11" s="1">
        <v>150</v>
      </c>
      <c r="H11" s="1">
        <v>11.66</v>
      </c>
      <c r="I11" s="1">
        <v>1136</v>
      </c>
      <c r="J11" s="1">
        <v>88.34</v>
      </c>
      <c r="K11" s="1">
        <v>4</v>
      </c>
    </row>
    <row r="12" spans="1:11" x14ac:dyDescent="0.25">
      <c r="A12" s="1" t="s">
        <v>92</v>
      </c>
      <c r="B12" s="1">
        <v>4</v>
      </c>
      <c r="C12" s="1" t="s">
        <v>82</v>
      </c>
      <c r="D12" s="1"/>
      <c r="E12" s="1"/>
      <c r="F12" s="1">
        <v>18270</v>
      </c>
      <c r="G12" s="1">
        <v>7004</v>
      </c>
      <c r="H12" s="1">
        <v>38.340000000000003</v>
      </c>
      <c r="I12" s="1">
        <v>11266</v>
      </c>
      <c r="J12" s="1">
        <v>61.66</v>
      </c>
      <c r="K12" s="1">
        <v>19</v>
      </c>
    </row>
    <row r="13" spans="1:11" x14ac:dyDescent="0.25">
      <c r="A13" s="1" t="s">
        <v>93</v>
      </c>
      <c r="B13" s="1">
        <v>4</v>
      </c>
      <c r="C13" s="1" t="s">
        <v>82</v>
      </c>
      <c r="D13" s="1"/>
      <c r="E13" s="1"/>
      <c r="F13" s="1">
        <v>1209</v>
      </c>
      <c r="G13" s="1">
        <v>361</v>
      </c>
      <c r="H13" s="1">
        <v>29.86</v>
      </c>
      <c r="I13" s="1">
        <v>848</v>
      </c>
      <c r="J13" s="1">
        <v>70.14</v>
      </c>
      <c r="K13" s="1">
        <v>4</v>
      </c>
    </row>
    <row r="14" spans="1:11" x14ac:dyDescent="0.25">
      <c r="A14" s="1" t="s">
        <v>94</v>
      </c>
      <c r="B14" s="1">
        <v>4</v>
      </c>
      <c r="C14" s="1" t="s">
        <v>82</v>
      </c>
      <c r="D14" s="1"/>
      <c r="E14" s="1"/>
      <c r="F14" s="1">
        <v>487</v>
      </c>
      <c r="G14" s="1">
        <v>180</v>
      </c>
      <c r="H14" s="1">
        <v>36.96</v>
      </c>
      <c r="I14" s="1">
        <v>307</v>
      </c>
      <c r="J14" s="1">
        <v>63.04</v>
      </c>
      <c r="K14" s="1">
        <v>2</v>
      </c>
    </row>
    <row r="15" spans="1:11" x14ac:dyDescent="0.25">
      <c r="A15" s="1" t="s">
        <v>95</v>
      </c>
      <c r="B15" s="1">
        <v>4</v>
      </c>
      <c r="C15" s="1" t="s">
        <v>82</v>
      </c>
      <c r="D15" s="1"/>
      <c r="E15" s="1"/>
      <c r="F15" s="1">
        <v>791</v>
      </c>
      <c r="G15" s="1">
        <v>118</v>
      </c>
      <c r="H15" s="1">
        <v>14.92</v>
      </c>
      <c r="I15" s="1">
        <v>673</v>
      </c>
      <c r="J15" s="1">
        <v>85.08</v>
      </c>
      <c r="K15" s="1">
        <v>2</v>
      </c>
    </row>
    <row r="16" spans="1:11" x14ac:dyDescent="0.25">
      <c r="A16" s="1" t="s">
        <v>96</v>
      </c>
      <c r="B16" s="1">
        <v>4</v>
      </c>
      <c r="C16" s="1" t="s">
        <v>82</v>
      </c>
      <c r="D16" s="1">
        <v>24</v>
      </c>
      <c r="E16" s="1" t="s">
        <v>97</v>
      </c>
      <c r="F16" s="1">
        <v>1889</v>
      </c>
      <c r="G16" s="1">
        <v>362</v>
      </c>
      <c r="H16" s="1">
        <v>19.190000000000001</v>
      </c>
      <c r="I16" s="1">
        <v>1527</v>
      </c>
      <c r="J16" s="1">
        <v>80.81</v>
      </c>
      <c r="K16" s="1">
        <v>7</v>
      </c>
    </row>
    <row r="17" spans="1:11" x14ac:dyDescent="0.25">
      <c r="A17" s="1" t="s">
        <v>98</v>
      </c>
      <c r="B17" s="1">
        <v>4</v>
      </c>
      <c r="C17" s="1" t="s">
        <v>82</v>
      </c>
      <c r="D17" s="1">
        <v>33</v>
      </c>
      <c r="E17" s="1" t="s">
        <v>99</v>
      </c>
      <c r="F17" s="1">
        <v>8277</v>
      </c>
      <c r="G17" s="1">
        <v>1278</v>
      </c>
      <c r="H17" s="1">
        <v>15.44</v>
      </c>
      <c r="I17" s="1">
        <v>6999</v>
      </c>
      <c r="J17" s="1">
        <v>84.56</v>
      </c>
      <c r="K17" s="1">
        <v>10</v>
      </c>
    </row>
    <row r="18" spans="1:11" x14ac:dyDescent="0.25">
      <c r="A18" s="1" t="s">
        <v>100</v>
      </c>
      <c r="B18" s="1">
        <v>4</v>
      </c>
      <c r="C18" s="1" t="s">
        <v>82</v>
      </c>
      <c r="D18" s="1">
        <v>40</v>
      </c>
      <c r="E18" s="1" t="s">
        <v>101</v>
      </c>
      <c r="F18" s="1">
        <v>1994</v>
      </c>
      <c r="G18" s="1">
        <v>326</v>
      </c>
      <c r="H18" s="1">
        <v>16.37</v>
      </c>
      <c r="I18" s="1">
        <v>1668</v>
      </c>
      <c r="J18" s="1">
        <v>83.63</v>
      </c>
      <c r="K18" s="1">
        <v>7</v>
      </c>
    </row>
    <row r="19" spans="1:11" x14ac:dyDescent="0.25">
      <c r="A19" s="1" t="s">
        <v>102</v>
      </c>
      <c r="B19" s="1">
        <v>4</v>
      </c>
      <c r="C19" s="1" t="s">
        <v>82</v>
      </c>
      <c r="D19" s="1">
        <v>47</v>
      </c>
      <c r="E19" s="1" t="s">
        <v>103</v>
      </c>
      <c r="F19" s="1">
        <v>1637</v>
      </c>
      <c r="G19" s="1">
        <v>305</v>
      </c>
      <c r="H19" s="1">
        <v>18.61</v>
      </c>
      <c r="I19" s="1">
        <v>1332</v>
      </c>
      <c r="J19" s="1">
        <v>81.39</v>
      </c>
      <c r="K19" s="1">
        <v>7</v>
      </c>
    </row>
    <row r="20" spans="1:11" x14ac:dyDescent="0.25">
      <c r="A20" s="1" t="s">
        <v>104</v>
      </c>
      <c r="B20" s="1">
        <v>4</v>
      </c>
      <c r="C20" s="1" t="s">
        <v>82</v>
      </c>
      <c r="D20" s="1">
        <v>64</v>
      </c>
      <c r="E20" s="1" t="s">
        <v>105</v>
      </c>
      <c r="F20" s="1">
        <v>2824</v>
      </c>
      <c r="G20" s="1">
        <v>533</v>
      </c>
      <c r="H20" s="1">
        <v>18.87</v>
      </c>
      <c r="I20" s="1">
        <v>2291</v>
      </c>
      <c r="J20" s="1">
        <v>81.13</v>
      </c>
      <c r="K20" s="1">
        <v>10</v>
      </c>
    </row>
    <row r="21" spans="1:11" x14ac:dyDescent="0.25">
      <c r="A21" s="1" t="s">
        <v>106</v>
      </c>
      <c r="B21" s="1">
        <v>4</v>
      </c>
      <c r="C21" s="1" t="s">
        <v>82</v>
      </c>
      <c r="D21" s="1"/>
      <c r="E21" s="1"/>
      <c r="F21" s="1">
        <v>51316</v>
      </c>
      <c r="G21" s="1">
        <v>13341</v>
      </c>
      <c r="H21" s="1">
        <v>26</v>
      </c>
      <c r="I21" s="1">
        <v>37975</v>
      </c>
      <c r="J21" s="1">
        <v>74</v>
      </c>
      <c r="K21" s="1">
        <v>10</v>
      </c>
    </row>
  </sheetData>
  <pageMargins left="0.7" right="0.7" top="0.75" bottom="0.75" header="0.3" footer="0.3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A5" sqref="A5:XFD5"/>
    </sheetView>
  </sheetViews>
  <sheetFormatPr baseColWidth="10" defaultRowHeight="15" x14ac:dyDescent="0.25"/>
  <cols>
    <col min="1" max="1" width="47.85546875" customWidth="1"/>
    <col min="5" max="5" width="20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230</v>
      </c>
      <c r="B2" s="1">
        <v>11</v>
      </c>
      <c r="C2" s="1" t="s">
        <v>231</v>
      </c>
      <c r="D2" s="1"/>
      <c r="E2" s="1"/>
      <c r="F2" s="1">
        <v>2165</v>
      </c>
      <c r="G2" s="1">
        <v>794</v>
      </c>
      <c r="H2" s="1">
        <v>36.67</v>
      </c>
      <c r="I2" s="1">
        <v>1371</v>
      </c>
      <c r="J2" s="1">
        <v>63.33</v>
      </c>
      <c r="K2" s="1">
        <v>5</v>
      </c>
    </row>
    <row r="3" spans="1:11" x14ac:dyDescent="0.25">
      <c r="A3" s="1" t="s">
        <v>232</v>
      </c>
      <c r="B3" s="1">
        <v>11</v>
      </c>
      <c r="C3" s="1" t="s">
        <v>231</v>
      </c>
      <c r="D3" s="1"/>
      <c r="E3" s="1"/>
      <c r="F3" s="1">
        <v>8771</v>
      </c>
      <c r="G3" s="1">
        <v>1508</v>
      </c>
      <c r="H3" s="1">
        <v>17.190000000000001</v>
      </c>
      <c r="I3" s="1">
        <v>7263</v>
      </c>
      <c r="J3" s="1">
        <v>82.81</v>
      </c>
      <c r="K3" s="1">
        <v>6</v>
      </c>
    </row>
    <row r="4" spans="1:11" x14ac:dyDescent="0.25">
      <c r="A4" s="1" t="s">
        <v>233</v>
      </c>
      <c r="B4" s="1">
        <v>11</v>
      </c>
      <c r="C4" s="1" t="s">
        <v>231</v>
      </c>
      <c r="D4" s="1"/>
      <c r="E4" s="1"/>
      <c r="F4" s="1">
        <v>1</v>
      </c>
      <c r="G4" s="1">
        <v>0</v>
      </c>
      <c r="H4" s="1">
        <v>0</v>
      </c>
      <c r="I4" s="1">
        <v>1</v>
      </c>
      <c r="J4" s="1">
        <v>100</v>
      </c>
      <c r="K4" s="1">
        <v>2</v>
      </c>
    </row>
    <row r="5" spans="1:11" x14ac:dyDescent="0.25">
      <c r="A5" s="1" t="s">
        <v>234</v>
      </c>
      <c r="B5" s="1">
        <v>11</v>
      </c>
      <c r="C5" s="1" t="s">
        <v>231</v>
      </c>
      <c r="D5" s="1"/>
      <c r="E5" s="1"/>
      <c r="F5" s="1">
        <v>45</v>
      </c>
      <c r="G5" s="1">
        <v>29</v>
      </c>
      <c r="H5" s="1">
        <v>64.44</v>
      </c>
      <c r="I5" s="1">
        <v>16</v>
      </c>
      <c r="J5" s="1">
        <v>35.56</v>
      </c>
      <c r="K5" s="1">
        <v>2</v>
      </c>
    </row>
    <row r="6" spans="1:11" x14ac:dyDescent="0.25">
      <c r="A6" s="1" t="s">
        <v>235</v>
      </c>
      <c r="B6" s="1">
        <v>11</v>
      </c>
      <c r="C6" s="1" t="s">
        <v>231</v>
      </c>
      <c r="D6" s="1"/>
      <c r="E6" s="1"/>
      <c r="F6" s="1">
        <v>687</v>
      </c>
      <c r="G6" s="1">
        <v>113</v>
      </c>
      <c r="H6" s="1">
        <v>16.45</v>
      </c>
      <c r="I6" s="1">
        <v>574</v>
      </c>
      <c r="J6" s="1">
        <v>83.55</v>
      </c>
      <c r="K6" s="1">
        <v>3</v>
      </c>
    </row>
    <row r="7" spans="1:11" x14ac:dyDescent="0.25">
      <c r="A7" s="1" t="s">
        <v>236</v>
      </c>
      <c r="B7" s="1">
        <v>11</v>
      </c>
      <c r="C7" s="1" t="s">
        <v>231</v>
      </c>
      <c r="D7" s="1"/>
      <c r="E7" s="1"/>
      <c r="F7" s="1">
        <v>3203</v>
      </c>
      <c r="G7" s="1">
        <v>1142</v>
      </c>
      <c r="H7" s="1">
        <v>35.65</v>
      </c>
      <c r="I7" s="1">
        <v>2061</v>
      </c>
      <c r="J7" s="1">
        <v>64.349999999999994</v>
      </c>
      <c r="K7" s="1">
        <v>6</v>
      </c>
    </row>
    <row r="8" spans="1:11" x14ac:dyDescent="0.25">
      <c r="A8" s="1" t="s">
        <v>237</v>
      </c>
      <c r="B8" s="1">
        <v>11</v>
      </c>
      <c r="C8" s="1" t="s">
        <v>231</v>
      </c>
      <c r="D8" s="1"/>
      <c r="E8" s="1"/>
      <c r="F8" s="1">
        <v>1578</v>
      </c>
      <c r="G8" s="1">
        <v>154</v>
      </c>
      <c r="H8" s="1">
        <v>9.76</v>
      </c>
      <c r="I8" s="1">
        <v>1424</v>
      </c>
      <c r="J8" s="1">
        <v>90.24</v>
      </c>
      <c r="K8" s="1">
        <v>5</v>
      </c>
    </row>
    <row r="9" spans="1:11" x14ac:dyDescent="0.25">
      <c r="A9" s="1" t="s">
        <v>238</v>
      </c>
      <c r="B9" s="1">
        <v>11</v>
      </c>
      <c r="C9" s="1" t="s">
        <v>231</v>
      </c>
      <c r="D9" s="1"/>
      <c r="E9" s="1"/>
      <c r="F9" s="1">
        <v>489</v>
      </c>
      <c r="G9" s="1">
        <v>263</v>
      </c>
      <c r="H9" s="1">
        <v>53.78</v>
      </c>
      <c r="I9" s="1">
        <v>226</v>
      </c>
      <c r="J9" s="1">
        <v>46.22</v>
      </c>
      <c r="K9" s="1">
        <v>2</v>
      </c>
    </row>
    <row r="10" spans="1:11" x14ac:dyDescent="0.25">
      <c r="A10" s="1" t="s">
        <v>239</v>
      </c>
      <c r="B10" s="1">
        <v>11</v>
      </c>
      <c r="C10" s="1" t="s">
        <v>231</v>
      </c>
      <c r="D10" s="1"/>
      <c r="E10" s="1"/>
      <c r="F10" s="1">
        <v>409</v>
      </c>
      <c r="G10" s="1">
        <v>19</v>
      </c>
      <c r="H10" s="1">
        <v>4.6500000000000004</v>
      </c>
      <c r="I10" s="1">
        <v>390</v>
      </c>
      <c r="J10" s="1">
        <v>95.35</v>
      </c>
      <c r="K10" s="1">
        <v>2</v>
      </c>
    </row>
    <row r="11" spans="1:11" x14ac:dyDescent="0.25">
      <c r="A11" s="1" t="s">
        <v>240</v>
      </c>
      <c r="B11" s="1">
        <v>11</v>
      </c>
      <c r="C11" s="1" t="s">
        <v>231</v>
      </c>
      <c r="D11" s="1"/>
      <c r="E11" s="1"/>
      <c r="F11" s="1">
        <v>1216</v>
      </c>
      <c r="G11" s="1">
        <v>172</v>
      </c>
      <c r="H11" s="1">
        <v>14.14</v>
      </c>
      <c r="I11" s="1">
        <v>1044</v>
      </c>
      <c r="J11" s="1">
        <v>85.86</v>
      </c>
      <c r="K11" s="1">
        <v>4</v>
      </c>
    </row>
    <row r="12" spans="1:11" x14ac:dyDescent="0.25">
      <c r="A12" s="1" t="s">
        <v>241</v>
      </c>
      <c r="B12" s="1">
        <v>11</v>
      </c>
      <c r="C12" s="1" t="s">
        <v>231</v>
      </c>
      <c r="D12" s="1"/>
      <c r="E12" s="1"/>
      <c r="F12" s="1">
        <v>15632</v>
      </c>
      <c r="G12" s="1">
        <v>6374</v>
      </c>
      <c r="H12" s="1">
        <v>40.78</v>
      </c>
      <c r="I12" s="1">
        <v>9258</v>
      </c>
      <c r="J12" s="1">
        <v>59.22</v>
      </c>
      <c r="K12" s="1">
        <v>19</v>
      </c>
    </row>
    <row r="13" spans="1:11" x14ac:dyDescent="0.25">
      <c r="A13" s="1" t="s">
        <v>242</v>
      </c>
      <c r="B13" s="1">
        <v>11</v>
      </c>
      <c r="C13" s="1" t="s">
        <v>231</v>
      </c>
      <c r="D13" s="1"/>
      <c r="E13" s="1"/>
      <c r="F13" s="1">
        <v>941</v>
      </c>
      <c r="G13" s="1">
        <v>411</v>
      </c>
      <c r="H13" s="1">
        <v>43.68</v>
      </c>
      <c r="I13" s="1">
        <v>530</v>
      </c>
      <c r="J13" s="1">
        <v>56.32</v>
      </c>
      <c r="K13" s="1">
        <v>2</v>
      </c>
    </row>
    <row r="14" spans="1:11" x14ac:dyDescent="0.25">
      <c r="A14" s="1" t="s">
        <v>243</v>
      </c>
      <c r="B14" s="1">
        <v>11</v>
      </c>
      <c r="C14" s="1" t="s">
        <v>231</v>
      </c>
      <c r="D14" s="1"/>
      <c r="E14" s="1"/>
      <c r="F14" s="1">
        <v>406</v>
      </c>
      <c r="G14" s="1">
        <v>158</v>
      </c>
      <c r="H14" s="1">
        <v>38.92</v>
      </c>
      <c r="I14" s="1">
        <v>248</v>
      </c>
      <c r="J14" s="1">
        <v>61.08</v>
      </c>
      <c r="K14" s="1">
        <v>2</v>
      </c>
    </row>
    <row r="15" spans="1:11" x14ac:dyDescent="0.25">
      <c r="A15" s="1" t="s">
        <v>244</v>
      </c>
      <c r="B15" s="1">
        <v>11</v>
      </c>
      <c r="C15" s="1" t="s">
        <v>231</v>
      </c>
      <c r="D15" s="1"/>
      <c r="E15" s="1"/>
      <c r="F15" s="1">
        <v>721</v>
      </c>
      <c r="G15" s="1">
        <v>104</v>
      </c>
      <c r="H15" s="1">
        <v>14.42</v>
      </c>
      <c r="I15" s="1">
        <v>617</v>
      </c>
      <c r="J15" s="1">
        <v>85.58</v>
      </c>
      <c r="K15" s="1">
        <v>2</v>
      </c>
    </row>
    <row r="16" spans="1:11" x14ac:dyDescent="0.25">
      <c r="A16" s="1" t="s">
        <v>245</v>
      </c>
      <c r="B16" s="1">
        <v>11</v>
      </c>
      <c r="C16" s="1" t="s">
        <v>231</v>
      </c>
      <c r="D16" s="1">
        <v>11</v>
      </c>
      <c r="E16" s="1" t="s">
        <v>246</v>
      </c>
      <c r="F16" s="1">
        <v>1948</v>
      </c>
      <c r="G16" s="1">
        <v>349</v>
      </c>
      <c r="H16" s="1">
        <v>17.920000000000002</v>
      </c>
      <c r="I16" s="1">
        <v>1599</v>
      </c>
      <c r="J16" s="1">
        <v>82.08</v>
      </c>
      <c r="K16" s="1">
        <v>7</v>
      </c>
    </row>
    <row r="17" spans="1:11" x14ac:dyDescent="0.25">
      <c r="A17" s="1" t="s">
        <v>247</v>
      </c>
      <c r="B17" s="1">
        <v>11</v>
      </c>
      <c r="C17" s="1" t="s">
        <v>231</v>
      </c>
      <c r="D17" s="1">
        <v>30</v>
      </c>
      <c r="E17" s="1" t="s">
        <v>248</v>
      </c>
      <c r="F17" s="1">
        <v>3913</v>
      </c>
      <c r="G17" s="1">
        <v>615</v>
      </c>
      <c r="H17" s="1">
        <v>15.71</v>
      </c>
      <c r="I17" s="1">
        <v>3298</v>
      </c>
      <c r="J17" s="1">
        <v>84.29</v>
      </c>
      <c r="K17" s="1">
        <v>10</v>
      </c>
    </row>
    <row r="18" spans="1:11" x14ac:dyDescent="0.25">
      <c r="A18" s="1" t="s">
        <v>249</v>
      </c>
      <c r="B18" s="1">
        <v>11</v>
      </c>
      <c r="C18" s="1" t="s">
        <v>231</v>
      </c>
      <c r="D18" s="1">
        <v>34</v>
      </c>
      <c r="E18" s="1" t="s">
        <v>250</v>
      </c>
      <c r="F18" s="1">
        <v>6048</v>
      </c>
      <c r="G18" s="1">
        <v>1007</v>
      </c>
      <c r="H18" s="1">
        <v>16.649999999999999</v>
      </c>
      <c r="I18" s="1">
        <v>5041</v>
      </c>
      <c r="J18" s="1">
        <v>83.35</v>
      </c>
      <c r="K18" s="1">
        <v>10</v>
      </c>
    </row>
    <row r="19" spans="1:11" x14ac:dyDescent="0.25">
      <c r="A19" s="1" t="s">
        <v>251</v>
      </c>
      <c r="B19" s="1">
        <v>11</v>
      </c>
      <c r="C19" s="1" t="s">
        <v>231</v>
      </c>
      <c r="D19" s="1">
        <v>48</v>
      </c>
      <c r="E19" s="1" t="s">
        <v>252</v>
      </c>
      <c r="F19" s="1">
        <v>483</v>
      </c>
      <c r="G19" s="1">
        <v>93</v>
      </c>
      <c r="H19" s="1">
        <v>19.23</v>
      </c>
      <c r="I19" s="1">
        <v>390</v>
      </c>
      <c r="J19" s="1">
        <v>80.77</v>
      </c>
      <c r="K19" s="1">
        <v>5</v>
      </c>
    </row>
    <row r="20" spans="1:11" x14ac:dyDescent="0.25">
      <c r="A20" s="1" t="s">
        <v>253</v>
      </c>
      <c r="B20" s="1">
        <v>11</v>
      </c>
      <c r="C20" s="1" t="s">
        <v>231</v>
      </c>
      <c r="D20" s="1">
        <v>66</v>
      </c>
      <c r="E20" s="1" t="s">
        <v>254</v>
      </c>
      <c r="F20" s="1">
        <v>2555</v>
      </c>
      <c r="G20" s="1">
        <v>486</v>
      </c>
      <c r="H20" s="1">
        <v>19.010000000000002</v>
      </c>
      <c r="I20" s="1">
        <v>2069</v>
      </c>
      <c r="J20" s="1">
        <v>80.989999999999995</v>
      </c>
      <c r="K20" s="1">
        <v>7</v>
      </c>
    </row>
    <row r="21" spans="1:11" x14ac:dyDescent="0.25">
      <c r="A21" s="1" t="s">
        <v>255</v>
      </c>
      <c r="B21" s="1">
        <v>11</v>
      </c>
      <c r="C21" s="1" t="s">
        <v>231</v>
      </c>
      <c r="D21" s="1"/>
      <c r="E21" s="1"/>
      <c r="F21" s="1">
        <v>44911</v>
      </c>
      <c r="G21" s="1">
        <v>12055</v>
      </c>
      <c r="H21" s="1">
        <v>26.84</v>
      </c>
      <c r="I21" s="1">
        <v>32856</v>
      </c>
      <c r="J21" s="1">
        <v>73.16</v>
      </c>
      <c r="K21" s="1">
        <v>10</v>
      </c>
    </row>
  </sheetData>
  <pageMargins left="0.7" right="0.7" top="0.75" bottom="0.75" header="0.3" footer="0.3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O22" sqref="O22"/>
    </sheetView>
  </sheetViews>
  <sheetFormatPr baseColWidth="10" defaultRowHeight="15" x14ac:dyDescent="0.25"/>
  <cols>
    <col min="1" max="1" width="51.42578125" customWidth="1"/>
    <col min="5" max="5" width="17.57031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348</v>
      </c>
      <c r="B2" s="1">
        <v>16</v>
      </c>
      <c r="C2" s="1" t="s">
        <v>349</v>
      </c>
      <c r="D2" s="1"/>
      <c r="E2" s="1"/>
      <c r="F2" s="1">
        <v>1463</v>
      </c>
      <c r="G2" s="1">
        <v>465</v>
      </c>
      <c r="H2" s="1">
        <v>31.79</v>
      </c>
      <c r="I2" s="1">
        <v>998</v>
      </c>
      <c r="J2" s="1">
        <v>68.209999999999994</v>
      </c>
      <c r="K2" s="1">
        <v>4</v>
      </c>
    </row>
    <row r="3" spans="1:11" x14ac:dyDescent="0.25">
      <c r="A3" s="1" t="s">
        <v>350</v>
      </c>
      <c r="B3" s="1">
        <v>16</v>
      </c>
      <c r="C3" s="1" t="s">
        <v>349</v>
      </c>
      <c r="D3" s="1"/>
      <c r="E3" s="1"/>
      <c r="F3" s="1">
        <v>11879</v>
      </c>
      <c r="G3" s="1">
        <v>2460</v>
      </c>
      <c r="H3" s="1">
        <v>20.71</v>
      </c>
      <c r="I3" s="1">
        <v>9419</v>
      </c>
      <c r="J3" s="1">
        <v>79.290000000000006</v>
      </c>
      <c r="K3" s="1">
        <v>6</v>
      </c>
    </row>
    <row r="4" spans="1:11" x14ac:dyDescent="0.25">
      <c r="A4" s="1" t="s">
        <v>351</v>
      </c>
      <c r="B4" s="1">
        <v>16</v>
      </c>
      <c r="C4" s="1" t="s">
        <v>349</v>
      </c>
      <c r="D4" s="1"/>
      <c r="E4" s="1"/>
      <c r="F4" s="1">
        <v>14</v>
      </c>
      <c r="G4" s="1">
        <v>5</v>
      </c>
      <c r="H4" s="1">
        <v>35.71</v>
      </c>
      <c r="I4" s="1">
        <v>9</v>
      </c>
      <c r="J4" s="1">
        <v>64.290000000000006</v>
      </c>
      <c r="K4" s="1">
        <v>2</v>
      </c>
    </row>
    <row r="5" spans="1:11" x14ac:dyDescent="0.25">
      <c r="A5" s="1" t="s">
        <v>352</v>
      </c>
      <c r="B5" s="1">
        <v>16</v>
      </c>
      <c r="C5" s="1" t="s">
        <v>349</v>
      </c>
      <c r="D5" s="1"/>
      <c r="E5" s="1"/>
      <c r="F5" s="1">
        <v>10</v>
      </c>
      <c r="G5" s="1">
        <v>6</v>
      </c>
      <c r="H5" s="1">
        <v>60</v>
      </c>
      <c r="I5" s="1">
        <v>4</v>
      </c>
      <c r="J5" s="1">
        <v>40</v>
      </c>
      <c r="K5" s="9">
        <v>2</v>
      </c>
    </row>
    <row r="6" spans="1:11" x14ac:dyDescent="0.25">
      <c r="A6" s="1" t="s">
        <v>353</v>
      </c>
      <c r="B6" s="1">
        <v>16</v>
      </c>
      <c r="C6" s="1" t="s">
        <v>349</v>
      </c>
      <c r="D6" s="1"/>
      <c r="E6" s="1"/>
      <c r="F6" s="1">
        <v>1110</v>
      </c>
      <c r="G6" s="1">
        <v>164</v>
      </c>
      <c r="H6" s="1">
        <v>14.77</v>
      </c>
      <c r="I6" s="1">
        <v>946</v>
      </c>
      <c r="J6" s="1">
        <v>85.23</v>
      </c>
      <c r="K6" s="1">
        <v>3</v>
      </c>
    </row>
    <row r="7" spans="1:11" x14ac:dyDescent="0.25">
      <c r="A7" s="1" t="s">
        <v>354</v>
      </c>
      <c r="B7" s="1">
        <v>16</v>
      </c>
      <c r="C7" s="1" t="s">
        <v>349</v>
      </c>
      <c r="D7" s="1"/>
      <c r="E7" s="1"/>
      <c r="F7" s="1">
        <v>4057</v>
      </c>
      <c r="G7" s="1">
        <v>1285</v>
      </c>
      <c r="H7" s="1">
        <v>31.67</v>
      </c>
      <c r="I7" s="1">
        <v>2772</v>
      </c>
      <c r="J7" s="1">
        <v>68.33</v>
      </c>
      <c r="K7" s="1">
        <v>6</v>
      </c>
    </row>
    <row r="8" spans="1:11" x14ac:dyDescent="0.25">
      <c r="A8" s="1" t="s">
        <v>355</v>
      </c>
      <c r="B8" s="1">
        <v>16</v>
      </c>
      <c r="C8" s="1" t="s">
        <v>349</v>
      </c>
      <c r="D8" s="1">
        <v>9</v>
      </c>
      <c r="E8" s="1" t="s">
        <v>356</v>
      </c>
      <c r="F8" s="1">
        <v>55</v>
      </c>
      <c r="G8" s="1">
        <v>4</v>
      </c>
      <c r="H8" s="1">
        <v>7.27</v>
      </c>
      <c r="I8" s="1">
        <v>51</v>
      </c>
      <c r="J8" s="1">
        <v>92.73</v>
      </c>
      <c r="K8" s="1">
        <v>1</v>
      </c>
    </row>
    <row r="9" spans="1:11" x14ac:dyDescent="0.25">
      <c r="A9" s="1" t="s">
        <v>357</v>
      </c>
      <c r="B9" s="1">
        <v>16</v>
      </c>
      <c r="C9" s="1" t="s">
        <v>349</v>
      </c>
      <c r="D9" s="1">
        <v>12</v>
      </c>
      <c r="E9" s="1" t="s">
        <v>358</v>
      </c>
      <c r="F9" s="1">
        <v>316</v>
      </c>
      <c r="G9" s="1">
        <v>21</v>
      </c>
      <c r="H9" s="1">
        <v>6.65</v>
      </c>
      <c r="I9" s="1">
        <v>295</v>
      </c>
      <c r="J9" s="1">
        <v>93.35</v>
      </c>
      <c r="K9" s="1">
        <v>3</v>
      </c>
    </row>
    <row r="10" spans="1:11" x14ac:dyDescent="0.25">
      <c r="A10" s="1" t="s">
        <v>359</v>
      </c>
      <c r="B10" s="1">
        <v>16</v>
      </c>
      <c r="C10" s="1" t="s">
        <v>349</v>
      </c>
      <c r="D10" s="1">
        <v>31</v>
      </c>
      <c r="E10" s="1" t="s">
        <v>360</v>
      </c>
      <c r="F10" s="1">
        <v>619</v>
      </c>
      <c r="G10" s="1">
        <v>41</v>
      </c>
      <c r="H10" s="1">
        <v>6.62</v>
      </c>
      <c r="I10" s="1">
        <v>578</v>
      </c>
      <c r="J10" s="1">
        <v>93.38</v>
      </c>
      <c r="K10" s="1">
        <v>3</v>
      </c>
    </row>
    <row r="11" spans="1:11" x14ac:dyDescent="0.25">
      <c r="A11" s="1" t="s">
        <v>361</v>
      </c>
      <c r="B11" s="1">
        <v>16</v>
      </c>
      <c r="C11" s="1" t="s">
        <v>349</v>
      </c>
      <c r="D11" s="1">
        <v>32</v>
      </c>
      <c r="E11" s="1" t="s">
        <v>362</v>
      </c>
      <c r="F11" s="1">
        <v>115</v>
      </c>
      <c r="G11" s="1">
        <v>14</v>
      </c>
      <c r="H11" s="1">
        <v>12.17</v>
      </c>
      <c r="I11" s="1">
        <v>101</v>
      </c>
      <c r="J11" s="1">
        <v>87.83</v>
      </c>
      <c r="K11" s="1">
        <v>2</v>
      </c>
    </row>
    <row r="12" spans="1:11" x14ac:dyDescent="0.25">
      <c r="A12" s="1" t="s">
        <v>363</v>
      </c>
      <c r="B12" s="1">
        <v>16</v>
      </c>
      <c r="C12" s="1" t="s">
        <v>349</v>
      </c>
      <c r="D12" s="1">
        <v>46</v>
      </c>
      <c r="E12" s="1" t="s">
        <v>364</v>
      </c>
      <c r="F12" s="1">
        <v>79</v>
      </c>
      <c r="G12" s="1">
        <v>6</v>
      </c>
      <c r="H12" s="1">
        <v>7.59</v>
      </c>
      <c r="I12" s="1">
        <v>73</v>
      </c>
      <c r="J12" s="1">
        <v>92.41</v>
      </c>
      <c r="K12" s="1">
        <v>2</v>
      </c>
    </row>
    <row r="13" spans="1:11" x14ac:dyDescent="0.25">
      <c r="A13" s="1" t="s">
        <v>365</v>
      </c>
      <c r="B13" s="1">
        <v>16</v>
      </c>
      <c r="C13" s="1" t="s">
        <v>349</v>
      </c>
      <c r="D13" s="1">
        <v>65</v>
      </c>
      <c r="E13" s="1" t="s">
        <v>366</v>
      </c>
      <c r="F13" s="1">
        <v>139</v>
      </c>
      <c r="G13" s="1">
        <v>16</v>
      </c>
      <c r="H13" s="1">
        <v>11.51</v>
      </c>
      <c r="I13" s="1">
        <v>123</v>
      </c>
      <c r="J13" s="1">
        <v>88.49</v>
      </c>
      <c r="K13" s="1">
        <v>2</v>
      </c>
    </row>
    <row r="14" spans="1:11" x14ac:dyDescent="0.25">
      <c r="A14" s="1" t="s">
        <v>367</v>
      </c>
      <c r="B14" s="1">
        <v>16</v>
      </c>
      <c r="C14" s="1" t="s">
        <v>349</v>
      </c>
      <c r="D14" s="1">
        <v>81</v>
      </c>
      <c r="E14" s="1" t="s">
        <v>368</v>
      </c>
      <c r="F14" s="1">
        <v>294</v>
      </c>
      <c r="G14" s="1">
        <v>23</v>
      </c>
      <c r="H14" s="1">
        <v>7.82</v>
      </c>
      <c r="I14" s="1">
        <v>271</v>
      </c>
      <c r="J14" s="1">
        <v>92.18</v>
      </c>
      <c r="K14" s="1">
        <v>3</v>
      </c>
    </row>
    <row r="15" spans="1:11" x14ac:dyDescent="0.25">
      <c r="A15" s="1" t="s">
        <v>369</v>
      </c>
      <c r="B15" s="1">
        <v>16</v>
      </c>
      <c r="C15" s="1" t="s">
        <v>349</v>
      </c>
      <c r="D15" s="1">
        <v>82</v>
      </c>
      <c r="E15" s="1" t="s">
        <v>370</v>
      </c>
      <c r="F15" s="1">
        <v>147</v>
      </c>
      <c r="G15" s="1">
        <v>7</v>
      </c>
      <c r="H15" s="1">
        <v>4.76</v>
      </c>
      <c r="I15" s="1">
        <v>140</v>
      </c>
      <c r="J15" s="1">
        <v>95.24</v>
      </c>
      <c r="K15" s="1">
        <v>2</v>
      </c>
    </row>
    <row r="16" spans="1:11" x14ac:dyDescent="0.25">
      <c r="A16" s="1" t="s">
        <v>371</v>
      </c>
      <c r="B16" s="1">
        <v>16</v>
      </c>
      <c r="C16" s="1" t="s">
        <v>349</v>
      </c>
      <c r="D16" s="1"/>
      <c r="E16" s="1"/>
      <c r="F16" s="1">
        <v>569</v>
      </c>
      <c r="G16" s="1">
        <v>269</v>
      </c>
      <c r="H16" s="1">
        <v>47.28</v>
      </c>
      <c r="I16" s="1">
        <v>300</v>
      </c>
      <c r="J16" s="1">
        <v>52.72</v>
      </c>
      <c r="K16" s="1">
        <v>2</v>
      </c>
    </row>
    <row r="17" spans="1:11" x14ac:dyDescent="0.25">
      <c r="A17" s="1" t="s">
        <v>372</v>
      </c>
      <c r="B17" s="1">
        <v>16</v>
      </c>
      <c r="C17" s="1" t="s">
        <v>349</v>
      </c>
      <c r="D17" s="1"/>
      <c r="E17" s="1"/>
      <c r="F17" s="1">
        <v>471</v>
      </c>
      <c r="G17" s="1">
        <v>21</v>
      </c>
      <c r="H17" s="1">
        <v>4.46</v>
      </c>
      <c r="I17" s="1">
        <v>450</v>
      </c>
      <c r="J17" s="1">
        <v>95.54</v>
      </c>
      <c r="K17" s="1">
        <v>2</v>
      </c>
    </row>
    <row r="18" spans="1:11" x14ac:dyDescent="0.25">
      <c r="A18" s="1" t="s">
        <v>373</v>
      </c>
      <c r="B18" s="1">
        <v>16</v>
      </c>
      <c r="C18" s="1" t="s">
        <v>349</v>
      </c>
      <c r="D18" s="1"/>
      <c r="E18" s="1"/>
      <c r="F18" s="1">
        <v>1251</v>
      </c>
      <c r="G18" s="1">
        <v>153</v>
      </c>
      <c r="H18" s="1">
        <v>12.23</v>
      </c>
      <c r="I18" s="1">
        <v>1098</v>
      </c>
      <c r="J18" s="1">
        <v>87.77</v>
      </c>
      <c r="K18" s="1">
        <v>4</v>
      </c>
    </row>
    <row r="19" spans="1:11" x14ac:dyDescent="0.25">
      <c r="A19" s="1" t="s">
        <v>374</v>
      </c>
      <c r="B19" s="1">
        <v>16</v>
      </c>
      <c r="C19" s="1" t="s">
        <v>349</v>
      </c>
      <c r="D19" s="1"/>
      <c r="E19" s="1"/>
      <c r="F19" s="1">
        <v>17039</v>
      </c>
      <c r="G19" s="1">
        <v>6257</v>
      </c>
      <c r="H19" s="1">
        <v>36.72</v>
      </c>
      <c r="I19" s="1">
        <v>10782</v>
      </c>
      <c r="J19" s="1">
        <v>63.28</v>
      </c>
      <c r="K19" s="1">
        <v>19</v>
      </c>
    </row>
    <row r="20" spans="1:11" x14ac:dyDescent="0.25">
      <c r="A20" s="1" t="s">
        <v>375</v>
      </c>
      <c r="B20" s="1">
        <v>16</v>
      </c>
      <c r="C20" s="1" t="s">
        <v>349</v>
      </c>
      <c r="D20" s="1"/>
      <c r="E20" s="1"/>
      <c r="F20" s="1">
        <v>1199</v>
      </c>
      <c r="G20" s="1">
        <v>440</v>
      </c>
      <c r="H20" s="1">
        <v>36.700000000000003</v>
      </c>
      <c r="I20" s="1">
        <v>759</v>
      </c>
      <c r="J20" s="1">
        <v>63.3</v>
      </c>
      <c r="K20" s="1">
        <v>4</v>
      </c>
    </row>
    <row r="21" spans="1:11" x14ac:dyDescent="0.25">
      <c r="A21" s="1" t="s">
        <v>376</v>
      </c>
      <c r="B21" s="1">
        <v>16</v>
      </c>
      <c r="C21" s="1" t="s">
        <v>349</v>
      </c>
      <c r="D21" s="1"/>
      <c r="E21" s="1"/>
      <c r="F21" s="1">
        <v>496</v>
      </c>
      <c r="G21" s="1">
        <v>179</v>
      </c>
      <c r="H21" s="1">
        <v>36.090000000000003</v>
      </c>
      <c r="I21" s="1">
        <v>317</v>
      </c>
      <c r="J21" s="1">
        <v>63.91</v>
      </c>
      <c r="K21" s="1">
        <v>2</v>
      </c>
    </row>
    <row r="22" spans="1:11" x14ac:dyDescent="0.25">
      <c r="A22" s="1" t="s">
        <v>377</v>
      </c>
      <c r="B22" s="1">
        <v>16</v>
      </c>
      <c r="C22" s="1" t="s">
        <v>349</v>
      </c>
      <c r="D22" s="1"/>
      <c r="E22" s="1"/>
      <c r="F22" s="1">
        <v>741</v>
      </c>
      <c r="G22" s="1">
        <v>127</v>
      </c>
      <c r="H22" s="1">
        <v>17.14</v>
      </c>
      <c r="I22" s="1">
        <v>614</v>
      </c>
      <c r="J22" s="1">
        <v>82.86</v>
      </c>
      <c r="K22" s="1">
        <v>2</v>
      </c>
    </row>
    <row r="23" spans="1:11" x14ac:dyDescent="0.25">
      <c r="A23" s="1" t="s">
        <v>378</v>
      </c>
      <c r="B23" s="1">
        <v>16</v>
      </c>
      <c r="C23" s="1" t="s">
        <v>349</v>
      </c>
      <c r="D23" s="1">
        <v>9</v>
      </c>
      <c r="E23" s="1" t="s">
        <v>356</v>
      </c>
      <c r="F23" s="1">
        <v>791</v>
      </c>
      <c r="G23" s="1">
        <v>142</v>
      </c>
      <c r="H23" s="1">
        <v>17.89</v>
      </c>
      <c r="I23" s="1">
        <v>649</v>
      </c>
      <c r="J23" s="1">
        <v>82.11</v>
      </c>
      <c r="K23" s="1">
        <v>5</v>
      </c>
    </row>
    <row r="24" spans="1:11" x14ac:dyDescent="0.25">
      <c r="A24" s="1" t="s">
        <v>379</v>
      </c>
      <c r="B24" s="1">
        <v>16</v>
      </c>
      <c r="C24" s="1" t="s">
        <v>349</v>
      </c>
      <c r="D24" s="1">
        <v>12</v>
      </c>
      <c r="E24" s="1" t="s">
        <v>358</v>
      </c>
      <c r="F24" s="1">
        <v>1173</v>
      </c>
      <c r="G24" s="1">
        <v>155</v>
      </c>
      <c r="H24" s="1">
        <v>13.2</v>
      </c>
      <c r="I24" s="1">
        <v>1018</v>
      </c>
      <c r="J24" s="1">
        <v>86.8</v>
      </c>
      <c r="K24" s="1">
        <v>5</v>
      </c>
    </row>
    <row r="25" spans="1:11" x14ac:dyDescent="0.25">
      <c r="A25" s="1" t="s">
        <v>380</v>
      </c>
      <c r="B25" s="1">
        <v>16</v>
      </c>
      <c r="C25" s="1" t="s">
        <v>349</v>
      </c>
      <c r="D25" s="1">
        <v>31</v>
      </c>
      <c r="E25" s="1" t="s">
        <v>360</v>
      </c>
      <c r="F25" s="1">
        <v>7208</v>
      </c>
      <c r="G25" s="1">
        <v>964</v>
      </c>
      <c r="H25" s="1">
        <v>13.38</v>
      </c>
      <c r="I25" s="1">
        <v>6244</v>
      </c>
      <c r="J25" s="1">
        <v>86.62</v>
      </c>
      <c r="K25" s="1">
        <v>10</v>
      </c>
    </row>
    <row r="26" spans="1:11" x14ac:dyDescent="0.25">
      <c r="A26" s="1" t="s">
        <v>381</v>
      </c>
      <c r="B26" s="1">
        <v>16</v>
      </c>
      <c r="C26" s="1" t="s">
        <v>349</v>
      </c>
      <c r="D26" s="1">
        <v>32</v>
      </c>
      <c r="E26" s="1" t="s">
        <v>362</v>
      </c>
      <c r="F26" s="1">
        <v>896</v>
      </c>
      <c r="G26" s="1">
        <v>139</v>
      </c>
      <c r="H26" s="1">
        <v>15.46</v>
      </c>
      <c r="I26" s="1">
        <v>757</v>
      </c>
      <c r="J26" s="1">
        <v>84.54</v>
      </c>
      <c r="K26" s="1">
        <v>5</v>
      </c>
    </row>
    <row r="27" spans="1:11" x14ac:dyDescent="0.25">
      <c r="A27" s="1" t="s">
        <v>382</v>
      </c>
      <c r="B27" s="1">
        <v>16</v>
      </c>
      <c r="C27" s="1" t="s">
        <v>349</v>
      </c>
      <c r="D27" s="1">
        <v>46</v>
      </c>
      <c r="E27" s="1" t="s">
        <v>364</v>
      </c>
      <c r="F27" s="1">
        <v>799</v>
      </c>
      <c r="G27" s="1">
        <v>129</v>
      </c>
      <c r="H27" s="1">
        <v>16.170000000000002</v>
      </c>
      <c r="I27" s="1">
        <v>670</v>
      </c>
      <c r="J27" s="1">
        <v>83.83</v>
      </c>
      <c r="K27" s="1">
        <v>5</v>
      </c>
    </row>
    <row r="28" spans="1:11" x14ac:dyDescent="0.25">
      <c r="A28" s="1" t="s">
        <v>383</v>
      </c>
      <c r="B28" s="1">
        <v>16</v>
      </c>
      <c r="C28" s="1" t="s">
        <v>349</v>
      </c>
      <c r="D28" s="1">
        <v>65</v>
      </c>
      <c r="E28" s="1" t="s">
        <v>366</v>
      </c>
      <c r="F28" s="1">
        <v>1077</v>
      </c>
      <c r="G28" s="1">
        <v>209</v>
      </c>
      <c r="H28" s="1">
        <v>19.37</v>
      </c>
      <c r="I28" s="1">
        <v>868</v>
      </c>
      <c r="J28" s="1">
        <v>80.63</v>
      </c>
      <c r="K28" s="1">
        <v>5</v>
      </c>
    </row>
    <row r="29" spans="1:11" x14ac:dyDescent="0.25">
      <c r="A29" s="1" t="s">
        <v>384</v>
      </c>
      <c r="B29" s="1">
        <v>16</v>
      </c>
      <c r="C29" s="1" t="s">
        <v>349</v>
      </c>
      <c r="D29" s="1">
        <v>81</v>
      </c>
      <c r="E29" s="1" t="s">
        <v>368</v>
      </c>
      <c r="F29" s="1">
        <v>1789</v>
      </c>
      <c r="G29" s="1">
        <v>314</v>
      </c>
      <c r="H29" s="1">
        <v>17.55</v>
      </c>
      <c r="I29" s="1">
        <v>1475</v>
      </c>
      <c r="J29" s="1">
        <v>82.45</v>
      </c>
      <c r="K29" s="1">
        <v>7</v>
      </c>
    </row>
    <row r="30" spans="1:11" x14ac:dyDescent="0.25">
      <c r="A30" s="1" t="s">
        <v>385</v>
      </c>
      <c r="B30" s="1">
        <v>16</v>
      </c>
      <c r="C30" s="1" t="s">
        <v>349</v>
      </c>
      <c r="D30" s="1">
        <v>82</v>
      </c>
      <c r="E30" s="1" t="s">
        <v>370</v>
      </c>
      <c r="F30" s="2">
        <v>1560</v>
      </c>
      <c r="G30" s="1">
        <v>233</v>
      </c>
      <c r="H30" s="1">
        <v>14.93</v>
      </c>
      <c r="I30" s="1">
        <v>1327</v>
      </c>
      <c r="J30" s="1">
        <v>85.07</v>
      </c>
      <c r="K30" s="1">
        <v>7</v>
      </c>
    </row>
    <row r="31" spans="1:11" x14ac:dyDescent="0.25">
      <c r="A31" s="1" t="s">
        <v>386</v>
      </c>
      <c r="B31" s="1">
        <v>16</v>
      </c>
      <c r="C31" s="1" t="s">
        <v>349</v>
      </c>
      <c r="D31" s="1"/>
      <c r="E31" s="1"/>
      <c r="F31" s="1">
        <v>51305</v>
      </c>
      <c r="G31" s="1">
        <v>12767</v>
      </c>
      <c r="H31" s="1">
        <v>24.88</v>
      </c>
      <c r="I31" s="1">
        <v>38538</v>
      </c>
      <c r="J31" s="1">
        <v>75.12</v>
      </c>
      <c r="K31" s="1">
        <v>10</v>
      </c>
    </row>
  </sheetData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F31" sqref="F31"/>
    </sheetView>
  </sheetViews>
  <sheetFormatPr baseColWidth="10" defaultRowHeight="15" x14ac:dyDescent="0.25"/>
  <cols>
    <col min="1" max="1" width="51.42578125" customWidth="1"/>
    <col min="3" max="3" width="18.7109375" customWidth="1"/>
    <col min="4" max="4" width="7.5703125" customWidth="1"/>
    <col min="5" max="5" width="17.5703125" customWidth="1"/>
    <col min="6" max="6" width="11.85546875" customWidth="1"/>
    <col min="7" max="7" width="14.42578125" customWidth="1"/>
    <col min="8" max="8" width="11.5703125" customWidth="1"/>
    <col min="9" max="9" width="17.42578125" customWidth="1"/>
    <col min="10" max="10" width="12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114</v>
      </c>
      <c r="B2" s="1">
        <v>6</v>
      </c>
      <c r="C2" s="1" t="s">
        <v>115</v>
      </c>
      <c r="D2" s="1"/>
      <c r="E2" s="1"/>
      <c r="F2" s="3">
        <v>1223</v>
      </c>
      <c r="G2" s="1">
        <v>472</v>
      </c>
      <c r="H2" s="1">
        <v>38.590000000000003</v>
      </c>
      <c r="I2" s="1">
        <v>751</v>
      </c>
      <c r="J2" s="1">
        <v>61.41</v>
      </c>
      <c r="K2" s="1">
        <v>4</v>
      </c>
    </row>
    <row r="3" spans="1:11" x14ac:dyDescent="0.25">
      <c r="A3" s="1" t="s">
        <v>116</v>
      </c>
      <c r="B3" s="1">
        <v>6</v>
      </c>
      <c r="C3" s="1" t="s">
        <v>115</v>
      </c>
      <c r="D3" s="1"/>
      <c r="E3" s="1"/>
      <c r="F3" s="3">
        <v>3257</v>
      </c>
      <c r="G3" s="1">
        <v>596</v>
      </c>
      <c r="H3" s="1">
        <v>18.3</v>
      </c>
      <c r="I3" s="1">
        <v>2661</v>
      </c>
      <c r="J3" s="1">
        <v>81.7</v>
      </c>
      <c r="K3" s="1">
        <v>5</v>
      </c>
    </row>
    <row r="4" spans="1:11" x14ac:dyDescent="0.25">
      <c r="A4" s="1" t="s">
        <v>117</v>
      </c>
      <c r="B4" s="1">
        <v>6</v>
      </c>
      <c r="C4" s="1" t="s">
        <v>115</v>
      </c>
      <c r="D4" s="1"/>
      <c r="E4" s="1"/>
      <c r="F4" s="3">
        <v>12</v>
      </c>
      <c r="G4" s="1">
        <v>5</v>
      </c>
      <c r="H4" s="1">
        <v>41.67</v>
      </c>
      <c r="I4" s="1">
        <v>7</v>
      </c>
      <c r="J4" s="1">
        <v>58.33</v>
      </c>
      <c r="K4" s="1">
        <v>2</v>
      </c>
    </row>
    <row r="5" spans="1:11" x14ac:dyDescent="0.25">
      <c r="A5" s="1" t="s">
        <v>118</v>
      </c>
      <c r="B5" s="1">
        <v>6</v>
      </c>
      <c r="C5" s="1" t="s">
        <v>115</v>
      </c>
      <c r="D5" s="1"/>
      <c r="E5" s="1"/>
      <c r="F5" s="3">
        <v>6</v>
      </c>
      <c r="G5" s="1">
        <v>5</v>
      </c>
      <c r="H5" s="1">
        <v>83.33</v>
      </c>
      <c r="I5" s="1">
        <v>1</v>
      </c>
      <c r="J5" s="1">
        <v>16.670000000000002</v>
      </c>
      <c r="K5" s="9">
        <v>2</v>
      </c>
    </row>
    <row r="6" spans="1:11" x14ac:dyDescent="0.25">
      <c r="A6" s="1" t="s">
        <v>119</v>
      </c>
      <c r="B6" s="1">
        <v>6</v>
      </c>
      <c r="C6" s="1" t="s">
        <v>115</v>
      </c>
      <c r="D6" s="1"/>
      <c r="E6" s="1"/>
      <c r="F6" s="3">
        <v>380</v>
      </c>
      <c r="G6" s="1">
        <v>56</v>
      </c>
      <c r="H6" s="1">
        <v>14.74</v>
      </c>
      <c r="I6" s="1">
        <v>324</v>
      </c>
      <c r="J6" s="1">
        <v>85.26</v>
      </c>
      <c r="K6" s="1">
        <v>3</v>
      </c>
    </row>
    <row r="7" spans="1:11" x14ac:dyDescent="0.25">
      <c r="A7" s="1" t="s">
        <v>120</v>
      </c>
      <c r="B7" s="1">
        <v>6</v>
      </c>
      <c r="C7" s="1" t="s">
        <v>115</v>
      </c>
      <c r="D7" s="1"/>
      <c r="E7" s="1"/>
      <c r="F7" s="3">
        <v>1956</v>
      </c>
      <c r="G7" s="1">
        <v>643</v>
      </c>
      <c r="H7" s="1">
        <v>32.869999999999997</v>
      </c>
      <c r="I7" s="1">
        <v>1313</v>
      </c>
      <c r="J7" s="1">
        <v>67.13</v>
      </c>
      <c r="K7" s="1">
        <v>5</v>
      </c>
    </row>
    <row r="8" spans="1:11" x14ac:dyDescent="0.25">
      <c r="A8" s="1" t="s">
        <v>121</v>
      </c>
      <c r="B8" s="1">
        <v>6</v>
      </c>
      <c r="C8" s="1" t="s">
        <v>115</v>
      </c>
      <c r="D8" s="1"/>
      <c r="E8" s="1"/>
      <c r="F8" s="3">
        <v>982</v>
      </c>
      <c r="G8" s="1">
        <v>85</v>
      </c>
      <c r="H8" s="1">
        <v>8.66</v>
      </c>
      <c r="I8" s="1">
        <v>897</v>
      </c>
      <c r="J8" s="1">
        <v>91.34</v>
      </c>
      <c r="K8" s="1">
        <v>4</v>
      </c>
    </row>
    <row r="9" spans="1:11" x14ac:dyDescent="0.25">
      <c r="A9" s="1" t="s">
        <v>122</v>
      </c>
      <c r="B9" s="1">
        <v>6</v>
      </c>
      <c r="C9" s="1" t="s">
        <v>115</v>
      </c>
      <c r="D9" s="1"/>
      <c r="E9" s="1"/>
      <c r="F9" s="3">
        <v>281</v>
      </c>
      <c r="G9" s="1">
        <v>140</v>
      </c>
      <c r="H9" s="1">
        <v>49.82</v>
      </c>
      <c r="I9" s="1">
        <v>141</v>
      </c>
      <c r="J9" s="1">
        <v>50.18</v>
      </c>
      <c r="K9" s="1">
        <v>2</v>
      </c>
    </row>
    <row r="10" spans="1:11" x14ac:dyDescent="0.25">
      <c r="A10" s="1" t="s">
        <v>123</v>
      </c>
      <c r="B10" s="1">
        <v>6</v>
      </c>
      <c r="C10" s="1" t="s">
        <v>115</v>
      </c>
      <c r="D10" s="1"/>
      <c r="E10" s="1"/>
      <c r="F10" s="3">
        <v>237</v>
      </c>
      <c r="G10" s="1">
        <v>14</v>
      </c>
      <c r="H10" s="1">
        <v>5.91</v>
      </c>
      <c r="I10" s="1">
        <v>223</v>
      </c>
      <c r="J10" s="1">
        <v>94.09</v>
      </c>
      <c r="K10" s="1">
        <v>2</v>
      </c>
    </row>
    <row r="11" spans="1:11" x14ac:dyDescent="0.25">
      <c r="A11" s="1" t="s">
        <v>124</v>
      </c>
      <c r="B11" s="1">
        <v>6</v>
      </c>
      <c r="C11" s="1" t="s">
        <v>115</v>
      </c>
      <c r="D11" s="1"/>
      <c r="E11" s="1"/>
      <c r="F11" s="3">
        <v>686</v>
      </c>
      <c r="G11" s="1">
        <v>95</v>
      </c>
      <c r="H11" s="1">
        <v>13.85</v>
      </c>
      <c r="I11" s="1">
        <v>591</v>
      </c>
      <c r="J11" s="1">
        <v>86.15</v>
      </c>
      <c r="K11" s="1">
        <v>2</v>
      </c>
    </row>
    <row r="12" spans="1:11" x14ac:dyDescent="0.25">
      <c r="A12" s="1" t="s">
        <v>125</v>
      </c>
      <c r="B12" s="1">
        <v>6</v>
      </c>
      <c r="C12" s="1" t="s">
        <v>115</v>
      </c>
      <c r="D12" s="1"/>
      <c r="E12" s="1"/>
      <c r="F12" s="3">
        <v>7115</v>
      </c>
      <c r="G12" s="1">
        <v>2852</v>
      </c>
      <c r="H12" s="1">
        <v>40.08</v>
      </c>
      <c r="I12" s="1">
        <v>4263</v>
      </c>
      <c r="J12" s="1">
        <v>59.92</v>
      </c>
      <c r="K12" s="1">
        <v>19</v>
      </c>
    </row>
    <row r="13" spans="1:11" x14ac:dyDescent="0.25">
      <c r="A13" s="1" t="s">
        <v>126</v>
      </c>
      <c r="B13" s="1">
        <v>6</v>
      </c>
      <c r="C13" s="1" t="s">
        <v>115</v>
      </c>
      <c r="D13" s="1"/>
      <c r="E13" s="1"/>
      <c r="F13" s="3">
        <v>505</v>
      </c>
      <c r="G13" s="1">
        <v>160</v>
      </c>
      <c r="H13" s="1">
        <v>31.68</v>
      </c>
      <c r="I13" s="1">
        <v>345</v>
      </c>
      <c r="J13" s="1">
        <v>68.319999999999993</v>
      </c>
      <c r="K13" s="1">
        <v>2</v>
      </c>
    </row>
    <row r="14" spans="1:11" x14ac:dyDescent="0.25">
      <c r="A14" s="1" t="s">
        <v>127</v>
      </c>
      <c r="B14" s="1">
        <v>6</v>
      </c>
      <c r="C14" s="1" t="s">
        <v>115</v>
      </c>
      <c r="D14" s="1"/>
      <c r="E14" s="1"/>
      <c r="F14" s="3">
        <v>216</v>
      </c>
      <c r="G14" s="1">
        <v>77</v>
      </c>
      <c r="H14" s="1">
        <v>35.65</v>
      </c>
      <c r="I14" s="1">
        <v>139</v>
      </c>
      <c r="J14" s="1">
        <v>64.349999999999994</v>
      </c>
      <c r="K14" s="1">
        <v>2</v>
      </c>
    </row>
    <row r="15" spans="1:11" x14ac:dyDescent="0.25">
      <c r="A15" s="1" t="s">
        <v>128</v>
      </c>
      <c r="B15" s="1">
        <v>6</v>
      </c>
      <c r="C15" s="1" t="s">
        <v>115</v>
      </c>
      <c r="D15" s="1"/>
      <c r="E15" s="1"/>
      <c r="F15" s="3">
        <v>373</v>
      </c>
      <c r="G15" s="1">
        <v>62</v>
      </c>
      <c r="H15" s="1">
        <v>16.62</v>
      </c>
      <c r="I15" s="1">
        <v>311</v>
      </c>
      <c r="J15" s="1">
        <v>83.38</v>
      </c>
      <c r="K15" s="1">
        <v>2</v>
      </c>
    </row>
    <row r="16" spans="1:11" x14ac:dyDescent="0.25">
      <c r="A16" s="1" t="s">
        <v>129</v>
      </c>
      <c r="B16" s="1">
        <v>6</v>
      </c>
      <c r="C16" s="1" t="s">
        <v>115</v>
      </c>
      <c r="D16" s="1">
        <v>3</v>
      </c>
      <c r="E16" s="1" t="s">
        <v>130</v>
      </c>
      <c r="F16" s="3">
        <v>1693</v>
      </c>
      <c r="G16" s="1">
        <v>266</v>
      </c>
      <c r="H16" s="1">
        <v>15.74</v>
      </c>
      <c r="I16" s="1">
        <v>1427</v>
      </c>
      <c r="J16" s="1">
        <v>84.26</v>
      </c>
      <c r="K16" s="1">
        <v>7</v>
      </c>
    </row>
    <row r="17" spans="1:11" x14ac:dyDescent="0.25">
      <c r="A17" s="1" t="s">
        <v>131</v>
      </c>
      <c r="B17" s="1">
        <v>6</v>
      </c>
      <c r="C17" s="1" t="s">
        <v>115</v>
      </c>
      <c r="D17" s="1">
        <v>15</v>
      </c>
      <c r="E17" s="1" t="s">
        <v>132</v>
      </c>
      <c r="F17" s="3">
        <v>797</v>
      </c>
      <c r="G17" s="1">
        <v>177</v>
      </c>
      <c r="H17" s="1">
        <v>22.15</v>
      </c>
      <c r="I17" s="1">
        <v>620</v>
      </c>
      <c r="J17" s="1">
        <v>77.849999999999994</v>
      </c>
      <c r="K17" s="1">
        <v>5</v>
      </c>
    </row>
    <row r="18" spans="1:11" x14ac:dyDescent="0.25">
      <c r="A18" s="1" t="s">
        <v>133</v>
      </c>
      <c r="B18" s="1">
        <v>6</v>
      </c>
      <c r="C18" s="1" t="s">
        <v>115</v>
      </c>
      <c r="D18" s="1">
        <v>43</v>
      </c>
      <c r="E18" s="1" t="s">
        <v>134</v>
      </c>
      <c r="F18" s="3">
        <v>992</v>
      </c>
      <c r="G18" s="1">
        <v>146</v>
      </c>
      <c r="H18" s="1">
        <v>14.69</v>
      </c>
      <c r="I18" s="1">
        <v>846</v>
      </c>
      <c r="J18" s="1">
        <v>85.31</v>
      </c>
      <c r="K18" s="1">
        <v>5</v>
      </c>
    </row>
    <row r="19" spans="1:11" x14ac:dyDescent="0.25">
      <c r="A19" s="1" t="s">
        <v>135</v>
      </c>
      <c r="B19" s="1">
        <v>6</v>
      </c>
      <c r="C19" s="1" t="s">
        <v>115</v>
      </c>
      <c r="D19" s="1">
        <v>63</v>
      </c>
      <c r="E19" s="1" t="s">
        <v>136</v>
      </c>
      <c r="F19" s="3">
        <v>3213</v>
      </c>
      <c r="G19" s="1">
        <v>485</v>
      </c>
      <c r="H19" s="1">
        <v>15.11</v>
      </c>
      <c r="I19" s="1">
        <v>2728</v>
      </c>
      <c r="J19" s="1">
        <v>84.89</v>
      </c>
      <c r="K19" s="1">
        <v>10</v>
      </c>
    </row>
    <row r="20" spans="1:11" x14ac:dyDescent="0.25">
      <c r="A20" s="1" t="s">
        <v>137</v>
      </c>
      <c r="B20" s="1">
        <v>6</v>
      </c>
      <c r="C20" s="1" t="s">
        <v>115</v>
      </c>
      <c r="D20" s="1"/>
      <c r="E20" s="1"/>
      <c r="F20" s="3">
        <v>20117</v>
      </c>
      <c r="G20" s="1">
        <v>5401</v>
      </c>
      <c r="H20" s="1">
        <v>26.85</v>
      </c>
      <c r="I20" s="1">
        <v>14716</v>
      </c>
      <c r="J20" s="1">
        <v>73.150000000000006</v>
      </c>
      <c r="K20" s="1">
        <v>10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A5" sqref="A5:XFD5"/>
    </sheetView>
  </sheetViews>
  <sheetFormatPr baseColWidth="10" defaultRowHeight="15" x14ac:dyDescent="0.25"/>
  <cols>
    <col min="1" max="1" width="50.85546875" customWidth="1"/>
    <col min="5" max="5" width="17.57031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387</v>
      </c>
      <c r="B2" s="1">
        <v>17</v>
      </c>
      <c r="C2" s="1" t="s">
        <v>388</v>
      </c>
      <c r="D2" s="1"/>
      <c r="E2" s="1"/>
      <c r="F2" s="1">
        <v>2211</v>
      </c>
      <c r="G2" s="1">
        <v>938</v>
      </c>
      <c r="H2" s="1">
        <v>42.42</v>
      </c>
      <c r="I2" s="1">
        <v>1273</v>
      </c>
      <c r="J2" s="1">
        <v>57.58</v>
      </c>
      <c r="K2" s="1">
        <v>5</v>
      </c>
    </row>
    <row r="3" spans="1:11" x14ac:dyDescent="0.25">
      <c r="A3" s="1" t="s">
        <v>389</v>
      </c>
      <c r="B3" s="1">
        <v>17</v>
      </c>
      <c r="C3" s="1" t="s">
        <v>388</v>
      </c>
      <c r="D3" s="1"/>
      <c r="E3" s="1"/>
      <c r="F3" s="1">
        <v>8261</v>
      </c>
      <c r="G3" s="1">
        <v>1446</v>
      </c>
      <c r="H3" s="1">
        <v>17.5</v>
      </c>
      <c r="I3" s="1">
        <v>6815</v>
      </c>
      <c r="J3" s="1">
        <v>82.5</v>
      </c>
      <c r="K3" s="1">
        <v>6</v>
      </c>
    </row>
    <row r="4" spans="1:11" x14ac:dyDescent="0.25">
      <c r="A4" s="1" t="s">
        <v>390</v>
      </c>
      <c r="B4" s="1">
        <v>17</v>
      </c>
      <c r="C4" s="1" t="s">
        <v>388</v>
      </c>
      <c r="D4" s="1"/>
      <c r="E4" s="1"/>
      <c r="F4" s="1">
        <v>16</v>
      </c>
      <c r="G4" s="1">
        <v>4</v>
      </c>
      <c r="H4" s="1">
        <v>25</v>
      </c>
      <c r="I4" s="1">
        <v>12</v>
      </c>
      <c r="J4" s="1">
        <v>75</v>
      </c>
      <c r="K4" s="1">
        <v>2</v>
      </c>
    </row>
    <row r="5" spans="1:11" x14ac:dyDescent="0.25">
      <c r="A5" s="1" t="s">
        <v>391</v>
      </c>
      <c r="B5" s="1">
        <v>17</v>
      </c>
      <c r="C5" s="1" t="s">
        <v>388</v>
      </c>
      <c r="D5" s="1"/>
      <c r="E5" s="1"/>
      <c r="F5" s="1">
        <v>44</v>
      </c>
      <c r="G5" s="1">
        <v>23</v>
      </c>
      <c r="H5" s="1">
        <v>52.27</v>
      </c>
      <c r="I5" s="1">
        <v>21</v>
      </c>
      <c r="J5" s="1">
        <v>47.73</v>
      </c>
      <c r="K5" s="1">
        <v>2</v>
      </c>
    </row>
    <row r="6" spans="1:11" x14ac:dyDescent="0.25">
      <c r="A6" s="1" t="s">
        <v>392</v>
      </c>
      <c r="B6" s="1">
        <v>17</v>
      </c>
      <c r="C6" s="1" t="s">
        <v>388</v>
      </c>
      <c r="D6" s="1"/>
      <c r="E6" s="1"/>
      <c r="F6" s="1">
        <v>651</v>
      </c>
      <c r="G6" s="1">
        <v>89</v>
      </c>
      <c r="H6" s="1">
        <v>13.67</v>
      </c>
      <c r="I6" s="1">
        <v>562</v>
      </c>
      <c r="J6" s="1">
        <v>86.33</v>
      </c>
      <c r="K6" s="1">
        <v>3</v>
      </c>
    </row>
    <row r="7" spans="1:11" x14ac:dyDescent="0.25">
      <c r="A7" s="1" t="s">
        <v>393</v>
      </c>
      <c r="B7" s="1">
        <v>17</v>
      </c>
      <c r="C7" s="1" t="s">
        <v>388</v>
      </c>
      <c r="D7" s="1"/>
      <c r="E7" s="1"/>
      <c r="F7" s="1">
        <v>10706</v>
      </c>
      <c r="G7" s="1">
        <v>3673</v>
      </c>
      <c r="H7" s="1">
        <v>34.31</v>
      </c>
      <c r="I7" s="1">
        <v>7033</v>
      </c>
      <c r="J7" s="1">
        <v>65.69</v>
      </c>
      <c r="K7" s="1">
        <v>6</v>
      </c>
    </row>
    <row r="8" spans="1:11" x14ac:dyDescent="0.25">
      <c r="A8" s="1" t="s">
        <v>394</v>
      </c>
      <c r="B8" s="1">
        <v>17</v>
      </c>
      <c r="C8" s="1" t="s">
        <v>388</v>
      </c>
      <c r="D8" s="1">
        <v>44</v>
      </c>
      <c r="E8" s="1" t="s">
        <v>395</v>
      </c>
      <c r="F8" s="1">
        <v>2508</v>
      </c>
      <c r="G8" s="1">
        <v>268</v>
      </c>
      <c r="H8" s="1">
        <v>10.69</v>
      </c>
      <c r="I8" s="1">
        <v>2240</v>
      </c>
      <c r="J8" s="1">
        <v>89.31</v>
      </c>
      <c r="K8" s="1">
        <v>6</v>
      </c>
    </row>
    <row r="9" spans="1:11" x14ac:dyDescent="0.25">
      <c r="A9" s="1" t="s">
        <v>396</v>
      </c>
      <c r="B9" s="1">
        <v>17</v>
      </c>
      <c r="C9" s="1" t="s">
        <v>388</v>
      </c>
      <c r="D9" s="1">
        <v>49</v>
      </c>
      <c r="E9" s="1" t="s">
        <v>397</v>
      </c>
      <c r="F9" s="1">
        <v>1740</v>
      </c>
      <c r="G9" s="1">
        <v>199</v>
      </c>
      <c r="H9" s="1">
        <v>11.44</v>
      </c>
      <c r="I9" s="1">
        <v>1541</v>
      </c>
      <c r="J9" s="1">
        <v>88.56</v>
      </c>
      <c r="K9" s="1">
        <v>5</v>
      </c>
    </row>
    <row r="10" spans="1:11" x14ac:dyDescent="0.25">
      <c r="A10" s="1" t="s">
        <v>398</v>
      </c>
      <c r="B10" s="1">
        <v>17</v>
      </c>
      <c r="C10" s="1" t="s">
        <v>388</v>
      </c>
      <c r="D10" s="1">
        <v>53</v>
      </c>
      <c r="E10" s="1" t="s">
        <v>399</v>
      </c>
      <c r="F10" s="1">
        <v>536</v>
      </c>
      <c r="G10" s="1">
        <v>70</v>
      </c>
      <c r="H10" s="1">
        <v>13.06</v>
      </c>
      <c r="I10" s="1">
        <v>466</v>
      </c>
      <c r="J10" s="1">
        <v>86.94</v>
      </c>
      <c r="K10" s="1">
        <v>3</v>
      </c>
    </row>
    <row r="11" spans="1:11" x14ac:dyDescent="0.25">
      <c r="A11" s="1" t="s">
        <v>400</v>
      </c>
      <c r="B11" s="1">
        <v>17</v>
      </c>
      <c r="C11" s="1" t="s">
        <v>388</v>
      </c>
      <c r="D11" s="1">
        <v>72</v>
      </c>
      <c r="E11" s="1" t="s">
        <v>401</v>
      </c>
      <c r="F11" s="1">
        <v>482</v>
      </c>
      <c r="G11" s="1">
        <v>40</v>
      </c>
      <c r="H11" s="1">
        <v>8.3000000000000007</v>
      </c>
      <c r="I11" s="1">
        <v>442</v>
      </c>
      <c r="J11" s="1">
        <v>91.7</v>
      </c>
      <c r="K11" s="1">
        <v>3</v>
      </c>
    </row>
    <row r="12" spans="1:11" x14ac:dyDescent="0.25">
      <c r="A12" s="1" t="s">
        <v>402</v>
      </c>
      <c r="B12" s="1">
        <v>17</v>
      </c>
      <c r="C12" s="1" t="s">
        <v>388</v>
      </c>
      <c r="D12" s="1">
        <v>85</v>
      </c>
      <c r="E12" s="1" t="s">
        <v>403</v>
      </c>
      <c r="F12" s="1">
        <v>1676</v>
      </c>
      <c r="G12" s="1">
        <v>193</v>
      </c>
      <c r="H12" s="1">
        <v>11.52</v>
      </c>
      <c r="I12" s="1">
        <v>1483</v>
      </c>
      <c r="J12" s="1">
        <v>88.48</v>
      </c>
      <c r="K12" s="1">
        <v>5</v>
      </c>
    </row>
    <row r="13" spans="1:11" x14ac:dyDescent="0.25">
      <c r="A13" s="1" t="s">
        <v>404</v>
      </c>
      <c r="B13" s="1">
        <v>17</v>
      </c>
      <c r="C13" s="1" t="s">
        <v>388</v>
      </c>
      <c r="D13" s="1"/>
      <c r="E13" s="1"/>
      <c r="F13" s="1">
        <v>577</v>
      </c>
      <c r="G13" s="1">
        <v>314</v>
      </c>
      <c r="H13" s="1">
        <v>54.42</v>
      </c>
      <c r="I13" s="1">
        <v>263</v>
      </c>
      <c r="J13" s="1">
        <v>45.58</v>
      </c>
      <c r="K13" s="1">
        <v>2</v>
      </c>
    </row>
    <row r="14" spans="1:11" x14ac:dyDescent="0.25">
      <c r="A14" s="1" t="s">
        <v>405</v>
      </c>
      <c r="B14" s="1">
        <v>17</v>
      </c>
      <c r="C14" s="1" t="s">
        <v>388</v>
      </c>
      <c r="D14" s="1"/>
      <c r="E14" s="1"/>
      <c r="F14" s="1">
        <v>495</v>
      </c>
      <c r="G14" s="1">
        <v>23</v>
      </c>
      <c r="H14" s="1">
        <v>4.6500000000000004</v>
      </c>
      <c r="I14" s="1">
        <v>472</v>
      </c>
      <c r="J14" s="1">
        <v>95.35</v>
      </c>
      <c r="K14" s="1">
        <v>2</v>
      </c>
    </row>
    <row r="15" spans="1:11" x14ac:dyDescent="0.25">
      <c r="A15" s="1" t="s">
        <v>406</v>
      </c>
      <c r="B15" s="1">
        <v>17</v>
      </c>
      <c r="C15" s="1" t="s">
        <v>388</v>
      </c>
      <c r="D15" s="1"/>
      <c r="E15" s="1"/>
      <c r="F15" s="1">
        <v>1357</v>
      </c>
      <c r="G15" s="1">
        <v>203</v>
      </c>
      <c r="H15" s="1">
        <v>14.96</v>
      </c>
      <c r="I15" s="1">
        <v>1154</v>
      </c>
      <c r="J15" s="1">
        <v>85.04</v>
      </c>
      <c r="K15" s="1">
        <v>4</v>
      </c>
    </row>
    <row r="16" spans="1:11" x14ac:dyDescent="0.25">
      <c r="A16" s="1" t="s">
        <v>407</v>
      </c>
      <c r="B16" s="1">
        <v>17</v>
      </c>
      <c r="C16" s="1" t="s">
        <v>388</v>
      </c>
      <c r="D16" s="1"/>
      <c r="E16" s="1"/>
      <c r="F16" s="1">
        <v>16230</v>
      </c>
      <c r="G16" s="1">
        <v>6619</v>
      </c>
      <c r="H16" s="1">
        <v>40.78</v>
      </c>
      <c r="I16" s="1">
        <v>9611</v>
      </c>
      <c r="J16" s="1">
        <v>59.22</v>
      </c>
      <c r="K16" s="1">
        <v>19</v>
      </c>
    </row>
    <row r="17" spans="1:11" x14ac:dyDescent="0.25">
      <c r="A17" s="1" t="s">
        <v>408</v>
      </c>
      <c r="B17" s="1">
        <v>17</v>
      </c>
      <c r="C17" s="1" t="s">
        <v>388</v>
      </c>
      <c r="D17" s="1"/>
      <c r="E17" s="1"/>
      <c r="F17" s="1">
        <v>747</v>
      </c>
      <c r="G17" s="1">
        <v>228</v>
      </c>
      <c r="H17" s="1">
        <v>30.52</v>
      </c>
      <c r="I17" s="1">
        <v>519</v>
      </c>
      <c r="J17" s="1">
        <v>69.48</v>
      </c>
      <c r="K17" s="1">
        <v>2</v>
      </c>
    </row>
    <row r="18" spans="1:11" x14ac:dyDescent="0.25">
      <c r="A18" s="1" t="s">
        <v>409</v>
      </c>
      <c r="B18" s="1">
        <v>17</v>
      </c>
      <c r="C18" s="1" t="s">
        <v>388</v>
      </c>
      <c r="D18" s="1"/>
      <c r="E18" s="1"/>
      <c r="F18" s="1">
        <v>434</v>
      </c>
      <c r="G18" s="1">
        <v>146</v>
      </c>
      <c r="H18" s="1">
        <v>33.64</v>
      </c>
      <c r="I18" s="1">
        <v>288</v>
      </c>
      <c r="J18" s="1">
        <v>66.36</v>
      </c>
      <c r="K18" s="1">
        <v>2</v>
      </c>
    </row>
    <row r="19" spans="1:11" x14ac:dyDescent="0.25">
      <c r="A19" s="1" t="s">
        <v>410</v>
      </c>
      <c r="B19" s="1">
        <v>17</v>
      </c>
      <c r="C19" s="1" t="s">
        <v>388</v>
      </c>
      <c r="D19" s="1"/>
      <c r="E19" s="1"/>
      <c r="F19" s="1">
        <v>767</v>
      </c>
      <c r="G19" s="1">
        <v>110</v>
      </c>
      <c r="H19" s="1">
        <v>14.34</v>
      </c>
      <c r="I19" s="1">
        <v>657</v>
      </c>
      <c r="J19" s="1">
        <v>85.66</v>
      </c>
      <c r="K19" s="1">
        <v>2</v>
      </c>
    </row>
    <row r="20" spans="1:11" x14ac:dyDescent="0.25">
      <c r="A20" s="1" t="s">
        <v>411</v>
      </c>
      <c r="B20" s="1">
        <v>17</v>
      </c>
      <c r="C20" s="1" t="s">
        <v>388</v>
      </c>
      <c r="D20" s="1">
        <v>44</v>
      </c>
      <c r="E20" s="1" t="s">
        <v>395</v>
      </c>
      <c r="F20" s="1">
        <v>6196</v>
      </c>
      <c r="G20" s="1">
        <v>914</v>
      </c>
      <c r="H20" s="1">
        <v>14.75</v>
      </c>
      <c r="I20" s="1">
        <v>5282</v>
      </c>
      <c r="J20" s="1">
        <v>85.25</v>
      </c>
      <c r="K20" s="1">
        <v>10</v>
      </c>
    </row>
    <row r="21" spans="1:11" x14ac:dyDescent="0.25">
      <c r="A21" s="1" t="s">
        <v>412</v>
      </c>
      <c r="B21" s="1">
        <v>17</v>
      </c>
      <c r="C21" s="1" t="s">
        <v>388</v>
      </c>
      <c r="D21" s="1">
        <v>49</v>
      </c>
      <c r="E21" s="1" t="s">
        <v>397</v>
      </c>
      <c r="F21" s="1">
        <v>3162</v>
      </c>
      <c r="G21" s="1">
        <v>544</v>
      </c>
      <c r="H21" s="1">
        <v>17.22</v>
      </c>
      <c r="I21" s="1">
        <v>2618</v>
      </c>
      <c r="J21" s="1">
        <v>82.78</v>
      </c>
      <c r="K21" s="1">
        <v>10</v>
      </c>
    </row>
    <row r="22" spans="1:11" x14ac:dyDescent="0.25">
      <c r="A22" s="1" t="s">
        <v>413</v>
      </c>
      <c r="B22" s="1">
        <v>17</v>
      </c>
      <c r="C22" s="1" t="s">
        <v>388</v>
      </c>
      <c r="D22" s="1">
        <v>53</v>
      </c>
      <c r="E22" s="1" t="s">
        <v>399</v>
      </c>
      <c r="F22" s="1">
        <v>1306</v>
      </c>
      <c r="G22" s="1">
        <v>248</v>
      </c>
      <c r="H22" s="1">
        <v>18.989999999999998</v>
      </c>
      <c r="I22" s="1">
        <v>1058</v>
      </c>
      <c r="J22" s="1">
        <v>81.010000000000005</v>
      </c>
      <c r="K22" s="1">
        <v>5</v>
      </c>
    </row>
    <row r="23" spans="1:11" x14ac:dyDescent="0.25">
      <c r="A23" s="1" t="s">
        <v>414</v>
      </c>
      <c r="B23" s="1">
        <v>17</v>
      </c>
      <c r="C23" s="1" t="s">
        <v>388</v>
      </c>
      <c r="D23" s="1">
        <v>72</v>
      </c>
      <c r="E23" s="1" t="s">
        <v>401</v>
      </c>
      <c r="F23" s="1">
        <v>2885</v>
      </c>
      <c r="G23" s="1">
        <v>526</v>
      </c>
      <c r="H23" s="1">
        <v>18.22</v>
      </c>
      <c r="I23" s="1">
        <v>2359</v>
      </c>
      <c r="J23" s="1">
        <v>81.78</v>
      </c>
      <c r="K23" s="1">
        <v>10</v>
      </c>
    </row>
    <row r="24" spans="1:11" x14ac:dyDescent="0.25">
      <c r="A24" s="1" t="s">
        <v>415</v>
      </c>
      <c r="B24" s="1">
        <v>17</v>
      </c>
      <c r="C24" s="1" t="s">
        <v>388</v>
      </c>
      <c r="D24" s="1">
        <v>85</v>
      </c>
      <c r="E24" s="1" t="s">
        <v>403</v>
      </c>
      <c r="F24" s="1">
        <v>2009</v>
      </c>
      <c r="G24" s="1">
        <v>372</v>
      </c>
      <c r="H24" s="1">
        <v>18.510000000000002</v>
      </c>
      <c r="I24" s="1">
        <v>1637</v>
      </c>
      <c r="J24" s="1">
        <v>81.489999999999995</v>
      </c>
      <c r="K24" s="1">
        <v>7</v>
      </c>
    </row>
    <row r="25" spans="1:11" x14ac:dyDescent="0.25">
      <c r="A25" s="1" t="s">
        <v>416</v>
      </c>
      <c r="B25" s="1">
        <v>17</v>
      </c>
      <c r="C25" s="1" t="s">
        <v>388</v>
      </c>
      <c r="D25" s="1"/>
      <c r="E25" s="1"/>
      <c r="F25" s="1">
        <v>45906</v>
      </c>
      <c r="G25" s="1">
        <v>12349</v>
      </c>
      <c r="H25" s="1">
        <v>26.9</v>
      </c>
      <c r="I25" s="1">
        <v>33557</v>
      </c>
      <c r="J25" s="1">
        <v>73.099999999999994</v>
      </c>
      <c r="K25" s="1">
        <v>10</v>
      </c>
    </row>
  </sheetData>
  <pageMargins left="0.7" right="0.7" top="0.75" bottom="0.75" header="0.3" footer="0.3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A5" sqref="A5:XFD5"/>
    </sheetView>
  </sheetViews>
  <sheetFormatPr baseColWidth="10" defaultRowHeight="15" x14ac:dyDescent="0.25"/>
  <cols>
    <col min="1" max="1" width="49.5703125" customWidth="1"/>
    <col min="5" max="5" width="22.285156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33</v>
      </c>
      <c r="B2" s="1">
        <v>2</v>
      </c>
      <c r="C2" s="1" t="s">
        <v>34</v>
      </c>
      <c r="D2" s="1"/>
      <c r="E2" s="1"/>
      <c r="F2" s="1">
        <v>2188</v>
      </c>
      <c r="G2" s="1">
        <v>765</v>
      </c>
      <c r="H2" s="1">
        <v>34.96</v>
      </c>
      <c r="I2" s="1">
        <v>1423</v>
      </c>
      <c r="J2" s="1">
        <v>65.040000000000006</v>
      </c>
      <c r="K2" s="1">
        <v>5</v>
      </c>
    </row>
    <row r="3" spans="1:11" x14ac:dyDescent="0.25">
      <c r="A3" s="1" t="s">
        <v>35</v>
      </c>
      <c r="B3" s="1">
        <v>2</v>
      </c>
      <c r="C3" s="1" t="s">
        <v>34</v>
      </c>
      <c r="D3" s="1"/>
      <c r="E3" s="1"/>
      <c r="F3" s="1">
        <v>9465</v>
      </c>
      <c r="G3" s="1">
        <v>1715</v>
      </c>
      <c r="H3" s="1">
        <v>18.12</v>
      </c>
      <c r="I3" s="1">
        <v>7750</v>
      </c>
      <c r="J3" s="1">
        <v>81.88</v>
      </c>
      <c r="K3" s="1">
        <v>6</v>
      </c>
    </row>
    <row r="4" spans="1:11" x14ac:dyDescent="0.25">
      <c r="A4" s="1" t="s">
        <v>36</v>
      </c>
      <c r="B4" s="1">
        <v>2</v>
      </c>
      <c r="C4" s="1" t="s">
        <v>34</v>
      </c>
      <c r="D4" s="1"/>
      <c r="E4" s="1"/>
      <c r="F4" s="1">
        <v>29</v>
      </c>
      <c r="G4" s="1">
        <v>13</v>
      </c>
      <c r="H4" s="1">
        <v>44.83</v>
      </c>
      <c r="I4" s="1">
        <v>16</v>
      </c>
      <c r="J4" s="1">
        <v>55.17</v>
      </c>
      <c r="K4" s="1">
        <v>2</v>
      </c>
    </row>
    <row r="5" spans="1:11" x14ac:dyDescent="0.25">
      <c r="A5" s="1" t="s">
        <v>37</v>
      </c>
      <c r="B5" s="1">
        <v>2</v>
      </c>
      <c r="C5" s="1" t="s">
        <v>34</v>
      </c>
      <c r="D5" s="1"/>
      <c r="E5" s="1"/>
      <c r="F5" s="1">
        <v>32</v>
      </c>
      <c r="G5" s="1">
        <v>16</v>
      </c>
      <c r="H5" s="1">
        <v>50</v>
      </c>
      <c r="I5" s="1">
        <v>16</v>
      </c>
      <c r="J5" s="1">
        <v>50</v>
      </c>
      <c r="K5" s="1">
        <v>2</v>
      </c>
    </row>
    <row r="6" spans="1:11" x14ac:dyDescent="0.25">
      <c r="A6" s="1" t="s">
        <v>38</v>
      </c>
      <c r="B6" s="1">
        <v>2</v>
      </c>
      <c r="C6" s="1" t="s">
        <v>34</v>
      </c>
      <c r="D6" s="1"/>
      <c r="E6" s="1"/>
      <c r="F6" s="1">
        <v>448</v>
      </c>
      <c r="G6" s="1">
        <v>75</v>
      </c>
      <c r="H6" s="1">
        <v>16.739999999999998</v>
      </c>
      <c r="I6" s="1">
        <v>373</v>
      </c>
      <c r="J6" s="1">
        <v>83.26</v>
      </c>
      <c r="K6" s="1">
        <v>3</v>
      </c>
    </row>
    <row r="7" spans="1:11" x14ac:dyDescent="0.25">
      <c r="A7" s="1" t="s">
        <v>39</v>
      </c>
      <c r="B7" s="1">
        <v>2</v>
      </c>
      <c r="C7" s="1" t="s">
        <v>34</v>
      </c>
      <c r="D7" s="1"/>
      <c r="E7" s="1"/>
      <c r="F7" s="1">
        <v>4367</v>
      </c>
      <c r="G7" s="1">
        <v>1481</v>
      </c>
      <c r="H7" s="1">
        <v>33.909999999999997</v>
      </c>
      <c r="I7" s="1">
        <v>2886</v>
      </c>
      <c r="J7" s="1">
        <v>66.09</v>
      </c>
      <c r="K7" s="1">
        <v>6</v>
      </c>
    </row>
    <row r="8" spans="1:11" x14ac:dyDescent="0.25">
      <c r="A8" s="1" t="s">
        <v>40</v>
      </c>
      <c r="B8" s="1">
        <v>2</v>
      </c>
      <c r="C8" s="1" t="s">
        <v>34</v>
      </c>
      <c r="D8" s="1"/>
      <c r="E8" s="1"/>
      <c r="F8" s="1">
        <v>1498</v>
      </c>
      <c r="G8" s="1">
        <v>100</v>
      </c>
      <c r="H8" s="1">
        <v>6.68</v>
      </c>
      <c r="I8" s="1">
        <v>1398</v>
      </c>
      <c r="J8" s="1">
        <v>93.32</v>
      </c>
      <c r="K8" s="1">
        <v>4</v>
      </c>
    </row>
    <row r="9" spans="1:11" x14ac:dyDescent="0.25">
      <c r="A9" s="1" t="s">
        <v>41</v>
      </c>
      <c r="B9" s="1">
        <v>2</v>
      </c>
      <c r="C9" s="1" t="s">
        <v>34</v>
      </c>
      <c r="D9" s="1"/>
      <c r="E9" s="1"/>
      <c r="F9" s="1">
        <v>546</v>
      </c>
      <c r="G9" s="1">
        <v>243</v>
      </c>
      <c r="H9" s="1">
        <v>44.51</v>
      </c>
      <c r="I9" s="1">
        <v>303</v>
      </c>
      <c r="J9" s="1">
        <v>55.49</v>
      </c>
      <c r="K9" s="1">
        <v>2</v>
      </c>
    </row>
    <row r="10" spans="1:11" x14ac:dyDescent="0.25">
      <c r="A10" s="1" t="s">
        <v>42</v>
      </c>
      <c r="B10" s="1">
        <v>2</v>
      </c>
      <c r="C10" s="1" t="s">
        <v>34</v>
      </c>
      <c r="D10" s="1"/>
      <c r="E10" s="1"/>
      <c r="F10" s="1">
        <v>493</v>
      </c>
      <c r="G10" s="1">
        <v>11</v>
      </c>
      <c r="H10" s="1">
        <v>2.23</v>
      </c>
      <c r="I10" s="1">
        <v>482</v>
      </c>
      <c r="J10" s="1">
        <v>97.77</v>
      </c>
      <c r="K10" s="1">
        <v>2</v>
      </c>
    </row>
    <row r="11" spans="1:11" x14ac:dyDescent="0.25">
      <c r="A11" s="1" t="s">
        <v>43</v>
      </c>
      <c r="B11" s="1">
        <v>2</v>
      </c>
      <c r="C11" s="1" t="s">
        <v>34</v>
      </c>
      <c r="D11" s="1"/>
      <c r="E11" s="1"/>
      <c r="F11" s="1">
        <v>1335</v>
      </c>
      <c r="G11" s="1">
        <v>238</v>
      </c>
      <c r="H11" s="1">
        <v>17.829999999999998</v>
      </c>
      <c r="I11" s="1">
        <v>1097</v>
      </c>
      <c r="J11" s="1">
        <v>82.17</v>
      </c>
      <c r="K11" s="1">
        <v>4</v>
      </c>
    </row>
    <row r="12" spans="1:11" x14ac:dyDescent="0.25">
      <c r="A12" s="1" t="s">
        <v>44</v>
      </c>
      <c r="B12" s="1">
        <v>2</v>
      </c>
      <c r="C12" s="1" t="s">
        <v>34</v>
      </c>
      <c r="D12" s="1"/>
      <c r="E12" s="1"/>
      <c r="F12" s="1">
        <v>16549</v>
      </c>
      <c r="G12" s="1">
        <v>6423</v>
      </c>
      <c r="H12" s="1">
        <v>38.81</v>
      </c>
      <c r="I12" s="1">
        <v>10126</v>
      </c>
      <c r="J12" s="1">
        <v>61.19</v>
      </c>
      <c r="K12" s="1">
        <v>19</v>
      </c>
    </row>
    <row r="13" spans="1:11" x14ac:dyDescent="0.25">
      <c r="A13" s="1" t="s">
        <v>45</v>
      </c>
      <c r="B13" s="1">
        <v>2</v>
      </c>
      <c r="C13" s="1" t="s">
        <v>34</v>
      </c>
      <c r="D13" s="1"/>
      <c r="E13" s="1"/>
      <c r="F13" s="1">
        <v>1189</v>
      </c>
      <c r="G13" s="1">
        <v>426</v>
      </c>
      <c r="H13" s="1">
        <v>35.83</v>
      </c>
      <c r="I13" s="1">
        <v>763</v>
      </c>
      <c r="J13" s="1">
        <v>64.17</v>
      </c>
      <c r="K13" s="1">
        <v>4</v>
      </c>
    </row>
    <row r="14" spans="1:11" x14ac:dyDescent="0.25">
      <c r="A14" s="1" t="s">
        <v>46</v>
      </c>
      <c r="B14" s="1">
        <v>2</v>
      </c>
      <c r="C14" s="1" t="s">
        <v>34</v>
      </c>
      <c r="D14" s="1"/>
      <c r="E14" s="1"/>
      <c r="F14" s="1">
        <v>407</v>
      </c>
      <c r="G14" s="1">
        <v>147</v>
      </c>
      <c r="H14" s="1">
        <v>36.119999999999997</v>
      </c>
      <c r="I14" s="1">
        <v>260</v>
      </c>
      <c r="J14" s="1">
        <v>63.88</v>
      </c>
      <c r="K14" s="1">
        <v>2</v>
      </c>
    </row>
    <row r="15" spans="1:11" x14ac:dyDescent="0.25">
      <c r="A15" s="1" t="s">
        <v>47</v>
      </c>
      <c r="B15" s="1">
        <v>2</v>
      </c>
      <c r="C15" s="1" t="s">
        <v>34</v>
      </c>
      <c r="D15" s="1"/>
      <c r="E15" s="1"/>
      <c r="F15" s="1">
        <v>708</v>
      </c>
      <c r="G15" s="1">
        <v>102</v>
      </c>
      <c r="H15" s="1">
        <v>14.41</v>
      </c>
      <c r="I15" s="1">
        <v>606</v>
      </c>
      <c r="J15" s="1">
        <v>85.59</v>
      </c>
      <c r="K15" s="1">
        <v>2</v>
      </c>
    </row>
    <row r="16" spans="1:11" x14ac:dyDescent="0.25">
      <c r="A16" s="1" t="s">
        <v>48</v>
      </c>
      <c r="B16" s="1">
        <v>2</v>
      </c>
      <c r="C16" s="1" t="s">
        <v>34</v>
      </c>
      <c r="D16" s="1">
        <v>4</v>
      </c>
      <c r="E16" s="1" t="s">
        <v>49</v>
      </c>
      <c r="F16" s="1">
        <v>957</v>
      </c>
      <c r="G16" s="1">
        <v>193</v>
      </c>
      <c r="H16" s="1">
        <v>20.190000000000001</v>
      </c>
      <c r="I16" s="1">
        <v>764</v>
      </c>
      <c r="J16" s="1">
        <v>79.81</v>
      </c>
      <c r="K16" s="1">
        <v>5</v>
      </c>
    </row>
    <row r="17" spans="1:11" x14ac:dyDescent="0.25">
      <c r="A17" s="1" t="s">
        <v>50</v>
      </c>
      <c r="B17" s="1">
        <v>2</v>
      </c>
      <c r="C17" s="1" t="s">
        <v>34</v>
      </c>
      <c r="D17" s="1">
        <v>5</v>
      </c>
      <c r="E17" s="1" t="s">
        <v>51</v>
      </c>
      <c r="F17" s="1">
        <v>832</v>
      </c>
      <c r="G17" s="1">
        <v>141</v>
      </c>
      <c r="H17" s="1">
        <v>16.89</v>
      </c>
      <c r="I17" s="1">
        <v>691</v>
      </c>
      <c r="J17" s="1">
        <v>83.11</v>
      </c>
      <c r="K17" s="1">
        <v>5</v>
      </c>
    </row>
    <row r="18" spans="1:11" x14ac:dyDescent="0.25">
      <c r="A18" s="1" t="s">
        <v>52</v>
      </c>
      <c r="B18" s="1">
        <v>2</v>
      </c>
      <c r="C18" s="1" t="s">
        <v>34</v>
      </c>
      <c r="D18" s="1">
        <v>13</v>
      </c>
      <c r="E18" s="1" t="s">
        <v>53</v>
      </c>
      <c r="F18" s="1">
        <v>11270</v>
      </c>
      <c r="G18" s="1">
        <v>1583</v>
      </c>
      <c r="H18" s="1">
        <v>14.05</v>
      </c>
      <c r="I18" s="1">
        <v>9687</v>
      </c>
      <c r="J18" s="1">
        <v>85.95</v>
      </c>
      <c r="K18" s="1">
        <v>10</v>
      </c>
    </row>
    <row r="19" spans="1:11" x14ac:dyDescent="0.25">
      <c r="A19" s="1" t="s">
        <v>54</v>
      </c>
      <c r="B19" s="1">
        <v>2</v>
      </c>
      <c r="C19" s="1" t="s">
        <v>34</v>
      </c>
      <c r="D19" s="1">
        <v>84</v>
      </c>
      <c r="E19" s="1" t="s">
        <v>55</v>
      </c>
      <c r="F19" s="1">
        <v>3210</v>
      </c>
      <c r="G19" s="1">
        <v>515</v>
      </c>
      <c r="H19" s="1">
        <v>16.03</v>
      </c>
      <c r="I19" s="1">
        <v>2695</v>
      </c>
      <c r="J19" s="1">
        <v>83.97</v>
      </c>
      <c r="K19" s="1">
        <v>10</v>
      </c>
    </row>
    <row r="20" spans="1:11" x14ac:dyDescent="0.25">
      <c r="A20" s="1" t="s">
        <v>56</v>
      </c>
      <c r="B20" s="1">
        <v>2</v>
      </c>
      <c r="C20" s="1" t="s">
        <v>34</v>
      </c>
      <c r="D20" s="1"/>
      <c r="E20" s="1"/>
      <c r="F20" s="1">
        <v>48509</v>
      </c>
      <c r="G20" s="1">
        <v>12328</v>
      </c>
      <c r="H20" s="1">
        <v>25.41</v>
      </c>
      <c r="I20" s="1">
        <v>36181</v>
      </c>
      <c r="J20" s="1">
        <v>74.59</v>
      </c>
      <c r="K20" s="1">
        <v>10</v>
      </c>
    </row>
  </sheetData>
  <pageMargins left="0.7" right="0.7" top="0.75" bottom="0.75" header="0.3" footer="0.3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A5" sqref="A5:XFD5"/>
    </sheetView>
  </sheetViews>
  <sheetFormatPr baseColWidth="10" defaultRowHeight="15" x14ac:dyDescent="0.25"/>
  <cols>
    <col min="1" max="1" width="52.7109375" customWidth="1"/>
    <col min="5" max="5" width="17.57031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518</v>
      </c>
      <c r="B2" s="1">
        <v>23</v>
      </c>
      <c r="C2" s="1" t="s">
        <v>519</v>
      </c>
      <c r="D2" s="1"/>
      <c r="E2" s="1"/>
      <c r="F2" s="1">
        <v>956</v>
      </c>
      <c r="G2" s="1">
        <v>325</v>
      </c>
      <c r="H2" s="1">
        <v>34.049999999999997</v>
      </c>
      <c r="I2" s="1">
        <v>631</v>
      </c>
      <c r="J2" s="1">
        <v>65.95</v>
      </c>
      <c r="K2" s="1">
        <v>3</v>
      </c>
    </row>
    <row r="3" spans="1:11" x14ac:dyDescent="0.25">
      <c r="A3" s="1" t="s">
        <v>520</v>
      </c>
      <c r="B3" s="1">
        <v>23</v>
      </c>
      <c r="C3" s="1" t="s">
        <v>519</v>
      </c>
      <c r="D3" s="1"/>
      <c r="E3" s="1"/>
      <c r="F3" s="1">
        <v>5224</v>
      </c>
      <c r="G3" s="1">
        <v>929</v>
      </c>
      <c r="H3" s="1">
        <v>17.78</v>
      </c>
      <c r="I3" s="1">
        <v>4295</v>
      </c>
      <c r="J3" s="1">
        <v>82.22</v>
      </c>
      <c r="K3" s="1">
        <v>6</v>
      </c>
    </row>
    <row r="4" spans="1:11" x14ac:dyDescent="0.25">
      <c r="A4" s="1" t="s">
        <v>521</v>
      </c>
      <c r="B4" s="1">
        <v>23</v>
      </c>
      <c r="C4" s="1" t="s">
        <v>519</v>
      </c>
      <c r="D4" s="1"/>
      <c r="E4" s="1"/>
      <c r="F4" s="1">
        <v>20</v>
      </c>
      <c r="G4" s="1">
        <v>11</v>
      </c>
      <c r="H4" s="1">
        <v>55</v>
      </c>
      <c r="I4" s="1">
        <v>9</v>
      </c>
      <c r="J4" s="1">
        <v>45</v>
      </c>
      <c r="K4" s="1">
        <v>2</v>
      </c>
    </row>
    <row r="5" spans="1:11" x14ac:dyDescent="0.25">
      <c r="A5" s="1" t="s">
        <v>522</v>
      </c>
      <c r="B5" s="1">
        <v>23</v>
      </c>
      <c r="C5" s="1" t="s">
        <v>519</v>
      </c>
      <c r="D5" s="1"/>
      <c r="E5" s="1"/>
      <c r="F5" s="1">
        <v>31</v>
      </c>
      <c r="G5" s="1">
        <v>16</v>
      </c>
      <c r="H5" s="1">
        <v>51.61</v>
      </c>
      <c r="I5" s="1">
        <v>15</v>
      </c>
      <c r="J5" s="1">
        <v>48.39</v>
      </c>
      <c r="K5" s="1">
        <v>2</v>
      </c>
    </row>
    <row r="6" spans="1:11" x14ac:dyDescent="0.25">
      <c r="A6" s="1" t="s">
        <v>523</v>
      </c>
      <c r="B6" s="1">
        <v>23</v>
      </c>
      <c r="C6" s="1" t="s">
        <v>519</v>
      </c>
      <c r="D6" s="1"/>
      <c r="E6" s="1"/>
      <c r="F6" s="1">
        <v>463</v>
      </c>
      <c r="G6" s="1">
        <v>79</v>
      </c>
      <c r="H6" s="1">
        <v>17.059999999999999</v>
      </c>
      <c r="I6" s="1">
        <v>384</v>
      </c>
      <c r="J6" s="1">
        <v>82.94</v>
      </c>
      <c r="K6" s="1">
        <v>3</v>
      </c>
    </row>
    <row r="7" spans="1:11" x14ac:dyDescent="0.25">
      <c r="A7" s="1" t="s">
        <v>524</v>
      </c>
      <c r="B7" s="1">
        <v>23</v>
      </c>
      <c r="C7" s="1" t="s">
        <v>519</v>
      </c>
      <c r="D7" s="1"/>
      <c r="E7" s="1"/>
      <c r="F7" s="1">
        <v>1881</v>
      </c>
      <c r="G7" s="1">
        <v>588</v>
      </c>
      <c r="H7" s="1">
        <v>31.26</v>
      </c>
      <c r="I7" s="1">
        <v>1293</v>
      </c>
      <c r="J7" s="1">
        <v>68.739999999999995</v>
      </c>
      <c r="K7" s="1">
        <v>5</v>
      </c>
    </row>
    <row r="8" spans="1:11" x14ac:dyDescent="0.25">
      <c r="A8" s="1" t="s">
        <v>525</v>
      </c>
      <c r="B8" s="1">
        <v>23</v>
      </c>
      <c r="C8" s="1" t="s">
        <v>519</v>
      </c>
      <c r="D8" s="1"/>
      <c r="E8" s="1"/>
      <c r="F8" s="1">
        <v>792</v>
      </c>
      <c r="G8" s="1">
        <v>50</v>
      </c>
      <c r="H8" s="1">
        <v>6.31</v>
      </c>
      <c r="I8" s="1">
        <v>742</v>
      </c>
      <c r="J8" s="1">
        <v>93.69</v>
      </c>
      <c r="K8" s="1">
        <v>4</v>
      </c>
    </row>
    <row r="9" spans="1:11" x14ac:dyDescent="0.25">
      <c r="A9" s="1" t="s">
        <v>526</v>
      </c>
      <c r="B9" s="1">
        <v>23</v>
      </c>
      <c r="C9" s="1" t="s">
        <v>519</v>
      </c>
      <c r="D9" s="1"/>
      <c r="E9" s="1"/>
      <c r="F9" s="1">
        <v>367</v>
      </c>
      <c r="G9" s="1">
        <v>182</v>
      </c>
      <c r="H9" s="1">
        <v>49.59</v>
      </c>
      <c r="I9" s="1">
        <v>185</v>
      </c>
      <c r="J9" s="1">
        <v>50.41</v>
      </c>
      <c r="K9" s="1">
        <v>2</v>
      </c>
    </row>
    <row r="10" spans="1:11" x14ac:dyDescent="0.25">
      <c r="A10" s="1" t="s">
        <v>527</v>
      </c>
      <c r="B10" s="1">
        <v>23</v>
      </c>
      <c r="C10" s="1" t="s">
        <v>519</v>
      </c>
      <c r="D10" s="1"/>
      <c r="E10" s="1"/>
      <c r="F10" s="1">
        <v>280</v>
      </c>
      <c r="G10" s="1">
        <v>17</v>
      </c>
      <c r="H10" s="1">
        <v>6.07</v>
      </c>
      <c r="I10" s="1">
        <v>263</v>
      </c>
      <c r="J10" s="1">
        <v>93.93</v>
      </c>
      <c r="K10" s="1">
        <v>2</v>
      </c>
    </row>
    <row r="11" spans="1:11" x14ac:dyDescent="0.25">
      <c r="A11" s="1" t="s">
        <v>528</v>
      </c>
      <c r="B11" s="1">
        <v>23</v>
      </c>
      <c r="C11" s="1" t="s">
        <v>519</v>
      </c>
      <c r="D11" s="1"/>
      <c r="E11" s="1"/>
      <c r="F11" s="1">
        <v>885</v>
      </c>
      <c r="G11" s="1">
        <v>193</v>
      </c>
      <c r="H11" s="1">
        <v>21.81</v>
      </c>
      <c r="I11" s="1">
        <v>692</v>
      </c>
      <c r="J11" s="1">
        <v>78.19</v>
      </c>
      <c r="K11" s="1">
        <v>2</v>
      </c>
    </row>
    <row r="12" spans="1:11" x14ac:dyDescent="0.25">
      <c r="A12" s="1" t="s">
        <v>529</v>
      </c>
      <c r="B12" s="1">
        <v>23</v>
      </c>
      <c r="C12" s="1" t="s">
        <v>519</v>
      </c>
      <c r="D12" s="1"/>
      <c r="E12" s="1"/>
      <c r="F12" s="1">
        <v>11688</v>
      </c>
      <c r="G12" s="1">
        <v>4560</v>
      </c>
      <c r="H12" s="1">
        <v>39.01</v>
      </c>
      <c r="I12" s="1">
        <v>7128</v>
      </c>
      <c r="J12" s="1">
        <v>60.99</v>
      </c>
      <c r="K12" s="1">
        <v>19</v>
      </c>
    </row>
    <row r="13" spans="1:11" x14ac:dyDescent="0.25">
      <c r="A13" s="1" t="s">
        <v>530</v>
      </c>
      <c r="B13" s="1">
        <v>23</v>
      </c>
      <c r="C13" s="1" t="s">
        <v>519</v>
      </c>
      <c r="D13" s="1"/>
      <c r="E13" s="1"/>
      <c r="F13" s="1">
        <v>508</v>
      </c>
      <c r="G13" s="1">
        <v>177</v>
      </c>
      <c r="H13" s="1">
        <v>34.840000000000003</v>
      </c>
      <c r="I13" s="1">
        <v>331</v>
      </c>
      <c r="J13" s="1">
        <v>65.16</v>
      </c>
      <c r="K13" s="1">
        <v>2</v>
      </c>
    </row>
    <row r="14" spans="1:11" x14ac:dyDescent="0.25">
      <c r="A14" s="1" t="s">
        <v>531</v>
      </c>
      <c r="B14" s="1">
        <v>23</v>
      </c>
      <c r="C14" s="1" t="s">
        <v>519</v>
      </c>
      <c r="D14" s="1"/>
      <c r="E14" s="1"/>
      <c r="F14" s="1">
        <v>233</v>
      </c>
      <c r="G14" s="1">
        <v>79</v>
      </c>
      <c r="H14" s="1">
        <v>33.909999999999997</v>
      </c>
      <c r="I14" s="1">
        <v>154</v>
      </c>
      <c r="J14" s="1">
        <v>66.09</v>
      </c>
      <c r="K14" s="1">
        <v>2</v>
      </c>
    </row>
    <row r="15" spans="1:11" x14ac:dyDescent="0.25">
      <c r="A15" s="1" t="s">
        <v>532</v>
      </c>
      <c r="B15" s="1">
        <v>23</v>
      </c>
      <c r="C15" s="1" t="s">
        <v>519</v>
      </c>
      <c r="D15" s="1"/>
      <c r="E15" s="1"/>
      <c r="F15" s="1">
        <v>489</v>
      </c>
      <c r="G15" s="1">
        <v>94</v>
      </c>
      <c r="H15" s="1">
        <v>19.22</v>
      </c>
      <c r="I15" s="1">
        <v>395</v>
      </c>
      <c r="J15" s="1">
        <v>80.78</v>
      </c>
      <c r="K15" s="1">
        <v>2</v>
      </c>
    </row>
    <row r="16" spans="1:11" x14ac:dyDescent="0.25">
      <c r="A16" s="1" t="s">
        <v>533</v>
      </c>
      <c r="B16" s="1">
        <v>23</v>
      </c>
      <c r="C16" s="1" t="s">
        <v>519</v>
      </c>
      <c r="D16" s="1">
        <v>6</v>
      </c>
      <c r="E16" s="1" t="s">
        <v>534</v>
      </c>
      <c r="F16" s="1">
        <v>5516</v>
      </c>
      <c r="G16" s="1">
        <v>816</v>
      </c>
      <c r="H16" s="1">
        <v>14.79</v>
      </c>
      <c r="I16" s="1">
        <v>4700</v>
      </c>
      <c r="J16" s="1">
        <v>85.21</v>
      </c>
      <c r="K16" s="1">
        <v>10</v>
      </c>
    </row>
    <row r="17" spans="1:11" x14ac:dyDescent="0.25">
      <c r="A17" s="1" t="s">
        <v>535</v>
      </c>
      <c r="B17" s="1">
        <v>23</v>
      </c>
      <c r="C17" s="1" t="s">
        <v>519</v>
      </c>
      <c r="D17" s="1">
        <v>83</v>
      </c>
      <c r="E17" s="1" t="s">
        <v>536</v>
      </c>
      <c r="F17" s="1">
        <v>5317</v>
      </c>
      <c r="G17" s="1">
        <v>764</v>
      </c>
      <c r="H17" s="1">
        <v>14.36</v>
      </c>
      <c r="I17" s="1">
        <v>4553</v>
      </c>
      <c r="J17" s="1">
        <v>85.64</v>
      </c>
      <c r="K17" s="1">
        <v>10</v>
      </c>
    </row>
    <row r="18" spans="1:11" x14ac:dyDescent="0.25">
      <c r="A18" s="1" t="s">
        <v>537</v>
      </c>
      <c r="B18" s="1">
        <v>23</v>
      </c>
      <c r="C18" s="1" t="s">
        <v>519</v>
      </c>
      <c r="D18" s="1"/>
      <c r="E18" s="1"/>
      <c r="F18" s="1">
        <v>31554</v>
      </c>
      <c r="G18" s="1">
        <v>8091</v>
      </c>
      <c r="H18" s="1">
        <v>25.64</v>
      </c>
      <c r="I18" s="1">
        <v>23463</v>
      </c>
      <c r="J18" s="1">
        <v>74.36</v>
      </c>
      <c r="K18" s="1">
        <v>10</v>
      </c>
    </row>
  </sheetData>
  <pageMargins left="0.7" right="0.7" top="0.75" bottom="0.75" header="0.3" footer="0.3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K3" sqref="K3"/>
    </sheetView>
  </sheetViews>
  <sheetFormatPr baseColWidth="10" defaultRowHeight="15" x14ac:dyDescent="0.25"/>
  <cols>
    <col min="1" max="1" width="43.28515625" customWidth="1"/>
    <col min="3" max="3" width="16.8554687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686</v>
      </c>
      <c r="B2" s="1">
        <v>42</v>
      </c>
      <c r="C2" s="1" t="s">
        <v>687</v>
      </c>
      <c r="D2" s="1"/>
      <c r="E2" s="1"/>
      <c r="F2" s="1">
        <v>227</v>
      </c>
      <c r="G2" s="1">
        <v>108</v>
      </c>
      <c r="H2" s="1">
        <v>47.58</v>
      </c>
      <c r="I2" s="1">
        <v>119</v>
      </c>
      <c r="J2" s="1">
        <v>52.42</v>
      </c>
      <c r="K2" s="1">
        <v>5</v>
      </c>
    </row>
  </sheetData>
  <pageMargins left="0.7" right="0.7" top="0.75" bottom="0.75" header="0.3" footer="0.3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E22" sqref="E22"/>
    </sheetView>
  </sheetViews>
  <sheetFormatPr baseColWidth="10" defaultRowHeight="15" x14ac:dyDescent="0.25"/>
  <cols>
    <col min="1" max="1" width="60.7109375" customWidth="1"/>
    <col min="3" max="3" width="19.42578125" customWidth="1"/>
    <col min="5" max="5" width="19.425781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679</v>
      </c>
      <c r="B2" s="1">
        <v>41</v>
      </c>
      <c r="C2" s="1" t="s">
        <v>680</v>
      </c>
      <c r="D2" s="1"/>
      <c r="E2" s="1"/>
      <c r="F2" s="1">
        <v>700</v>
      </c>
      <c r="G2" s="1">
        <v>296</v>
      </c>
      <c r="H2" s="1">
        <v>42.29</v>
      </c>
      <c r="I2" s="1">
        <v>404</v>
      </c>
      <c r="J2" s="1">
        <v>57.71</v>
      </c>
      <c r="K2" s="1">
        <v>3</v>
      </c>
    </row>
    <row r="3" spans="1:11" x14ac:dyDescent="0.25">
      <c r="A3" s="1" t="s">
        <v>681</v>
      </c>
      <c r="B3" s="1">
        <v>41</v>
      </c>
      <c r="C3" s="1" t="s">
        <v>680</v>
      </c>
      <c r="D3" s="1">
        <v>984</v>
      </c>
      <c r="E3" s="1" t="s">
        <v>680</v>
      </c>
      <c r="F3" s="1">
        <v>350</v>
      </c>
      <c r="G3" s="1">
        <v>44</v>
      </c>
      <c r="H3" s="1">
        <v>12.57</v>
      </c>
      <c r="I3" s="1">
        <v>306</v>
      </c>
      <c r="J3" s="1">
        <v>87.43</v>
      </c>
      <c r="K3" s="1">
        <v>3</v>
      </c>
    </row>
    <row r="4" spans="1:11" x14ac:dyDescent="0.25">
      <c r="A4" s="1" t="s">
        <v>682</v>
      </c>
      <c r="B4" s="1">
        <v>41</v>
      </c>
      <c r="C4" s="1" t="s">
        <v>680</v>
      </c>
      <c r="D4" s="1">
        <v>984</v>
      </c>
      <c r="E4" s="1" t="s">
        <v>680</v>
      </c>
      <c r="F4" s="1">
        <v>1686</v>
      </c>
      <c r="G4" s="1">
        <v>361</v>
      </c>
      <c r="H4" s="1">
        <v>21.41</v>
      </c>
      <c r="I4" s="1">
        <v>1325</v>
      </c>
      <c r="J4" s="1">
        <v>78.59</v>
      </c>
      <c r="K4" s="1">
        <v>8</v>
      </c>
    </row>
    <row r="5" spans="1:11" x14ac:dyDescent="0.25">
      <c r="A5" s="1" t="s">
        <v>683</v>
      </c>
      <c r="B5" s="1">
        <v>41</v>
      </c>
      <c r="C5" s="1" t="s">
        <v>680</v>
      </c>
      <c r="D5" s="1"/>
      <c r="E5" s="1"/>
      <c r="F5" s="1">
        <v>626</v>
      </c>
      <c r="G5" s="1">
        <v>285</v>
      </c>
      <c r="H5" s="1">
        <v>45.53</v>
      </c>
      <c r="I5" s="1">
        <v>341</v>
      </c>
      <c r="J5" s="1">
        <v>54.47</v>
      </c>
      <c r="K5" s="1">
        <v>2</v>
      </c>
    </row>
    <row r="6" spans="1:11" x14ac:dyDescent="0.25">
      <c r="A6" s="1" t="s">
        <v>684</v>
      </c>
      <c r="B6" s="1">
        <v>41</v>
      </c>
      <c r="C6" s="1" t="s">
        <v>680</v>
      </c>
      <c r="D6" s="1"/>
      <c r="E6" s="1"/>
      <c r="F6" s="1">
        <v>1696</v>
      </c>
      <c r="G6" s="1">
        <v>746</v>
      </c>
      <c r="H6" s="1">
        <v>43.99</v>
      </c>
      <c r="I6" s="1">
        <v>950</v>
      </c>
      <c r="J6" s="1">
        <v>56.01</v>
      </c>
      <c r="K6" s="1">
        <v>15</v>
      </c>
    </row>
    <row r="7" spans="1:11" x14ac:dyDescent="0.25">
      <c r="A7" s="1" t="s">
        <v>685</v>
      </c>
      <c r="B7" s="1">
        <v>41</v>
      </c>
      <c r="C7" s="1" t="s">
        <v>680</v>
      </c>
      <c r="D7" s="1"/>
      <c r="E7" s="1"/>
      <c r="F7" s="1">
        <v>68</v>
      </c>
      <c r="G7" s="1">
        <v>24</v>
      </c>
      <c r="H7" s="1">
        <v>35.29</v>
      </c>
      <c r="I7" s="1">
        <v>44</v>
      </c>
      <c r="J7" s="1">
        <v>64.709999999999994</v>
      </c>
      <c r="K7" s="1">
        <v>2</v>
      </c>
    </row>
  </sheetData>
  <pageMargins left="0.7" right="0.7" top="0.75" bottom="0.75" header="0.3" footer="0.3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A4" sqref="A4"/>
    </sheetView>
  </sheetViews>
  <sheetFormatPr baseColWidth="10" defaultRowHeight="15" x14ac:dyDescent="0.25"/>
  <cols>
    <col min="1" max="1" width="47.140625" customWidth="1"/>
    <col min="5" max="5" width="19.425781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705</v>
      </c>
      <c r="B2" s="1">
        <v>44</v>
      </c>
      <c r="C2" s="1" t="s">
        <v>706</v>
      </c>
      <c r="D2" s="1">
        <v>975</v>
      </c>
      <c r="E2" s="1" t="s">
        <v>707</v>
      </c>
      <c r="F2" s="1">
        <v>25</v>
      </c>
      <c r="G2" s="1">
        <v>2</v>
      </c>
      <c r="H2" s="1">
        <v>8</v>
      </c>
      <c r="I2" s="1">
        <v>23</v>
      </c>
      <c r="J2" s="1">
        <v>92</v>
      </c>
      <c r="K2" s="1">
        <v>1</v>
      </c>
    </row>
    <row r="3" spans="1:11" x14ac:dyDescent="0.25">
      <c r="A3" s="1" t="s">
        <v>708</v>
      </c>
      <c r="B3" s="1">
        <v>44</v>
      </c>
      <c r="C3" s="1" t="s">
        <v>706</v>
      </c>
      <c r="D3" s="1"/>
      <c r="E3" s="1"/>
      <c r="F3" s="1">
        <v>21</v>
      </c>
      <c r="G3" s="1">
        <v>3</v>
      </c>
      <c r="H3" s="1">
        <v>14.29</v>
      </c>
      <c r="I3" s="1">
        <v>18</v>
      </c>
      <c r="J3" s="1">
        <v>85.71</v>
      </c>
      <c r="K3" s="1">
        <v>3</v>
      </c>
    </row>
    <row r="4" spans="1:11" x14ac:dyDescent="0.25">
      <c r="A4" s="1" t="s">
        <v>709</v>
      </c>
      <c r="B4" s="1">
        <v>44</v>
      </c>
      <c r="C4" s="1" t="s">
        <v>706</v>
      </c>
      <c r="D4" s="1"/>
      <c r="E4" s="1"/>
      <c r="F4" s="1">
        <v>44</v>
      </c>
      <c r="G4" s="1">
        <v>10</v>
      </c>
      <c r="H4" s="1">
        <v>22.73</v>
      </c>
      <c r="I4" s="1">
        <v>34</v>
      </c>
      <c r="J4" s="1">
        <v>77.27</v>
      </c>
      <c r="K4" s="1">
        <v>2</v>
      </c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</sheetData>
  <pageMargins left="0.7" right="0.7" top="0.75" bottom="0.75" header="0.3" footer="0.3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M24" sqref="M24"/>
    </sheetView>
  </sheetViews>
  <sheetFormatPr baseColWidth="10" defaultRowHeight="15" x14ac:dyDescent="0.25"/>
  <cols>
    <col min="1" max="1" width="57.28515625" customWidth="1"/>
    <col min="3" max="3" width="19.5703125" customWidth="1"/>
    <col min="5" max="5" width="19.57031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673</v>
      </c>
      <c r="B2" s="1">
        <v>40</v>
      </c>
      <c r="C2" s="1" t="s">
        <v>674</v>
      </c>
      <c r="D2" s="1"/>
      <c r="E2" s="1"/>
      <c r="F2" s="1">
        <v>915</v>
      </c>
      <c r="G2" s="1">
        <v>430</v>
      </c>
      <c r="H2" s="1">
        <v>46.99</v>
      </c>
      <c r="I2" s="1">
        <v>485</v>
      </c>
      <c r="J2" s="1">
        <v>53.01</v>
      </c>
      <c r="K2" s="1">
        <v>4</v>
      </c>
    </row>
    <row r="3" spans="1:11" x14ac:dyDescent="0.25">
      <c r="A3" s="1" t="s">
        <v>675</v>
      </c>
      <c r="B3" s="1">
        <v>40</v>
      </c>
      <c r="C3" s="1" t="s">
        <v>674</v>
      </c>
      <c r="D3" s="1">
        <v>983</v>
      </c>
      <c r="E3" s="1" t="s">
        <v>674</v>
      </c>
      <c r="F3" s="1">
        <v>570</v>
      </c>
      <c r="G3" s="1">
        <v>89</v>
      </c>
      <c r="H3" s="1">
        <v>15.61</v>
      </c>
      <c r="I3" s="1">
        <v>481</v>
      </c>
      <c r="J3" s="1">
        <v>84.39</v>
      </c>
      <c r="K3" s="1">
        <v>3</v>
      </c>
    </row>
    <row r="4" spans="1:11" x14ac:dyDescent="0.25">
      <c r="A4" s="1" t="s">
        <v>676</v>
      </c>
      <c r="B4" s="1">
        <v>40</v>
      </c>
      <c r="C4" s="1" t="s">
        <v>674</v>
      </c>
      <c r="D4" s="1"/>
      <c r="E4" s="1"/>
      <c r="F4" s="6">
        <v>398</v>
      </c>
      <c r="G4" s="6">
        <v>155</v>
      </c>
      <c r="H4" s="7">
        <f>G4/F4</f>
        <v>0.38944723618090454</v>
      </c>
      <c r="I4" s="6">
        <v>243</v>
      </c>
      <c r="J4" s="7">
        <f>I4/F4</f>
        <v>0.61055276381909551</v>
      </c>
      <c r="K4" s="1">
        <v>2</v>
      </c>
    </row>
    <row r="5" spans="1:11" x14ac:dyDescent="0.25">
      <c r="A5" s="1" t="s">
        <v>677</v>
      </c>
      <c r="B5" s="1">
        <v>40</v>
      </c>
      <c r="C5" s="1" t="s">
        <v>674</v>
      </c>
      <c r="D5" s="1"/>
      <c r="E5" s="1"/>
      <c r="F5" s="6">
        <v>881</v>
      </c>
      <c r="G5" s="6">
        <v>450</v>
      </c>
      <c r="H5" s="7">
        <f>G5/F5</f>
        <v>0.51078320090805907</v>
      </c>
      <c r="I5" s="6">
        <v>431</v>
      </c>
      <c r="J5" s="7">
        <f>I5/F5</f>
        <v>0.48921679909194099</v>
      </c>
      <c r="K5" s="1">
        <v>15</v>
      </c>
    </row>
    <row r="6" spans="1:11" x14ac:dyDescent="0.25">
      <c r="A6" s="1" t="s">
        <v>678</v>
      </c>
      <c r="B6" s="1">
        <v>40</v>
      </c>
      <c r="C6" s="1" t="s">
        <v>674</v>
      </c>
      <c r="D6" s="1"/>
      <c r="E6" s="1"/>
      <c r="F6" s="1">
        <v>176</v>
      </c>
      <c r="G6" s="1">
        <v>72</v>
      </c>
      <c r="H6" s="1">
        <v>40.909999999999997</v>
      </c>
      <c r="I6" s="1">
        <v>104</v>
      </c>
      <c r="J6" s="1">
        <v>59.09</v>
      </c>
      <c r="K6" s="1">
        <v>5</v>
      </c>
    </row>
    <row r="12" spans="1:11" x14ac:dyDescent="0.25">
      <c r="A12" s="8"/>
    </row>
    <row r="14" spans="1:11" x14ac:dyDescent="0.25">
      <c r="A14" s="8"/>
    </row>
  </sheetData>
  <pageMargins left="0.7" right="0.7" top="0.75" bottom="0.75" header="0.3" footer="0.3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A5" sqref="A5:XFD5"/>
    </sheetView>
  </sheetViews>
  <sheetFormatPr baseColWidth="10" defaultRowHeight="15" x14ac:dyDescent="0.25"/>
  <cols>
    <col min="1" max="1" width="61.140625" customWidth="1"/>
    <col min="5" max="5" width="17.5703125" customWidth="1"/>
    <col min="6" max="6" width="11.85546875" customWidth="1"/>
    <col min="7" max="7" width="17" customWidth="1"/>
    <col min="8" max="8" width="11.5703125" customWidth="1"/>
    <col min="9" max="9" width="17.42578125" customWidth="1"/>
    <col min="10" max="10" width="12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162</v>
      </c>
      <c r="B2" s="1">
        <v>8</v>
      </c>
      <c r="C2" s="1" t="s">
        <v>163</v>
      </c>
      <c r="D2" s="1"/>
      <c r="E2" s="1"/>
      <c r="F2" s="3">
        <v>2792</v>
      </c>
      <c r="G2" s="1">
        <v>964</v>
      </c>
      <c r="H2" s="1">
        <v>34.53</v>
      </c>
      <c r="I2" s="1">
        <v>1828</v>
      </c>
      <c r="J2" s="1">
        <v>65.47</v>
      </c>
      <c r="K2" s="1">
        <v>5</v>
      </c>
    </row>
    <row r="3" spans="1:11" x14ac:dyDescent="0.25">
      <c r="A3" s="1" t="s">
        <v>164</v>
      </c>
      <c r="B3" s="1">
        <v>8</v>
      </c>
      <c r="C3" s="1" t="s">
        <v>163</v>
      </c>
      <c r="D3" s="1"/>
      <c r="E3" s="1"/>
      <c r="F3" s="3">
        <v>9126</v>
      </c>
      <c r="G3" s="1">
        <v>1290</v>
      </c>
      <c r="H3" s="1">
        <v>14.14</v>
      </c>
      <c r="I3" s="1">
        <v>7836</v>
      </c>
      <c r="J3" s="1">
        <v>85.86</v>
      </c>
      <c r="K3" s="1">
        <v>6</v>
      </c>
    </row>
    <row r="4" spans="1:11" x14ac:dyDescent="0.25">
      <c r="A4" s="1" t="s">
        <v>165</v>
      </c>
      <c r="B4" s="1">
        <v>8</v>
      </c>
      <c r="C4" s="1" t="s">
        <v>163</v>
      </c>
      <c r="D4" s="1"/>
      <c r="E4" s="1"/>
      <c r="F4" s="3">
        <v>16</v>
      </c>
      <c r="G4" s="1">
        <v>7</v>
      </c>
      <c r="H4" s="1">
        <v>43.75</v>
      </c>
      <c r="I4" s="1">
        <v>9</v>
      </c>
      <c r="J4" s="1">
        <v>56.25</v>
      </c>
      <c r="K4" s="1">
        <v>2</v>
      </c>
    </row>
    <row r="5" spans="1:11" x14ac:dyDescent="0.25">
      <c r="A5" s="1" t="s">
        <v>166</v>
      </c>
      <c r="B5" s="1">
        <v>8</v>
      </c>
      <c r="C5" s="1" t="s">
        <v>163</v>
      </c>
      <c r="D5" s="1"/>
      <c r="E5" s="1"/>
      <c r="F5" s="3">
        <v>37</v>
      </c>
      <c r="G5" s="1">
        <v>18</v>
      </c>
      <c r="H5" s="1">
        <v>48.65</v>
      </c>
      <c r="I5" s="1">
        <v>19</v>
      </c>
      <c r="J5" s="1">
        <v>51.35</v>
      </c>
      <c r="K5" s="1">
        <v>2</v>
      </c>
    </row>
    <row r="6" spans="1:11" x14ac:dyDescent="0.25">
      <c r="A6" s="1" t="s">
        <v>167</v>
      </c>
      <c r="B6" s="1">
        <v>8</v>
      </c>
      <c r="C6" s="1" t="s">
        <v>163</v>
      </c>
      <c r="D6" s="1"/>
      <c r="E6" s="1"/>
      <c r="F6" s="3">
        <v>1350</v>
      </c>
      <c r="G6" s="1">
        <v>149</v>
      </c>
      <c r="H6" s="1">
        <v>11.04</v>
      </c>
      <c r="I6" s="1">
        <v>1201</v>
      </c>
      <c r="J6" s="1">
        <v>88.96</v>
      </c>
      <c r="K6" s="1">
        <v>3</v>
      </c>
    </row>
    <row r="7" spans="1:11" x14ac:dyDescent="0.25">
      <c r="A7" s="1" t="s">
        <v>168</v>
      </c>
      <c r="B7" s="1">
        <v>8</v>
      </c>
      <c r="C7" s="1" t="s">
        <v>163</v>
      </c>
      <c r="D7" s="1"/>
      <c r="E7" s="1"/>
      <c r="F7" s="3">
        <v>5064</v>
      </c>
      <c r="G7" s="1">
        <v>1615</v>
      </c>
      <c r="H7" s="1">
        <v>31.89</v>
      </c>
      <c r="I7" s="1">
        <v>3449</v>
      </c>
      <c r="J7" s="1">
        <v>68.11</v>
      </c>
      <c r="K7" s="1">
        <v>6</v>
      </c>
    </row>
    <row r="8" spans="1:11" x14ac:dyDescent="0.25">
      <c r="A8" s="1" t="s">
        <v>169</v>
      </c>
      <c r="B8" s="1">
        <v>8</v>
      </c>
      <c r="C8" s="1" t="s">
        <v>163</v>
      </c>
      <c r="D8" s="1"/>
      <c r="E8" s="1"/>
      <c r="F8" s="3">
        <v>2248</v>
      </c>
      <c r="G8" s="1">
        <v>141</v>
      </c>
      <c r="H8" s="1">
        <v>6.27</v>
      </c>
      <c r="I8" s="1">
        <v>2107</v>
      </c>
      <c r="J8" s="1">
        <v>93.73</v>
      </c>
      <c r="K8" s="1">
        <v>5</v>
      </c>
    </row>
    <row r="9" spans="1:11" x14ac:dyDescent="0.25">
      <c r="A9" s="1" t="s">
        <v>170</v>
      </c>
      <c r="B9" s="1">
        <v>8</v>
      </c>
      <c r="C9" s="1" t="s">
        <v>163</v>
      </c>
      <c r="D9" s="1"/>
      <c r="E9" s="1"/>
      <c r="F9" s="3">
        <v>577</v>
      </c>
      <c r="G9" s="1">
        <v>266</v>
      </c>
      <c r="H9" s="1">
        <v>46.1</v>
      </c>
      <c r="I9" s="1">
        <v>311</v>
      </c>
      <c r="J9" s="1">
        <v>53.9</v>
      </c>
      <c r="K9" s="1">
        <v>2</v>
      </c>
    </row>
    <row r="10" spans="1:11" x14ac:dyDescent="0.25">
      <c r="A10" s="1" t="s">
        <v>171</v>
      </c>
      <c r="B10" s="1">
        <v>8</v>
      </c>
      <c r="C10" s="1" t="s">
        <v>163</v>
      </c>
      <c r="D10" s="1"/>
      <c r="E10" s="1"/>
      <c r="F10" s="3">
        <v>486</v>
      </c>
      <c r="G10" s="1">
        <v>10</v>
      </c>
      <c r="H10" s="1">
        <v>2.06</v>
      </c>
      <c r="I10" s="1">
        <v>476</v>
      </c>
      <c r="J10" s="1">
        <v>97.94</v>
      </c>
      <c r="K10" s="1">
        <v>2</v>
      </c>
    </row>
    <row r="11" spans="1:11" x14ac:dyDescent="0.25">
      <c r="A11" s="1" t="s">
        <v>172</v>
      </c>
      <c r="B11" s="1">
        <v>8</v>
      </c>
      <c r="C11" s="1" t="s">
        <v>163</v>
      </c>
      <c r="D11" s="1"/>
      <c r="E11" s="1"/>
      <c r="F11" s="3">
        <v>1390</v>
      </c>
      <c r="G11" s="1">
        <v>143</v>
      </c>
      <c r="H11" s="1">
        <v>10.29</v>
      </c>
      <c r="I11" s="1">
        <v>1247</v>
      </c>
      <c r="J11" s="1">
        <v>89.71</v>
      </c>
      <c r="K11" s="1">
        <v>4</v>
      </c>
    </row>
    <row r="12" spans="1:11" x14ac:dyDescent="0.25">
      <c r="A12" s="1" t="s">
        <v>173</v>
      </c>
      <c r="B12" s="1">
        <v>8</v>
      </c>
      <c r="C12" s="1" t="s">
        <v>163</v>
      </c>
      <c r="D12" s="1"/>
      <c r="E12" s="1"/>
      <c r="F12" s="3">
        <v>18368</v>
      </c>
      <c r="G12" s="1">
        <v>7004</v>
      </c>
      <c r="H12" s="1">
        <v>38.130000000000003</v>
      </c>
      <c r="I12" s="1">
        <v>11364</v>
      </c>
      <c r="J12" s="1">
        <v>61.87</v>
      </c>
      <c r="K12" s="1">
        <v>19</v>
      </c>
    </row>
    <row r="13" spans="1:11" x14ac:dyDescent="0.25">
      <c r="A13" s="1" t="s">
        <v>174</v>
      </c>
      <c r="B13" s="1">
        <v>8</v>
      </c>
      <c r="C13" s="1" t="s">
        <v>163</v>
      </c>
      <c r="D13" s="1"/>
      <c r="E13" s="1"/>
      <c r="F13" s="3">
        <v>825</v>
      </c>
      <c r="G13" s="1">
        <v>256</v>
      </c>
      <c r="H13" s="1">
        <v>31.03</v>
      </c>
      <c r="I13" s="1">
        <v>569</v>
      </c>
      <c r="J13" s="1">
        <v>68.97</v>
      </c>
      <c r="K13" s="1">
        <v>2</v>
      </c>
    </row>
    <row r="14" spans="1:11" x14ac:dyDescent="0.25">
      <c r="A14" s="1" t="s">
        <v>175</v>
      </c>
      <c r="B14" s="1">
        <v>8</v>
      </c>
      <c r="C14" s="1" t="s">
        <v>163</v>
      </c>
      <c r="D14" s="1"/>
      <c r="E14" s="1"/>
      <c r="F14" s="3">
        <v>466</v>
      </c>
      <c r="G14" s="1">
        <v>156</v>
      </c>
      <c r="H14" s="1">
        <v>33.479999999999997</v>
      </c>
      <c r="I14" s="1">
        <v>310</v>
      </c>
      <c r="J14" s="1">
        <v>66.52</v>
      </c>
      <c r="K14" s="1">
        <v>2</v>
      </c>
    </row>
    <row r="15" spans="1:11" x14ac:dyDescent="0.25">
      <c r="A15" s="1" t="s">
        <v>176</v>
      </c>
      <c r="B15" s="1">
        <v>8</v>
      </c>
      <c r="C15" s="1" t="s">
        <v>163</v>
      </c>
      <c r="D15" s="1"/>
      <c r="E15" s="1"/>
      <c r="F15" s="3">
        <v>832</v>
      </c>
      <c r="G15" s="1">
        <v>108</v>
      </c>
      <c r="H15" s="1">
        <v>12.98</v>
      </c>
      <c r="I15" s="1">
        <v>724</v>
      </c>
      <c r="J15" s="1">
        <v>87.02</v>
      </c>
      <c r="K15" s="1">
        <v>2</v>
      </c>
    </row>
    <row r="16" spans="1:11" x14ac:dyDescent="0.25">
      <c r="A16" s="1" t="s">
        <v>177</v>
      </c>
      <c r="B16" s="1">
        <v>8</v>
      </c>
      <c r="C16" s="1" t="s">
        <v>163</v>
      </c>
      <c r="D16" s="1">
        <v>7</v>
      </c>
      <c r="E16" s="1" t="s">
        <v>178</v>
      </c>
      <c r="F16" s="4">
        <v>1555</v>
      </c>
      <c r="G16" s="1">
        <v>307</v>
      </c>
      <c r="H16" s="1">
        <v>19.72</v>
      </c>
      <c r="I16" s="1">
        <v>1248</v>
      </c>
      <c r="J16" s="1">
        <v>80.28</v>
      </c>
      <c r="K16" s="1">
        <v>7</v>
      </c>
    </row>
    <row r="17" spans="1:11" x14ac:dyDescent="0.25">
      <c r="A17" s="1" t="s">
        <v>179</v>
      </c>
      <c r="B17" s="1">
        <v>8</v>
      </c>
      <c r="C17" s="1" t="s">
        <v>163</v>
      </c>
      <c r="D17" s="1">
        <v>26</v>
      </c>
      <c r="E17" s="1" t="s">
        <v>180</v>
      </c>
      <c r="F17" s="3">
        <v>2829</v>
      </c>
      <c r="G17" s="1">
        <v>422</v>
      </c>
      <c r="H17" s="1">
        <v>14.9</v>
      </c>
      <c r="I17" s="1">
        <v>2407</v>
      </c>
      <c r="J17" s="1">
        <v>85.1</v>
      </c>
      <c r="K17" s="1">
        <v>10</v>
      </c>
    </row>
    <row r="18" spans="1:11" x14ac:dyDescent="0.25">
      <c r="A18" s="1" t="s">
        <v>181</v>
      </c>
      <c r="B18" s="1">
        <v>8</v>
      </c>
      <c r="C18" s="1" t="s">
        <v>163</v>
      </c>
      <c r="D18" s="1">
        <v>38</v>
      </c>
      <c r="E18" s="1" t="s">
        <v>182</v>
      </c>
      <c r="F18" s="3">
        <v>7080</v>
      </c>
      <c r="G18" s="1">
        <v>945</v>
      </c>
      <c r="H18" s="1">
        <v>13.35</v>
      </c>
      <c r="I18" s="1">
        <v>6135</v>
      </c>
      <c r="J18" s="1">
        <v>86.65</v>
      </c>
      <c r="K18" s="1">
        <v>10</v>
      </c>
    </row>
    <row r="19" spans="1:11" x14ac:dyDescent="0.25">
      <c r="A19" s="1" t="s">
        <v>183</v>
      </c>
      <c r="B19" s="1">
        <v>8</v>
      </c>
      <c r="C19" s="1" t="s">
        <v>163</v>
      </c>
      <c r="D19" s="1">
        <v>73</v>
      </c>
      <c r="E19" s="1" t="s">
        <v>184</v>
      </c>
      <c r="F19" s="3">
        <v>2314</v>
      </c>
      <c r="G19" s="1">
        <v>305</v>
      </c>
      <c r="H19" s="1">
        <v>13.17</v>
      </c>
      <c r="I19" s="1">
        <v>2009</v>
      </c>
      <c r="J19" s="1">
        <v>86.83</v>
      </c>
      <c r="K19" s="1">
        <v>7</v>
      </c>
    </row>
    <row r="20" spans="1:11" x14ac:dyDescent="0.25">
      <c r="A20" s="1" t="s">
        <v>185</v>
      </c>
      <c r="B20" s="1">
        <v>8</v>
      </c>
      <c r="C20" s="1" t="s">
        <v>163</v>
      </c>
      <c r="D20" s="1">
        <v>74</v>
      </c>
      <c r="E20" s="1" t="s">
        <v>186</v>
      </c>
      <c r="F20" s="3">
        <v>4370</v>
      </c>
      <c r="G20" s="1">
        <v>578</v>
      </c>
      <c r="H20" s="1">
        <v>13.22</v>
      </c>
      <c r="I20" s="1">
        <v>3792</v>
      </c>
      <c r="J20" s="1">
        <v>86.78</v>
      </c>
      <c r="K20" s="1">
        <v>10</v>
      </c>
    </row>
    <row r="21" spans="1:11" x14ac:dyDescent="0.25">
      <c r="A21" s="1" t="s">
        <v>187</v>
      </c>
      <c r="B21" s="1">
        <v>8</v>
      </c>
      <c r="C21" s="1" t="s">
        <v>163</v>
      </c>
      <c r="D21" s="1"/>
      <c r="E21" s="1"/>
      <c r="F21" s="3">
        <v>52553</v>
      </c>
      <c r="G21" s="1">
        <v>12457</v>
      </c>
      <c r="H21" s="1">
        <v>23.7</v>
      </c>
      <c r="I21" s="1">
        <v>40096</v>
      </c>
      <c r="J21" s="1">
        <v>76.3</v>
      </c>
      <c r="K21" s="1">
        <v>10</v>
      </c>
    </row>
  </sheetData>
  <pageMargins left="0.7" right="0.7" top="0.75" bottom="0.75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A5" sqref="A5:XFD5"/>
    </sheetView>
  </sheetViews>
  <sheetFormatPr baseColWidth="10" defaultRowHeight="15" x14ac:dyDescent="0.25"/>
  <cols>
    <col min="1" max="1" width="42.7109375" customWidth="1"/>
    <col min="6" max="6" width="11.85546875" customWidth="1"/>
    <col min="7" max="7" width="17" customWidth="1"/>
    <col min="9" max="9" width="17.425781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208</v>
      </c>
      <c r="B2" s="1">
        <v>10</v>
      </c>
      <c r="C2" s="1" t="s">
        <v>209</v>
      </c>
      <c r="D2" s="1"/>
      <c r="E2" s="1"/>
      <c r="F2" s="3">
        <v>2388</v>
      </c>
      <c r="G2" s="1">
        <v>916</v>
      </c>
      <c r="H2" s="1">
        <v>38.36</v>
      </c>
      <c r="I2" s="1">
        <v>1472</v>
      </c>
      <c r="J2" s="1">
        <v>61.64</v>
      </c>
      <c r="K2" s="1">
        <v>5</v>
      </c>
    </row>
    <row r="3" spans="1:11" x14ac:dyDescent="0.25">
      <c r="A3" s="1" t="s">
        <v>210</v>
      </c>
      <c r="B3" s="1">
        <v>10</v>
      </c>
      <c r="C3" s="1" t="s">
        <v>209</v>
      </c>
      <c r="D3" s="1"/>
      <c r="E3" s="1"/>
      <c r="F3" s="3">
        <v>9393</v>
      </c>
      <c r="G3" s="1">
        <v>1345</v>
      </c>
      <c r="H3" s="1">
        <v>14.32</v>
      </c>
      <c r="I3" s="1">
        <v>8048</v>
      </c>
      <c r="J3" s="1">
        <v>85.68</v>
      </c>
      <c r="K3" s="1">
        <v>6</v>
      </c>
    </row>
    <row r="4" spans="1:11" x14ac:dyDescent="0.25">
      <c r="A4" s="1" t="s">
        <v>211</v>
      </c>
      <c r="B4" s="1">
        <v>10</v>
      </c>
      <c r="C4" s="1" t="s">
        <v>209</v>
      </c>
      <c r="D4" s="1"/>
      <c r="E4" s="1"/>
      <c r="F4" s="3">
        <v>23</v>
      </c>
      <c r="G4" s="1">
        <v>8</v>
      </c>
      <c r="H4" s="1">
        <v>34.78</v>
      </c>
      <c r="I4" s="1">
        <v>15</v>
      </c>
      <c r="J4" s="1">
        <v>65.22</v>
      </c>
      <c r="K4" s="1">
        <v>2</v>
      </c>
    </row>
    <row r="5" spans="1:11" x14ac:dyDescent="0.25">
      <c r="A5" s="1" t="s">
        <v>212</v>
      </c>
      <c r="B5" s="1">
        <v>10</v>
      </c>
      <c r="C5" s="1" t="s">
        <v>209</v>
      </c>
      <c r="D5" s="1"/>
      <c r="E5" s="1"/>
      <c r="F5" s="3">
        <v>44</v>
      </c>
      <c r="G5" s="1">
        <v>21</v>
      </c>
      <c r="H5" s="1">
        <v>47.73</v>
      </c>
      <c r="I5" s="1">
        <v>23</v>
      </c>
      <c r="J5" s="1">
        <v>52.27</v>
      </c>
      <c r="K5" s="1">
        <v>2</v>
      </c>
    </row>
    <row r="6" spans="1:11" x14ac:dyDescent="0.25">
      <c r="A6" s="1" t="s">
        <v>213</v>
      </c>
      <c r="B6" s="1">
        <v>10</v>
      </c>
      <c r="C6" s="1" t="s">
        <v>209</v>
      </c>
      <c r="D6" s="1"/>
      <c r="E6" s="1"/>
      <c r="F6" s="3">
        <v>523</v>
      </c>
      <c r="G6" s="1">
        <v>89</v>
      </c>
      <c r="H6" s="1">
        <v>17.02</v>
      </c>
      <c r="I6" s="1">
        <v>434</v>
      </c>
      <c r="J6" s="1">
        <v>82.98</v>
      </c>
      <c r="K6" s="1">
        <v>3</v>
      </c>
    </row>
    <row r="7" spans="1:11" x14ac:dyDescent="0.25">
      <c r="A7" s="1" t="s">
        <v>214</v>
      </c>
      <c r="B7" s="1">
        <v>10</v>
      </c>
      <c r="C7" s="1" t="s">
        <v>209</v>
      </c>
      <c r="D7" s="1"/>
      <c r="E7" s="1"/>
      <c r="F7" s="3">
        <v>6400</v>
      </c>
      <c r="G7" s="1">
        <v>2255</v>
      </c>
      <c r="H7" s="1">
        <v>35.229999999999997</v>
      </c>
      <c r="I7" s="1">
        <v>4145</v>
      </c>
      <c r="J7" s="1">
        <v>64.77</v>
      </c>
      <c r="K7" s="1">
        <v>6</v>
      </c>
    </row>
    <row r="8" spans="1:11" x14ac:dyDescent="0.25">
      <c r="A8" s="1" t="s">
        <v>215</v>
      </c>
      <c r="B8" s="1">
        <v>10</v>
      </c>
      <c r="C8" s="1" t="s">
        <v>209</v>
      </c>
      <c r="D8" s="1"/>
      <c r="E8" s="1"/>
      <c r="F8" s="3">
        <v>2937</v>
      </c>
      <c r="G8" s="1">
        <v>218</v>
      </c>
      <c r="H8" s="1">
        <v>7.42</v>
      </c>
      <c r="I8" s="1">
        <v>2719</v>
      </c>
      <c r="J8" s="1">
        <v>92.58</v>
      </c>
      <c r="K8" s="1">
        <v>6</v>
      </c>
    </row>
    <row r="9" spans="1:11" x14ac:dyDescent="0.25">
      <c r="A9" s="1" t="s">
        <v>216</v>
      </c>
      <c r="B9" s="1">
        <v>10</v>
      </c>
      <c r="C9" s="1" t="s">
        <v>209</v>
      </c>
      <c r="D9" s="1"/>
      <c r="E9" s="1"/>
      <c r="F9" s="3">
        <v>559</v>
      </c>
      <c r="G9" s="1">
        <v>240</v>
      </c>
      <c r="H9" s="1">
        <v>42.93</v>
      </c>
      <c r="I9" s="1">
        <v>319</v>
      </c>
      <c r="J9" s="1">
        <v>57.07</v>
      </c>
      <c r="K9" s="1">
        <v>2</v>
      </c>
    </row>
    <row r="10" spans="1:11" x14ac:dyDescent="0.25">
      <c r="A10" s="1" t="s">
        <v>217</v>
      </c>
      <c r="B10" s="1">
        <v>10</v>
      </c>
      <c r="C10" s="1" t="s">
        <v>209</v>
      </c>
      <c r="D10" s="1"/>
      <c r="E10" s="1"/>
      <c r="F10" s="3">
        <v>502</v>
      </c>
      <c r="G10" s="1">
        <v>31</v>
      </c>
      <c r="H10" s="1">
        <v>6.18</v>
      </c>
      <c r="I10" s="1">
        <v>471</v>
      </c>
      <c r="J10" s="1">
        <v>93.82</v>
      </c>
      <c r="K10" s="1">
        <v>2</v>
      </c>
    </row>
    <row r="11" spans="1:11" x14ac:dyDescent="0.25">
      <c r="A11" s="1" t="s">
        <v>218</v>
      </c>
      <c r="B11" s="1">
        <v>10</v>
      </c>
      <c r="C11" s="1" t="s">
        <v>209</v>
      </c>
      <c r="D11" s="1"/>
      <c r="E11" s="1"/>
      <c r="F11" s="3">
        <v>1491</v>
      </c>
      <c r="G11" s="1">
        <v>181</v>
      </c>
      <c r="H11" s="1">
        <v>12.14</v>
      </c>
      <c r="I11" s="1">
        <v>1310</v>
      </c>
      <c r="J11" s="1">
        <v>87.86</v>
      </c>
      <c r="K11" s="1">
        <v>4</v>
      </c>
    </row>
    <row r="12" spans="1:11" x14ac:dyDescent="0.25">
      <c r="A12" s="1" t="s">
        <v>219</v>
      </c>
      <c r="B12" s="1">
        <v>10</v>
      </c>
      <c r="C12" s="1" t="s">
        <v>209</v>
      </c>
      <c r="D12" s="1"/>
      <c r="E12" s="1"/>
      <c r="F12" s="3">
        <v>17463</v>
      </c>
      <c r="G12" s="1">
        <v>6826</v>
      </c>
      <c r="H12" s="1">
        <v>39.090000000000003</v>
      </c>
      <c r="I12" s="1">
        <v>10637</v>
      </c>
      <c r="J12" s="1">
        <v>60.91</v>
      </c>
      <c r="K12" s="1">
        <v>19</v>
      </c>
    </row>
    <row r="13" spans="1:11" x14ac:dyDescent="0.25">
      <c r="A13" s="1" t="s">
        <v>220</v>
      </c>
      <c r="B13" s="1">
        <v>10</v>
      </c>
      <c r="C13" s="1" t="s">
        <v>209</v>
      </c>
      <c r="D13" s="1"/>
      <c r="E13" s="1"/>
      <c r="F13" s="3">
        <v>1326</v>
      </c>
      <c r="G13" s="1">
        <v>463</v>
      </c>
      <c r="H13" s="1">
        <v>34.92</v>
      </c>
      <c r="I13" s="1">
        <v>863</v>
      </c>
      <c r="J13" s="1">
        <v>65.08</v>
      </c>
      <c r="K13" s="1">
        <v>4</v>
      </c>
    </row>
    <row r="14" spans="1:11" x14ac:dyDescent="0.25">
      <c r="A14" s="1" t="s">
        <v>221</v>
      </c>
      <c r="B14" s="1">
        <v>10</v>
      </c>
      <c r="C14" s="1" t="s">
        <v>209</v>
      </c>
      <c r="D14" s="1"/>
      <c r="E14" s="1"/>
      <c r="F14" s="3">
        <v>553</v>
      </c>
      <c r="G14" s="1">
        <v>200</v>
      </c>
      <c r="H14" s="1">
        <v>36.17</v>
      </c>
      <c r="I14" s="1">
        <v>353</v>
      </c>
      <c r="J14" s="1">
        <v>63.83</v>
      </c>
      <c r="K14" s="1">
        <v>2</v>
      </c>
    </row>
    <row r="15" spans="1:11" x14ac:dyDescent="0.25">
      <c r="A15" s="1" t="s">
        <v>222</v>
      </c>
      <c r="B15" s="1">
        <v>10</v>
      </c>
      <c r="C15" s="1" t="s">
        <v>209</v>
      </c>
      <c r="D15" s="1"/>
      <c r="E15" s="1"/>
      <c r="F15" s="3">
        <v>803</v>
      </c>
      <c r="G15" s="1">
        <v>122</v>
      </c>
      <c r="H15" s="1">
        <v>15.19</v>
      </c>
      <c r="I15" s="1">
        <v>681</v>
      </c>
      <c r="J15" s="1">
        <v>84.81</v>
      </c>
      <c r="K15" s="1">
        <v>2</v>
      </c>
    </row>
    <row r="16" spans="1:11" x14ac:dyDescent="0.25">
      <c r="A16" s="1" t="s">
        <v>223</v>
      </c>
      <c r="B16" s="1">
        <v>10</v>
      </c>
      <c r="C16" s="1" t="s">
        <v>209</v>
      </c>
      <c r="D16" s="1">
        <v>1</v>
      </c>
      <c r="E16" s="1" t="s">
        <v>224</v>
      </c>
      <c r="F16" s="3">
        <v>3764</v>
      </c>
      <c r="G16" s="1">
        <v>560</v>
      </c>
      <c r="H16" s="1">
        <v>14.87</v>
      </c>
      <c r="I16" s="1">
        <v>3204</v>
      </c>
      <c r="J16" s="1">
        <v>85.13</v>
      </c>
      <c r="K16" s="1">
        <v>10</v>
      </c>
    </row>
    <row r="17" spans="1:11" x14ac:dyDescent="0.25">
      <c r="A17" s="1" t="s">
        <v>225</v>
      </c>
      <c r="B17" s="1">
        <v>10</v>
      </c>
      <c r="C17" s="1" t="s">
        <v>209</v>
      </c>
      <c r="D17" s="1">
        <v>42</v>
      </c>
      <c r="E17" s="1" t="s">
        <v>226</v>
      </c>
      <c r="F17" s="3">
        <v>3789</v>
      </c>
      <c r="G17" s="1">
        <v>610</v>
      </c>
      <c r="H17" s="1">
        <v>16.11</v>
      </c>
      <c r="I17" s="1">
        <v>3179</v>
      </c>
      <c r="J17" s="1">
        <v>83.89</v>
      </c>
      <c r="K17" s="1">
        <v>10</v>
      </c>
    </row>
    <row r="18" spans="1:11" x14ac:dyDescent="0.25">
      <c r="A18" s="1" t="s">
        <v>227</v>
      </c>
      <c r="B18" s="1">
        <v>10</v>
      </c>
      <c r="C18" s="1" t="s">
        <v>209</v>
      </c>
      <c r="D18" s="1">
        <v>69</v>
      </c>
      <c r="E18" s="1" t="s">
        <v>228</v>
      </c>
      <c r="F18" s="3">
        <v>10474</v>
      </c>
      <c r="G18" s="1">
        <v>1421</v>
      </c>
      <c r="H18" s="1">
        <v>13.57</v>
      </c>
      <c r="I18" s="1">
        <v>9053</v>
      </c>
      <c r="J18" s="1">
        <v>86.43</v>
      </c>
      <c r="K18" s="1">
        <v>10</v>
      </c>
    </row>
    <row r="19" spans="1:11" x14ac:dyDescent="0.25">
      <c r="A19" s="1" t="s">
        <v>229</v>
      </c>
      <c r="B19" s="1">
        <v>10</v>
      </c>
      <c r="C19" s="1" t="s">
        <v>209</v>
      </c>
      <c r="D19" s="1"/>
      <c r="E19" s="1"/>
      <c r="F19" s="3">
        <v>50754</v>
      </c>
      <c r="G19" s="1">
        <v>12280</v>
      </c>
      <c r="H19" s="1">
        <v>24.2</v>
      </c>
      <c r="I19" s="1">
        <v>38474</v>
      </c>
      <c r="J19" s="1">
        <v>75.8</v>
      </c>
      <c r="K19" s="1">
        <v>10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A8" sqref="A8:XFD8"/>
    </sheetView>
  </sheetViews>
  <sheetFormatPr baseColWidth="10" defaultRowHeight="15" x14ac:dyDescent="0.25"/>
  <cols>
    <col min="1" max="1" width="47.5703125" customWidth="1"/>
    <col min="5" max="5" width="21.1406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57</v>
      </c>
      <c r="B2" s="1">
        <v>3</v>
      </c>
      <c r="C2" s="1" t="s">
        <v>58</v>
      </c>
      <c r="D2" s="1"/>
      <c r="E2" s="1"/>
      <c r="F2" s="1">
        <v>729</v>
      </c>
      <c r="G2" s="1">
        <v>273</v>
      </c>
      <c r="H2" s="1">
        <v>37.450000000000003</v>
      </c>
      <c r="I2" s="1">
        <v>456</v>
      </c>
      <c r="J2" s="1">
        <v>62.55</v>
      </c>
      <c r="K2" s="1">
        <v>3</v>
      </c>
    </row>
    <row r="3" spans="1:11" x14ac:dyDescent="0.25">
      <c r="A3" s="1" t="s">
        <v>59</v>
      </c>
      <c r="B3" s="1">
        <v>3</v>
      </c>
      <c r="C3" s="1" t="s">
        <v>58</v>
      </c>
      <c r="D3" s="1"/>
      <c r="E3" s="1"/>
      <c r="F3" s="1">
        <v>3019</v>
      </c>
      <c r="G3" s="1">
        <v>584</v>
      </c>
      <c r="H3" s="1">
        <v>19.34</v>
      </c>
      <c r="I3" s="1">
        <v>2435</v>
      </c>
      <c r="J3" s="1">
        <v>80.66</v>
      </c>
      <c r="K3" s="1">
        <v>5</v>
      </c>
    </row>
    <row r="4" spans="1:11" x14ac:dyDescent="0.25">
      <c r="A4" s="1" t="s">
        <v>60</v>
      </c>
      <c r="B4" s="1">
        <v>3</v>
      </c>
      <c r="C4" s="1" t="s">
        <v>58</v>
      </c>
      <c r="D4" s="1"/>
      <c r="E4" s="1"/>
      <c r="F4" s="1">
        <v>1</v>
      </c>
      <c r="G4" s="1">
        <v>1</v>
      </c>
      <c r="H4" s="1">
        <v>100</v>
      </c>
      <c r="I4" s="1">
        <v>0</v>
      </c>
      <c r="J4" s="1">
        <v>0</v>
      </c>
      <c r="K4" s="1">
        <v>2</v>
      </c>
    </row>
    <row r="5" spans="1:11" x14ac:dyDescent="0.25">
      <c r="A5" s="1" t="s">
        <v>61</v>
      </c>
      <c r="B5" s="1">
        <v>3</v>
      </c>
      <c r="C5" s="1" t="s">
        <v>58</v>
      </c>
      <c r="D5" s="1"/>
      <c r="E5" s="1"/>
      <c r="F5" s="1">
        <v>14</v>
      </c>
      <c r="G5" s="1">
        <v>7</v>
      </c>
      <c r="H5" s="1">
        <v>50</v>
      </c>
      <c r="I5" s="1">
        <v>7</v>
      </c>
      <c r="J5" s="1">
        <v>50</v>
      </c>
      <c r="K5" s="9">
        <v>2</v>
      </c>
    </row>
    <row r="6" spans="1:11" ht="17.25" customHeight="1" x14ac:dyDescent="0.25">
      <c r="A6" s="1" t="s">
        <v>62</v>
      </c>
      <c r="B6" s="1">
        <v>3</v>
      </c>
      <c r="C6" s="1" t="s">
        <v>58</v>
      </c>
      <c r="D6" s="1"/>
      <c r="E6" s="1"/>
      <c r="F6" s="1">
        <v>241</v>
      </c>
      <c r="G6" s="1">
        <v>35</v>
      </c>
      <c r="H6" s="1">
        <v>14.52</v>
      </c>
      <c r="I6" s="1">
        <v>206</v>
      </c>
      <c r="J6" s="1">
        <v>85.48</v>
      </c>
      <c r="K6" s="1">
        <v>2</v>
      </c>
    </row>
    <row r="7" spans="1:11" x14ac:dyDescent="0.25">
      <c r="A7" s="1" t="s">
        <v>63</v>
      </c>
      <c r="B7" s="1">
        <v>3</v>
      </c>
      <c r="C7" s="1" t="s">
        <v>58</v>
      </c>
      <c r="D7" s="1"/>
      <c r="E7" s="1"/>
      <c r="F7" s="1">
        <v>1285</v>
      </c>
      <c r="G7" s="1">
        <v>474</v>
      </c>
      <c r="H7" s="1">
        <v>36.89</v>
      </c>
      <c r="I7" s="1">
        <v>811</v>
      </c>
      <c r="J7" s="1">
        <v>63.11</v>
      </c>
      <c r="K7" s="1">
        <v>4</v>
      </c>
    </row>
    <row r="8" spans="1:11" x14ac:dyDescent="0.25">
      <c r="A8" s="1" t="s">
        <v>64</v>
      </c>
      <c r="B8" s="1">
        <v>3</v>
      </c>
      <c r="C8" s="1" t="s">
        <v>58</v>
      </c>
      <c r="D8" s="1"/>
      <c r="E8" s="1"/>
      <c r="F8" s="1">
        <v>537</v>
      </c>
      <c r="G8" s="1">
        <v>50</v>
      </c>
      <c r="H8" s="1">
        <v>9.31</v>
      </c>
      <c r="I8" s="1">
        <v>487</v>
      </c>
      <c r="J8" s="1">
        <v>90.69</v>
      </c>
      <c r="K8" s="6">
        <v>3</v>
      </c>
    </row>
    <row r="9" spans="1:11" x14ac:dyDescent="0.25">
      <c r="A9" s="1" t="s">
        <v>65</v>
      </c>
      <c r="B9" s="1">
        <v>3</v>
      </c>
      <c r="C9" s="1" t="s">
        <v>58</v>
      </c>
      <c r="D9" s="1"/>
      <c r="E9" s="1"/>
      <c r="F9" s="1">
        <v>248</v>
      </c>
      <c r="G9" s="1">
        <v>133</v>
      </c>
      <c r="H9" s="1">
        <v>53.63</v>
      </c>
      <c r="I9" s="1">
        <v>115</v>
      </c>
      <c r="J9" s="1">
        <v>46.37</v>
      </c>
      <c r="K9" s="1">
        <v>2</v>
      </c>
    </row>
    <row r="10" spans="1:11" x14ac:dyDescent="0.25">
      <c r="A10" s="1" t="s">
        <v>66</v>
      </c>
      <c r="B10" s="1">
        <v>3</v>
      </c>
      <c r="C10" s="1" t="s">
        <v>58</v>
      </c>
      <c r="D10" s="1"/>
      <c r="E10" s="1"/>
      <c r="F10" s="1">
        <v>230</v>
      </c>
      <c r="G10" s="1">
        <v>12</v>
      </c>
      <c r="H10" s="1">
        <v>5.22</v>
      </c>
      <c r="I10" s="1">
        <v>218</v>
      </c>
      <c r="J10" s="1">
        <v>94.78</v>
      </c>
      <c r="K10" s="1">
        <v>2</v>
      </c>
    </row>
    <row r="11" spans="1:11" x14ac:dyDescent="0.25">
      <c r="A11" s="1" t="s">
        <v>67</v>
      </c>
      <c r="B11" s="1">
        <v>3</v>
      </c>
      <c r="C11" s="1" t="s">
        <v>58</v>
      </c>
      <c r="D11" s="1"/>
      <c r="E11" s="1"/>
      <c r="F11" s="1">
        <v>560</v>
      </c>
      <c r="G11" s="1">
        <v>61</v>
      </c>
      <c r="H11" s="1">
        <v>10.89</v>
      </c>
      <c r="I11" s="1">
        <v>499</v>
      </c>
      <c r="J11" s="1">
        <v>89.11</v>
      </c>
      <c r="K11" s="1">
        <v>2</v>
      </c>
    </row>
    <row r="12" spans="1:11" x14ac:dyDescent="0.25">
      <c r="A12" s="1" t="s">
        <v>68</v>
      </c>
      <c r="B12" s="1">
        <v>3</v>
      </c>
      <c r="C12" s="1" t="s">
        <v>58</v>
      </c>
      <c r="D12" s="1"/>
      <c r="E12" s="1"/>
      <c r="F12" s="1">
        <v>7237</v>
      </c>
      <c r="G12" s="1">
        <v>2923</v>
      </c>
      <c r="H12" s="1">
        <v>40.39</v>
      </c>
      <c r="I12" s="1">
        <v>4314</v>
      </c>
      <c r="J12" s="1">
        <v>59.61</v>
      </c>
      <c r="K12" s="1">
        <v>19</v>
      </c>
    </row>
    <row r="13" spans="1:11" x14ac:dyDescent="0.25">
      <c r="A13" s="1" t="s">
        <v>69</v>
      </c>
      <c r="B13" s="1">
        <v>3</v>
      </c>
      <c r="C13" s="1" t="s">
        <v>58</v>
      </c>
      <c r="D13" s="1"/>
      <c r="E13" s="1"/>
      <c r="F13" s="1">
        <v>310</v>
      </c>
      <c r="G13" s="1">
        <v>116</v>
      </c>
      <c r="H13" s="1">
        <v>37.42</v>
      </c>
      <c r="I13" s="1">
        <v>194</v>
      </c>
      <c r="J13" s="1">
        <v>62.58</v>
      </c>
      <c r="K13" s="1">
        <v>2</v>
      </c>
    </row>
    <row r="14" spans="1:11" x14ac:dyDescent="0.25">
      <c r="A14" s="1" t="s">
        <v>70</v>
      </c>
      <c r="B14" s="1">
        <v>3</v>
      </c>
      <c r="C14" s="1" t="s">
        <v>58</v>
      </c>
      <c r="D14" s="1"/>
      <c r="E14" s="1"/>
      <c r="F14" s="1">
        <v>207</v>
      </c>
      <c r="G14" s="1">
        <v>74</v>
      </c>
      <c r="H14" s="1">
        <v>35.75</v>
      </c>
      <c r="I14" s="1">
        <v>133</v>
      </c>
      <c r="J14" s="1">
        <v>64.25</v>
      </c>
      <c r="K14" s="1">
        <v>2</v>
      </c>
    </row>
    <row r="15" spans="1:11" x14ac:dyDescent="0.25">
      <c r="A15" s="1" t="s">
        <v>71</v>
      </c>
      <c r="B15" s="1">
        <v>3</v>
      </c>
      <c r="C15" s="1" t="s">
        <v>58</v>
      </c>
      <c r="D15" s="1"/>
      <c r="E15" s="1"/>
      <c r="F15" s="1">
        <v>401</v>
      </c>
      <c r="G15" s="1">
        <v>48</v>
      </c>
      <c r="H15" s="1">
        <v>11.97</v>
      </c>
      <c r="I15" s="1">
        <v>353</v>
      </c>
      <c r="J15" s="1">
        <v>88.03</v>
      </c>
      <c r="K15" s="1">
        <v>2</v>
      </c>
    </row>
    <row r="16" spans="1:11" x14ac:dyDescent="0.25">
      <c r="A16" s="1" t="s">
        <v>72</v>
      </c>
      <c r="B16" s="1">
        <v>3</v>
      </c>
      <c r="C16" s="1" t="s">
        <v>58</v>
      </c>
      <c r="D16" s="1">
        <v>25</v>
      </c>
      <c r="E16" s="1" t="s">
        <v>73</v>
      </c>
      <c r="F16" s="1">
        <v>3161</v>
      </c>
      <c r="G16" s="1">
        <v>512</v>
      </c>
      <c r="H16" s="1">
        <v>16.21</v>
      </c>
      <c r="I16" s="1">
        <v>2649</v>
      </c>
      <c r="J16" s="1">
        <v>83.79</v>
      </c>
      <c r="K16" s="1">
        <v>10</v>
      </c>
    </row>
    <row r="17" spans="1:11" x14ac:dyDescent="0.25">
      <c r="A17" s="1" t="s">
        <v>74</v>
      </c>
      <c r="B17" s="1">
        <v>3</v>
      </c>
      <c r="C17" s="1" t="s">
        <v>58</v>
      </c>
      <c r="D17" s="1">
        <v>39</v>
      </c>
      <c r="E17" s="1" t="s">
        <v>75</v>
      </c>
      <c r="F17" s="1">
        <v>1370</v>
      </c>
      <c r="G17" s="1">
        <v>228</v>
      </c>
      <c r="H17" s="1">
        <v>16.670000000000002</v>
      </c>
      <c r="I17" s="1">
        <v>1142</v>
      </c>
      <c r="J17" s="1">
        <v>83.33</v>
      </c>
      <c r="K17" s="1">
        <v>5</v>
      </c>
    </row>
    <row r="18" spans="1:11" x14ac:dyDescent="0.25">
      <c r="A18" s="1" t="s">
        <v>76</v>
      </c>
      <c r="B18" s="1">
        <v>3</v>
      </c>
      <c r="C18" s="1" t="s">
        <v>58</v>
      </c>
      <c r="D18" s="1">
        <v>70</v>
      </c>
      <c r="E18" s="1" t="s">
        <v>77</v>
      </c>
      <c r="F18" s="1">
        <v>1340</v>
      </c>
      <c r="G18" s="1">
        <v>226</v>
      </c>
      <c r="H18" s="1">
        <v>16.89</v>
      </c>
      <c r="I18" s="1">
        <v>1114</v>
      </c>
      <c r="J18" s="1">
        <v>83.11</v>
      </c>
      <c r="K18" s="1">
        <v>5</v>
      </c>
    </row>
    <row r="19" spans="1:11" x14ac:dyDescent="0.25">
      <c r="A19" s="1" t="s">
        <v>78</v>
      </c>
      <c r="B19" s="1">
        <v>3</v>
      </c>
      <c r="C19" s="1" t="s">
        <v>58</v>
      </c>
      <c r="D19" s="1">
        <v>90</v>
      </c>
      <c r="E19" s="1" t="s">
        <v>79</v>
      </c>
      <c r="F19" s="1">
        <v>797</v>
      </c>
      <c r="G19" s="1">
        <v>107</v>
      </c>
      <c r="H19" s="1">
        <v>13.47</v>
      </c>
      <c r="I19" s="1">
        <v>690</v>
      </c>
      <c r="J19" s="1">
        <v>86.53</v>
      </c>
      <c r="K19" s="1">
        <v>5</v>
      </c>
    </row>
    <row r="20" spans="1:11" x14ac:dyDescent="0.25">
      <c r="A20" s="1" t="s">
        <v>80</v>
      </c>
      <c r="B20" s="1">
        <v>3</v>
      </c>
      <c r="C20" s="1" t="s">
        <v>58</v>
      </c>
      <c r="D20" s="1"/>
      <c r="E20" s="1"/>
      <c r="F20" s="1">
        <v>19263</v>
      </c>
      <c r="G20" s="1">
        <v>5175</v>
      </c>
      <c r="H20" s="1">
        <v>26.86</v>
      </c>
      <c r="I20" s="1">
        <v>14088</v>
      </c>
      <c r="J20" s="1">
        <v>73.14</v>
      </c>
      <c r="K20" s="1">
        <v>10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K5" sqref="K5"/>
    </sheetView>
  </sheetViews>
  <sheetFormatPr baseColWidth="10" defaultRowHeight="15" x14ac:dyDescent="0.25"/>
  <cols>
    <col min="1" max="1" width="51.85546875" customWidth="1"/>
    <col min="5" max="5" width="17.57031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138</v>
      </c>
      <c r="B2" s="1">
        <v>7</v>
      </c>
      <c r="C2" s="1" t="s">
        <v>139</v>
      </c>
      <c r="D2" s="1"/>
      <c r="E2" s="1"/>
      <c r="F2" s="1">
        <v>865</v>
      </c>
      <c r="G2" s="1">
        <v>333</v>
      </c>
      <c r="H2" s="1">
        <v>38.5</v>
      </c>
      <c r="I2" s="1">
        <v>532</v>
      </c>
      <c r="J2" s="1">
        <v>61.5</v>
      </c>
      <c r="K2" s="1">
        <v>3</v>
      </c>
    </row>
    <row r="3" spans="1:11" x14ac:dyDescent="0.25">
      <c r="A3" s="1" t="s">
        <v>140</v>
      </c>
      <c r="B3" s="1">
        <v>7</v>
      </c>
      <c r="C3" s="1" t="s">
        <v>139</v>
      </c>
      <c r="D3" s="1"/>
      <c r="E3" s="1"/>
      <c r="F3" s="1">
        <v>4661</v>
      </c>
      <c r="G3" s="1">
        <v>817</v>
      </c>
      <c r="H3" s="1">
        <v>17.53</v>
      </c>
      <c r="I3" s="1">
        <v>3844</v>
      </c>
      <c r="J3" s="1">
        <v>82.47</v>
      </c>
      <c r="K3" s="1">
        <v>5</v>
      </c>
    </row>
    <row r="4" spans="1:11" x14ac:dyDescent="0.25">
      <c r="A4" s="1" t="s">
        <v>141</v>
      </c>
      <c r="B4" s="1">
        <v>7</v>
      </c>
      <c r="C4" s="1" t="s">
        <v>139</v>
      </c>
      <c r="D4" s="1"/>
      <c r="E4" s="1"/>
      <c r="F4" s="1">
        <v>25</v>
      </c>
      <c r="G4" s="1">
        <v>9</v>
      </c>
      <c r="H4" s="1">
        <v>36</v>
      </c>
      <c r="I4" s="1">
        <v>16</v>
      </c>
      <c r="J4" s="1">
        <v>64</v>
      </c>
      <c r="K4" s="1">
        <v>2</v>
      </c>
    </row>
    <row r="5" spans="1:11" x14ac:dyDescent="0.25">
      <c r="A5" s="1" t="s">
        <v>142</v>
      </c>
      <c r="B5" s="1">
        <v>7</v>
      </c>
      <c r="C5" s="1" t="s">
        <v>139</v>
      </c>
      <c r="D5" s="1"/>
      <c r="E5" s="1"/>
      <c r="F5" s="1">
        <v>14</v>
      </c>
      <c r="G5" s="1">
        <v>6</v>
      </c>
      <c r="H5" s="1">
        <v>42.86</v>
      </c>
      <c r="I5" s="1">
        <v>8</v>
      </c>
      <c r="J5" s="1">
        <v>57.14</v>
      </c>
      <c r="K5" s="9">
        <v>2</v>
      </c>
    </row>
    <row r="6" spans="1:11" x14ac:dyDescent="0.25">
      <c r="A6" s="1" t="s">
        <v>143</v>
      </c>
      <c r="B6" s="1">
        <v>7</v>
      </c>
      <c r="C6" s="1" t="s">
        <v>139</v>
      </c>
      <c r="D6" s="1"/>
      <c r="E6" s="1"/>
      <c r="F6" s="1">
        <v>391</v>
      </c>
      <c r="G6" s="1">
        <v>60</v>
      </c>
      <c r="H6" s="1">
        <v>15.35</v>
      </c>
      <c r="I6" s="1">
        <v>331</v>
      </c>
      <c r="J6" s="1">
        <v>84.65</v>
      </c>
      <c r="K6" s="1">
        <v>3</v>
      </c>
    </row>
    <row r="7" spans="1:11" x14ac:dyDescent="0.25">
      <c r="A7" s="1" t="s">
        <v>144</v>
      </c>
      <c r="B7" s="1">
        <v>7</v>
      </c>
      <c r="C7" s="1" t="s">
        <v>139</v>
      </c>
      <c r="D7" s="1"/>
      <c r="E7" s="1"/>
      <c r="F7" s="1">
        <v>1577</v>
      </c>
      <c r="G7" s="1">
        <v>559</v>
      </c>
      <c r="H7" s="1">
        <v>35.450000000000003</v>
      </c>
      <c r="I7" s="1">
        <v>1018</v>
      </c>
      <c r="J7" s="1">
        <v>64.55</v>
      </c>
      <c r="K7" s="1">
        <v>5</v>
      </c>
    </row>
    <row r="8" spans="1:11" x14ac:dyDescent="0.25">
      <c r="A8" s="1" t="s">
        <v>145</v>
      </c>
      <c r="B8" s="1">
        <v>7</v>
      </c>
      <c r="C8" s="1" t="s">
        <v>139</v>
      </c>
      <c r="D8" s="1"/>
      <c r="E8" s="1"/>
      <c r="F8" s="1">
        <v>652</v>
      </c>
      <c r="G8" s="1">
        <v>54</v>
      </c>
      <c r="H8" s="1">
        <v>8.2799999999999994</v>
      </c>
      <c r="I8" s="1">
        <v>598</v>
      </c>
      <c r="J8" s="1">
        <v>91.72</v>
      </c>
      <c r="K8" s="1">
        <v>3</v>
      </c>
    </row>
    <row r="9" spans="1:11" x14ac:dyDescent="0.25">
      <c r="A9" s="1" t="s">
        <v>146</v>
      </c>
      <c r="B9" s="1">
        <v>7</v>
      </c>
      <c r="C9" s="1" t="s">
        <v>139</v>
      </c>
      <c r="D9" s="1"/>
      <c r="E9" s="1"/>
      <c r="F9" s="1">
        <v>322</v>
      </c>
      <c r="G9" s="1">
        <v>153</v>
      </c>
      <c r="H9" s="1">
        <v>47.52</v>
      </c>
      <c r="I9" s="1">
        <v>169</v>
      </c>
      <c r="J9" s="1">
        <v>52.48</v>
      </c>
      <c r="K9" s="1">
        <v>2</v>
      </c>
    </row>
    <row r="10" spans="1:11" x14ac:dyDescent="0.25">
      <c r="A10" s="1" t="s">
        <v>147</v>
      </c>
      <c r="B10" s="1">
        <v>7</v>
      </c>
      <c r="C10" s="1" t="s">
        <v>139</v>
      </c>
      <c r="D10" s="1"/>
      <c r="E10" s="1"/>
      <c r="F10" s="1">
        <v>266</v>
      </c>
      <c r="G10" s="1">
        <v>8</v>
      </c>
      <c r="H10" s="1">
        <v>3.01</v>
      </c>
      <c r="I10" s="1">
        <v>258</v>
      </c>
      <c r="J10" s="1">
        <v>96.99</v>
      </c>
      <c r="K10" s="1">
        <v>2</v>
      </c>
    </row>
    <row r="11" spans="1:11" x14ac:dyDescent="0.25">
      <c r="A11" s="1" t="s">
        <v>148</v>
      </c>
      <c r="B11" s="1">
        <v>7</v>
      </c>
      <c r="C11" s="1" t="s">
        <v>139</v>
      </c>
      <c r="D11" s="1"/>
      <c r="E11" s="1"/>
      <c r="F11" s="1">
        <v>764</v>
      </c>
      <c r="G11" s="1">
        <v>100</v>
      </c>
      <c r="H11" s="1">
        <v>13.09</v>
      </c>
      <c r="I11" s="1">
        <v>664</v>
      </c>
      <c r="J11" s="1">
        <v>86.91</v>
      </c>
      <c r="K11" s="1">
        <v>2</v>
      </c>
    </row>
    <row r="12" spans="1:11" x14ac:dyDescent="0.25">
      <c r="A12" s="1" t="s">
        <v>149</v>
      </c>
      <c r="B12" s="1">
        <v>7</v>
      </c>
      <c r="C12" s="1" t="s">
        <v>139</v>
      </c>
      <c r="D12" s="1"/>
      <c r="E12" s="1"/>
      <c r="F12" s="1">
        <v>9153</v>
      </c>
      <c r="G12" s="1">
        <v>3748</v>
      </c>
      <c r="H12" s="1">
        <v>40.950000000000003</v>
      </c>
      <c r="I12" s="1">
        <v>5405</v>
      </c>
      <c r="J12" s="1">
        <v>59.05</v>
      </c>
      <c r="K12" s="1">
        <v>19</v>
      </c>
    </row>
    <row r="13" spans="1:11" x14ac:dyDescent="0.25">
      <c r="A13" s="1" t="s">
        <v>150</v>
      </c>
      <c r="B13" s="1">
        <v>7</v>
      </c>
      <c r="C13" s="1" t="s">
        <v>139</v>
      </c>
      <c r="D13" s="1"/>
      <c r="E13" s="1"/>
      <c r="F13" s="1">
        <v>349</v>
      </c>
      <c r="G13" s="1">
        <v>125</v>
      </c>
      <c r="H13" s="1">
        <v>35.82</v>
      </c>
      <c r="I13" s="1">
        <v>224</v>
      </c>
      <c r="J13" s="1">
        <v>64.180000000000007</v>
      </c>
      <c r="K13" s="1">
        <v>2</v>
      </c>
    </row>
    <row r="14" spans="1:11" x14ac:dyDescent="0.25">
      <c r="A14" s="1" t="s">
        <v>151</v>
      </c>
      <c r="B14" s="1">
        <v>7</v>
      </c>
      <c r="C14" s="1" t="s">
        <v>139</v>
      </c>
      <c r="D14" s="1"/>
      <c r="E14" s="1"/>
      <c r="F14" s="1">
        <v>236</v>
      </c>
      <c r="G14" s="1">
        <v>81</v>
      </c>
      <c r="H14" s="1">
        <v>34.32</v>
      </c>
      <c r="I14" s="1">
        <v>155</v>
      </c>
      <c r="J14" s="1">
        <v>65.680000000000007</v>
      </c>
      <c r="K14" s="1">
        <v>2</v>
      </c>
    </row>
    <row r="15" spans="1:11" x14ac:dyDescent="0.25">
      <c r="A15" s="1" t="s">
        <v>152</v>
      </c>
      <c r="B15" s="1">
        <v>7</v>
      </c>
      <c r="C15" s="1" t="s">
        <v>139</v>
      </c>
      <c r="D15" s="1"/>
      <c r="E15" s="1"/>
      <c r="F15" s="1">
        <v>460</v>
      </c>
      <c r="G15" s="1">
        <v>67</v>
      </c>
      <c r="H15" s="1">
        <v>14.57</v>
      </c>
      <c r="I15" s="1">
        <v>393</v>
      </c>
      <c r="J15" s="1">
        <v>85.43</v>
      </c>
      <c r="K15" s="1">
        <v>2</v>
      </c>
    </row>
    <row r="16" spans="1:11" x14ac:dyDescent="0.25">
      <c r="A16" s="1" t="s">
        <v>153</v>
      </c>
      <c r="B16" s="1">
        <v>7</v>
      </c>
      <c r="C16" s="1" t="s">
        <v>139</v>
      </c>
      <c r="D16" s="1">
        <v>21</v>
      </c>
      <c r="E16" s="1" t="s">
        <v>154</v>
      </c>
      <c r="F16" s="1">
        <v>2839</v>
      </c>
      <c r="G16" s="1">
        <v>432</v>
      </c>
      <c r="H16" s="1">
        <v>15.21</v>
      </c>
      <c r="I16" s="1">
        <v>2407</v>
      </c>
      <c r="J16" s="1">
        <v>84.79</v>
      </c>
      <c r="K16" s="1">
        <v>10</v>
      </c>
    </row>
    <row r="17" spans="1:11" x14ac:dyDescent="0.25">
      <c r="A17" s="1" t="s">
        <v>155</v>
      </c>
      <c r="B17" s="1">
        <v>7</v>
      </c>
      <c r="C17" s="1" t="s">
        <v>139</v>
      </c>
      <c r="D17" s="1">
        <v>58</v>
      </c>
      <c r="E17" s="1" t="s">
        <v>156</v>
      </c>
      <c r="F17" s="1">
        <v>1055</v>
      </c>
      <c r="G17" s="1">
        <v>183</v>
      </c>
      <c r="H17" s="1">
        <v>17.34</v>
      </c>
      <c r="I17" s="1">
        <v>872</v>
      </c>
      <c r="J17" s="1">
        <v>82.66</v>
      </c>
      <c r="K17" s="1">
        <v>5</v>
      </c>
    </row>
    <row r="18" spans="1:11" x14ac:dyDescent="0.25">
      <c r="A18" s="1" t="s">
        <v>157</v>
      </c>
      <c r="B18" s="1">
        <v>7</v>
      </c>
      <c r="C18" s="1" t="s">
        <v>139</v>
      </c>
      <c r="D18" s="1">
        <v>71</v>
      </c>
      <c r="E18" s="1" t="s">
        <v>158</v>
      </c>
      <c r="F18" s="1">
        <v>2888</v>
      </c>
      <c r="G18" s="1">
        <v>431</v>
      </c>
      <c r="H18" s="1">
        <v>14.91</v>
      </c>
      <c r="I18" s="1">
        <v>2457</v>
      </c>
      <c r="J18" s="1">
        <v>85.09</v>
      </c>
      <c r="K18" s="1">
        <v>10</v>
      </c>
    </row>
    <row r="19" spans="1:11" x14ac:dyDescent="0.25">
      <c r="A19" s="1" t="s">
        <v>159</v>
      </c>
      <c r="B19" s="1">
        <v>7</v>
      </c>
      <c r="C19" s="1" t="s">
        <v>139</v>
      </c>
      <c r="D19" s="1">
        <v>89</v>
      </c>
      <c r="E19" s="1" t="s">
        <v>160</v>
      </c>
      <c r="F19" s="1">
        <v>1906</v>
      </c>
      <c r="G19" s="1">
        <v>280</v>
      </c>
      <c r="H19" s="1">
        <v>14.69</v>
      </c>
      <c r="I19" s="1">
        <v>1626</v>
      </c>
      <c r="J19" s="1">
        <v>85.31</v>
      </c>
      <c r="K19" s="1">
        <v>7</v>
      </c>
    </row>
    <row r="20" spans="1:11" x14ac:dyDescent="0.25">
      <c r="A20" s="1" t="s">
        <v>161</v>
      </c>
      <c r="B20" s="1">
        <v>7</v>
      </c>
      <c r="C20" s="1" t="s">
        <v>139</v>
      </c>
      <c r="D20" s="1"/>
      <c r="E20" s="1"/>
      <c r="F20" s="1">
        <v>25473</v>
      </c>
      <c r="G20" s="1">
        <v>6626</v>
      </c>
      <c r="H20" s="1">
        <v>26.01</v>
      </c>
      <c r="I20" s="1">
        <v>18847</v>
      </c>
      <c r="J20" s="1">
        <v>73.989999999999995</v>
      </c>
      <c r="K20" s="1">
        <v>10</v>
      </c>
    </row>
  </sheetData>
  <pageMargins left="0.7" right="0.7" top="0.75" bottom="0.75" header="0.3" footer="0.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F5" sqref="F5"/>
    </sheetView>
  </sheetViews>
  <sheetFormatPr baseColWidth="10" defaultRowHeight="15" x14ac:dyDescent="0.25"/>
  <cols>
    <col min="1" max="1" width="52.85546875" customWidth="1"/>
    <col min="5" max="5" width="17.57031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304</v>
      </c>
      <c r="B2" s="1">
        <v>14</v>
      </c>
      <c r="C2" s="1" t="s">
        <v>305</v>
      </c>
      <c r="D2" s="1"/>
      <c r="E2" s="1"/>
      <c r="F2" s="1">
        <v>1807</v>
      </c>
      <c r="G2" s="1">
        <v>695</v>
      </c>
      <c r="H2" s="1">
        <v>38.46</v>
      </c>
      <c r="I2" s="1">
        <v>1112</v>
      </c>
      <c r="J2" s="1">
        <v>61.54</v>
      </c>
      <c r="K2" s="1">
        <v>4</v>
      </c>
    </row>
    <row r="3" spans="1:11" x14ac:dyDescent="0.25">
      <c r="A3" s="1" t="s">
        <v>306</v>
      </c>
      <c r="B3" s="1">
        <v>14</v>
      </c>
      <c r="C3" s="1" t="s">
        <v>305</v>
      </c>
      <c r="D3" s="1"/>
      <c r="E3" s="1"/>
      <c r="F3" s="1">
        <v>8942</v>
      </c>
      <c r="G3" s="1">
        <v>1709</v>
      </c>
      <c r="H3" s="1">
        <v>19.11</v>
      </c>
      <c r="I3" s="1">
        <v>7233</v>
      </c>
      <c r="J3" s="1">
        <v>80.89</v>
      </c>
      <c r="K3" s="1">
        <v>6</v>
      </c>
    </row>
    <row r="4" spans="1:11" x14ac:dyDescent="0.25">
      <c r="A4" s="1" t="s">
        <v>307</v>
      </c>
      <c r="B4" s="1">
        <v>14</v>
      </c>
      <c r="C4" s="1" t="s">
        <v>305</v>
      </c>
      <c r="D4" s="1"/>
      <c r="E4" s="1"/>
      <c r="F4" s="1">
        <v>6</v>
      </c>
      <c r="G4" s="1">
        <v>3</v>
      </c>
      <c r="H4" s="1">
        <v>50</v>
      </c>
      <c r="I4" s="1">
        <v>3</v>
      </c>
      <c r="J4" s="1">
        <v>50</v>
      </c>
      <c r="K4" s="1">
        <v>2</v>
      </c>
    </row>
    <row r="5" spans="1:11" x14ac:dyDescent="0.25">
      <c r="A5" s="1" t="s">
        <v>308</v>
      </c>
      <c r="B5" s="1">
        <v>14</v>
      </c>
      <c r="C5" s="1" t="s">
        <v>305</v>
      </c>
      <c r="D5" s="1"/>
      <c r="E5" s="1"/>
      <c r="F5" s="1">
        <v>34</v>
      </c>
      <c r="G5" s="1">
        <v>15</v>
      </c>
      <c r="H5" s="1">
        <v>44.12</v>
      </c>
      <c r="I5" s="1">
        <v>19</v>
      </c>
      <c r="J5" s="1">
        <v>55.88</v>
      </c>
      <c r="K5" s="1">
        <v>2</v>
      </c>
    </row>
    <row r="6" spans="1:11" x14ac:dyDescent="0.25">
      <c r="A6" s="1" t="s">
        <v>309</v>
      </c>
      <c r="B6" s="1">
        <v>14</v>
      </c>
      <c r="C6" s="1" t="s">
        <v>305</v>
      </c>
      <c r="D6" s="1"/>
      <c r="E6" s="1"/>
      <c r="F6" s="1">
        <v>497</v>
      </c>
      <c r="G6" s="1">
        <v>59</v>
      </c>
      <c r="H6" s="1">
        <v>11.87</v>
      </c>
      <c r="I6" s="1">
        <v>438</v>
      </c>
      <c r="J6" s="1">
        <v>88.13</v>
      </c>
      <c r="K6" s="1">
        <v>3</v>
      </c>
    </row>
    <row r="7" spans="1:11" x14ac:dyDescent="0.25">
      <c r="A7" s="1" t="s">
        <v>310</v>
      </c>
      <c r="B7" s="1">
        <v>14</v>
      </c>
      <c r="C7" s="1" t="s">
        <v>305</v>
      </c>
      <c r="D7" s="1"/>
      <c r="E7" s="1"/>
      <c r="F7" s="1">
        <v>9611</v>
      </c>
      <c r="G7" s="1">
        <v>3394</v>
      </c>
      <c r="H7" s="1">
        <v>35.31</v>
      </c>
      <c r="I7" s="1">
        <v>6217</v>
      </c>
      <c r="J7" s="1">
        <v>64.69</v>
      </c>
      <c r="K7" s="1">
        <v>6</v>
      </c>
    </row>
    <row r="8" spans="1:11" x14ac:dyDescent="0.25">
      <c r="A8" s="1" t="s">
        <v>311</v>
      </c>
      <c r="B8" s="1">
        <v>14</v>
      </c>
      <c r="C8" s="1" t="s">
        <v>305</v>
      </c>
      <c r="D8" s="1"/>
      <c r="E8" s="1"/>
      <c r="F8" s="1">
        <v>6405</v>
      </c>
      <c r="G8" s="1">
        <v>646</v>
      </c>
      <c r="H8" s="1">
        <v>10.09</v>
      </c>
      <c r="I8" s="1">
        <v>5759</v>
      </c>
      <c r="J8" s="1">
        <v>89.91</v>
      </c>
      <c r="K8" s="1">
        <v>6</v>
      </c>
    </row>
    <row r="9" spans="1:11" x14ac:dyDescent="0.25">
      <c r="A9" s="1" t="s">
        <v>312</v>
      </c>
      <c r="B9" s="1">
        <v>14</v>
      </c>
      <c r="C9" s="1" t="s">
        <v>305</v>
      </c>
      <c r="D9" s="1"/>
      <c r="E9" s="1"/>
      <c r="F9" s="1">
        <v>485</v>
      </c>
      <c r="G9" s="1">
        <v>224</v>
      </c>
      <c r="H9" s="1">
        <v>46.19</v>
      </c>
      <c r="I9" s="1">
        <v>261</v>
      </c>
      <c r="J9" s="1">
        <v>53.81</v>
      </c>
      <c r="K9" s="1">
        <v>2</v>
      </c>
    </row>
    <row r="10" spans="1:11" x14ac:dyDescent="0.25">
      <c r="A10" s="1" t="s">
        <v>313</v>
      </c>
      <c r="B10" s="1">
        <v>14</v>
      </c>
      <c r="C10" s="1" t="s">
        <v>305</v>
      </c>
      <c r="D10" s="1"/>
      <c r="E10" s="1"/>
      <c r="F10" s="1">
        <v>423</v>
      </c>
      <c r="G10" s="1">
        <v>25</v>
      </c>
      <c r="H10" s="1">
        <v>5.91</v>
      </c>
      <c r="I10" s="1">
        <v>398</v>
      </c>
      <c r="J10" s="1">
        <v>94.09</v>
      </c>
      <c r="K10" s="1">
        <v>2</v>
      </c>
    </row>
    <row r="11" spans="1:11" x14ac:dyDescent="0.25">
      <c r="A11" s="1" t="s">
        <v>314</v>
      </c>
      <c r="B11" s="1">
        <v>14</v>
      </c>
      <c r="C11" s="1" t="s">
        <v>305</v>
      </c>
      <c r="D11" s="1"/>
      <c r="E11" s="1"/>
      <c r="F11" s="1">
        <v>1140</v>
      </c>
      <c r="G11" s="1">
        <v>150</v>
      </c>
      <c r="H11" s="1">
        <v>13.16</v>
      </c>
      <c r="I11" s="1">
        <v>990</v>
      </c>
      <c r="J11" s="1">
        <v>86.84</v>
      </c>
      <c r="K11" s="1">
        <v>4</v>
      </c>
    </row>
    <row r="12" spans="1:11" x14ac:dyDescent="0.25">
      <c r="A12" s="1" t="s">
        <v>315</v>
      </c>
      <c r="B12" s="1">
        <v>14</v>
      </c>
      <c r="C12" s="1" t="s">
        <v>305</v>
      </c>
      <c r="D12" s="1"/>
      <c r="E12" s="1"/>
      <c r="F12" s="1">
        <v>14226</v>
      </c>
      <c r="G12" s="1">
        <v>5699</v>
      </c>
      <c r="H12" s="1">
        <v>40.06</v>
      </c>
      <c r="I12" s="1">
        <v>8527</v>
      </c>
      <c r="J12" s="1">
        <v>59.94</v>
      </c>
      <c r="K12" s="1">
        <v>19</v>
      </c>
    </row>
    <row r="13" spans="1:11" x14ac:dyDescent="0.25">
      <c r="A13" s="1" t="s">
        <v>316</v>
      </c>
      <c r="B13" s="1">
        <v>14</v>
      </c>
      <c r="C13" s="1" t="s">
        <v>305</v>
      </c>
      <c r="D13" s="1"/>
      <c r="E13" s="1"/>
      <c r="F13" s="1">
        <v>1036</v>
      </c>
      <c r="G13" s="1">
        <v>326</v>
      </c>
      <c r="H13" s="1">
        <v>31.47</v>
      </c>
      <c r="I13" s="1">
        <v>710</v>
      </c>
      <c r="J13" s="1">
        <v>68.53</v>
      </c>
      <c r="K13" s="1">
        <v>4</v>
      </c>
    </row>
    <row r="14" spans="1:11" x14ac:dyDescent="0.25">
      <c r="A14" s="1" t="s">
        <v>317</v>
      </c>
      <c r="B14" s="1">
        <v>14</v>
      </c>
      <c r="C14" s="1" t="s">
        <v>305</v>
      </c>
      <c r="D14" s="1"/>
      <c r="E14" s="1"/>
      <c r="F14" s="1">
        <v>473</v>
      </c>
      <c r="G14" s="1">
        <v>161</v>
      </c>
      <c r="H14" s="1">
        <v>34.04</v>
      </c>
      <c r="I14" s="1">
        <v>312</v>
      </c>
      <c r="J14" s="1">
        <v>65.959999999999994</v>
      </c>
      <c r="K14" s="1">
        <v>2</v>
      </c>
    </row>
    <row r="15" spans="1:11" x14ac:dyDescent="0.25">
      <c r="A15" s="1" t="s">
        <v>318</v>
      </c>
      <c r="B15" s="1">
        <v>14</v>
      </c>
      <c r="C15" s="1" t="s">
        <v>305</v>
      </c>
      <c r="D15" s="1"/>
      <c r="E15" s="1"/>
      <c r="F15" s="1">
        <v>744</v>
      </c>
      <c r="G15" s="1">
        <v>120</v>
      </c>
      <c r="H15" s="1">
        <v>16.13</v>
      </c>
      <c r="I15" s="1">
        <v>624</v>
      </c>
      <c r="J15" s="1">
        <v>83.87</v>
      </c>
      <c r="K15" s="1">
        <v>2</v>
      </c>
    </row>
    <row r="16" spans="1:11" x14ac:dyDescent="0.25">
      <c r="A16" s="1" t="s">
        <v>319</v>
      </c>
      <c r="B16" s="1">
        <v>14</v>
      </c>
      <c r="C16" s="1" t="s">
        <v>305</v>
      </c>
      <c r="D16" s="1">
        <v>22</v>
      </c>
      <c r="E16" s="1" t="s">
        <v>320</v>
      </c>
      <c r="F16" s="1">
        <v>2328</v>
      </c>
      <c r="G16" s="1">
        <v>405</v>
      </c>
      <c r="H16" s="1">
        <v>17.39</v>
      </c>
      <c r="I16" s="1">
        <v>1923</v>
      </c>
      <c r="J16" s="1">
        <v>82.61</v>
      </c>
      <c r="K16" s="1">
        <v>7</v>
      </c>
    </row>
    <row r="17" spans="1:11" x14ac:dyDescent="0.25">
      <c r="A17" s="1" t="s">
        <v>321</v>
      </c>
      <c r="B17" s="1">
        <v>14</v>
      </c>
      <c r="C17" s="1" t="s">
        <v>305</v>
      </c>
      <c r="D17" s="1">
        <v>29</v>
      </c>
      <c r="E17" s="1" t="s">
        <v>322</v>
      </c>
      <c r="F17" s="1">
        <v>3193</v>
      </c>
      <c r="G17" s="1">
        <v>553</v>
      </c>
      <c r="H17" s="1">
        <v>17.309999999999999</v>
      </c>
      <c r="I17" s="1">
        <v>2640</v>
      </c>
      <c r="J17" s="1">
        <v>82.69</v>
      </c>
      <c r="K17" s="1">
        <v>10</v>
      </c>
    </row>
    <row r="18" spans="1:11" x14ac:dyDescent="0.25">
      <c r="A18" s="1" t="s">
        <v>323</v>
      </c>
      <c r="B18" s="1">
        <v>14</v>
      </c>
      <c r="C18" s="1" t="s">
        <v>305</v>
      </c>
      <c r="D18" s="1">
        <v>35</v>
      </c>
      <c r="E18" s="1" t="s">
        <v>324</v>
      </c>
      <c r="F18" s="1">
        <v>4343</v>
      </c>
      <c r="G18" s="1">
        <v>669</v>
      </c>
      <c r="H18" s="1">
        <v>15.41</v>
      </c>
      <c r="I18" s="1">
        <v>3674</v>
      </c>
      <c r="J18" s="1">
        <v>84.59</v>
      </c>
      <c r="K18" s="1">
        <v>10</v>
      </c>
    </row>
    <row r="19" spans="1:11" x14ac:dyDescent="0.25">
      <c r="A19" s="1" t="s">
        <v>325</v>
      </c>
      <c r="B19" s="1">
        <v>14</v>
      </c>
      <c r="C19" s="1" t="s">
        <v>305</v>
      </c>
      <c r="D19" s="1">
        <v>56</v>
      </c>
      <c r="E19" s="1" t="s">
        <v>326</v>
      </c>
      <c r="F19" s="1">
        <v>2261</v>
      </c>
      <c r="G19" s="1">
        <v>386</v>
      </c>
      <c r="H19" s="1">
        <v>17.09</v>
      </c>
      <c r="I19" s="1">
        <v>1875</v>
      </c>
      <c r="J19" s="1">
        <v>82.91</v>
      </c>
      <c r="K19" s="1">
        <v>7</v>
      </c>
    </row>
    <row r="20" spans="1:11" x14ac:dyDescent="0.25">
      <c r="A20" s="1" t="s">
        <v>327</v>
      </c>
      <c r="B20" s="1">
        <v>14</v>
      </c>
      <c r="C20" s="1" t="s">
        <v>305</v>
      </c>
      <c r="D20" s="1"/>
      <c r="E20" s="1"/>
      <c r="F20" s="1">
        <v>40197</v>
      </c>
      <c r="G20" s="1">
        <v>10774</v>
      </c>
      <c r="H20" s="1">
        <v>26.8</v>
      </c>
      <c r="I20" s="1">
        <v>29423</v>
      </c>
      <c r="J20" s="1">
        <v>73.2</v>
      </c>
      <c r="K20" s="1">
        <v>10</v>
      </c>
    </row>
  </sheetData>
  <pageMargins left="0.7" right="0.7" top="0.75" bottom="0.75" header="0.3" footer="0.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K5" sqref="K5"/>
    </sheetView>
  </sheetViews>
  <sheetFormatPr baseColWidth="10" defaultRowHeight="15" x14ac:dyDescent="0.25"/>
  <cols>
    <col min="1" max="1" width="52.140625" customWidth="1"/>
    <col min="5" max="5" width="17.57031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744</v>
      </c>
    </row>
    <row r="2" spans="1:11" x14ac:dyDescent="0.25">
      <c r="A2" s="1" t="s">
        <v>417</v>
      </c>
      <c r="B2" s="1">
        <v>18</v>
      </c>
      <c r="C2" s="1" t="s">
        <v>418</v>
      </c>
      <c r="D2" s="1"/>
      <c r="E2" s="1"/>
      <c r="F2" s="1">
        <v>1957</v>
      </c>
      <c r="G2" s="1">
        <v>720</v>
      </c>
      <c r="H2" s="1">
        <v>36.79</v>
      </c>
      <c r="I2" s="1">
        <v>1237</v>
      </c>
      <c r="J2" s="1">
        <v>63.21</v>
      </c>
      <c r="K2" s="1">
        <v>4</v>
      </c>
    </row>
    <row r="3" spans="1:11" x14ac:dyDescent="0.25">
      <c r="A3" s="1" t="s">
        <v>419</v>
      </c>
      <c r="B3" s="1">
        <v>18</v>
      </c>
      <c r="C3" s="1" t="s">
        <v>418</v>
      </c>
      <c r="D3" s="1"/>
      <c r="E3" s="1"/>
      <c r="F3" s="1">
        <v>6051</v>
      </c>
      <c r="G3" s="1">
        <v>1140</v>
      </c>
      <c r="H3" s="1">
        <v>18.84</v>
      </c>
      <c r="I3" s="1">
        <v>4911</v>
      </c>
      <c r="J3" s="1">
        <v>81.16</v>
      </c>
      <c r="K3" s="1">
        <v>6</v>
      </c>
    </row>
    <row r="4" spans="1:11" x14ac:dyDescent="0.25">
      <c r="A4" s="1" t="s">
        <v>420</v>
      </c>
      <c r="B4" s="1">
        <v>18</v>
      </c>
      <c r="C4" s="1" t="s">
        <v>418</v>
      </c>
      <c r="D4" s="1"/>
      <c r="E4" s="1"/>
      <c r="F4" s="1">
        <v>25</v>
      </c>
      <c r="G4" s="1">
        <v>9</v>
      </c>
      <c r="H4" s="1">
        <v>36</v>
      </c>
      <c r="I4" s="1">
        <v>16</v>
      </c>
      <c r="J4" s="1">
        <v>64</v>
      </c>
      <c r="K4" s="1">
        <v>2</v>
      </c>
    </row>
    <row r="5" spans="1:11" x14ac:dyDescent="0.25">
      <c r="A5" s="1" t="s">
        <v>421</v>
      </c>
      <c r="B5" s="1">
        <v>18</v>
      </c>
      <c r="C5" s="1" t="s">
        <v>418</v>
      </c>
      <c r="D5" s="1"/>
      <c r="E5" s="1"/>
      <c r="F5" s="1">
        <v>19</v>
      </c>
      <c r="G5" s="1">
        <v>11</v>
      </c>
      <c r="H5" s="1">
        <v>57.89</v>
      </c>
      <c r="I5" s="1">
        <v>8</v>
      </c>
      <c r="J5" s="1">
        <v>42.11</v>
      </c>
      <c r="K5" s="9">
        <v>2</v>
      </c>
    </row>
    <row r="6" spans="1:11" x14ac:dyDescent="0.25">
      <c r="A6" s="1" t="s">
        <v>422</v>
      </c>
      <c r="B6" s="1">
        <v>18</v>
      </c>
      <c r="C6" s="1" t="s">
        <v>418</v>
      </c>
      <c r="D6" s="1"/>
      <c r="E6" s="1"/>
      <c r="F6" s="1">
        <v>589</v>
      </c>
      <c r="G6" s="1">
        <v>86</v>
      </c>
      <c r="H6" s="1">
        <v>14.6</v>
      </c>
      <c r="I6" s="1">
        <v>503</v>
      </c>
      <c r="J6" s="1">
        <v>85.4</v>
      </c>
      <c r="K6" s="1">
        <v>3</v>
      </c>
    </row>
    <row r="7" spans="1:11" x14ac:dyDescent="0.25">
      <c r="A7" s="1" t="s">
        <v>423</v>
      </c>
      <c r="B7" s="1">
        <v>18</v>
      </c>
      <c r="C7" s="1" t="s">
        <v>418</v>
      </c>
      <c r="D7" s="1"/>
      <c r="E7" s="1"/>
      <c r="F7" s="1">
        <v>2647</v>
      </c>
      <c r="G7" s="1">
        <v>910</v>
      </c>
      <c r="H7" s="1">
        <v>34.380000000000003</v>
      </c>
      <c r="I7" s="1">
        <v>1737</v>
      </c>
      <c r="J7" s="1">
        <v>65.62</v>
      </c>
      <c r="K7" s="1">
        <v>6</v>
      </c>
    </row>
    <row r="8" spans="1:11" x14ac:dyDescent="0.25">
      <c r="A8" s="1" t="s">
        <v>424</v>
      </c>
      <c r="B8" s="1">
        <v>18</v>
      </c>
      <c r="C8" s="1" t="s">
        <v>418</v>
      </c>
      <c r="D8" s="1"/>
      <c r="E8" s="1"/>
      <c r="F8" s="1">
        <v>1198</v>
      </c>
      <c r="G8" s="1">
        <v>83</v>
      </c>
      <c r="H8" s="1">
        <v>6.93</v>
      </c>
      <c r="I8" s="1">
        <v>1115</v>
      </c>
      <c r="J8" s="1">
        <v>93.07</v>
      </c>
      <c r="K8" s="1">
        <v>4</v>
      </c>
    </row>
    <row r="9" spans="1:11" x14ac:dyDescent="0.25">
      <c r="A9" s="1" t="s">
        <v>425</v>
      </c>
      <c r="B9" s="1">
        <v>18</v>
      </c>
      <c r="C9" s="1" t="s">
        <v>418</v>
      </c>
      <c r="D9" s="1"/>
      <c r="E9" s="1"/>
      <c r="F9" s="1">
        <v>492</v>
      </c>
      <c r="G9" s="1">
        <v>237</v>
      </c>
      <c r="H9" s="1">
        <v>48.17</v>
      </c>
      <c r="I9" s="1">
        <v>255</v>
      </c>
      <c r="J9" s="1">
        <v>51.83</v>
      </c>
      <c r="K9" s="1">
        <v>2</v>
      </c>
    </row>
    <row r="10" spans="1:11" x14ac:dyDescent="0.25">
      <c r="A10" s="1" t="s">
        <v>426</v>
      </c>
      <c r="B10" s="1">
        <v>18</v>
      </c>
      <c r="C10" s="1" t="s">
        <v>418</v>
      </c>
      <c r="D10" s="1"/>
      <c r="E10" s="1"/>
      <c r="F10" s="1">
        <v>407</v>
      </c>
      <c r="G10" s="1">
        <v>11</v>
      </c>
      <c r="H10" s="1">
        <v>2.7</v>
      </c>
      <c r="I10" s="1">
        <v>396</v>
      </c>
      <c r="J10" s="1">
        <v>97.3</v>
      </c>
      <c r="K10" s="1">
        <v>2</v>
      </c>
    </row>
    <row r="11" spans="1:11" x14ac:dyDescent="0.25">
      <c r="A11" s="1" t="s">
        <v>427</v>
      </c>
      <c r="B11" s="1">
        <v>18</v>
      </c>
      <c r="C11" s="1" t="s">
        <v>418</v>
      </c>
      <c r="D11" s="1"/>
      <c r="E11" s="1"/>
      <c r="F11" s="1">
        <v>1155</v>
      </c>
      <c r="G11" s="1">
        <v>130</v>
      </c>
      <c r="H11" s="1">
        <v>11.26</v>
      </c>
      <c r="I11" s="1">
        <v>1025</v>
      </c>
      <c r="J11" s="1">
        <v>88.74</v>
      </c>
      <c r="K11" s="1">
        <v>4</v>
      </c>
    </row>
    <row r="12" spans="1:11" x14ac:dyDescent="0.25">
      <c r="A12" s="1" t="s">
        <v>428</v>
      </c>
      <c r="B12" s="1">
        <v>18</v>
      </c>
      <c r="C12" s="1" t="s">
        <v>418</v>
      </c>
      <c r="D12" s="1"/>
      <c r="E12" s="1"/>
      <c r="F12" s="1">
        <v>14715</v>
      </c>
      <c r="G12" s="1">
        <v>5807</v>
      </c>
      <c r="H12" s="1">
        <v>39.46</v>
      </c>
      <c r="I12" s="1">
        <v>8908</v>
      </c>
      <c r="J12" s="1">
        <v>60.54</v>
      </c>
      <c r="K12" s="1">
        <v>19</v>
      </c>
    </row>
    <row r="13" spans="1:11" x14ac:dyDescent="0.25">
      <c r="A13" s="1" t="s">
        <v>429</v>
      </c>
      <c r="B13" s="1">
        <v>18</v>
      </c>
      <c r="C13" s="1" t="s">
        <v>418</v>
      </c>
      <c r="D13" s="1"/>
      <c r="E13" s="1"/>
      <c r="F13" s="1">
        <v>626</v>
      </c>
      <c r="G13" s="1">
        <v>200</v>
      </c>
      <c r="H13" s="1">
        <v>31.95</v>
      </c>
      <c r="I13" s="1">
        <v>426</v>
      </c>
      <c r="J13" s="1">
        <v>68.05</v>
      </c>
      <c r="K13" s="1">
        <v>2</v>
      </c>
    </row>
    <row r="14" spans="1:11" x14ac:dyDescent="0.25">
      <c r="A14" s="1" t="s">
        <v>430</v>
      </c>
      <c r="B14" s="1">
        <v>18</v>
      </c>
      <c r="C14" s="1" t="s">
        <v>418</v>
      </c>
      <c r="D14" s="1"/>
      <c r="E14" s="1"/>
      <c r="F14" s="1">
        <v>381</v>
      </c>
      <c r="G14" s="1">
        <v>116</v>
      </c>
      <c r="H14" s="1">
        <v>30.45</v>
      </c>
      <c r="I14" s="1">
        <v>265</v>
      </c>
      <c r="J14" s="1">
        <v>69.55</v>
      </c>
      <c r="K14" s="1">
        <v>2</v>
      </c>
    </row>
    <row r="15" spans="1:11" x14ac:dyDescent="0.25">
      <c r="A15" s="1" t="s">
        <v>431</v>
      </c>
      <c r="B15" s="1">
        <v>18</v>
      </c>
      <c r="C15" s="1" t="s">
        <v>418</v>
      </c>
      <c r="D15" s="1"/>
      <c r="E15" s="1"/>
      <c r="F15" s="1">
        <v>617</v>
      </c>
      <c r="G15" s="1">
        <v>95</v>
      </c>
      <c r="H15" s="1">
        <v>15.4</v>
      </c>
      <c r="I15" s="1">
        <v>522</v>
      </c>
      <c r="J15" s="1">
        <v>84.6</v>
      </c>
      <c r="K15" s="1">
        <v>2</v>
      </c>
    </row>
    <row r="16" spans="1:11" x14ac:dyDescent="0.25">
      <c r="A16" s="1" t="s">
        <v>432</v>
      </c>
      <c r="B16" s="1">
        <v>18</v>
      </c>
      <c r="C16" s="1" t="s">
        <v>418</v>
      </c>
      <c r="D16" s="1">
        <v>18</v>
      </c>
      <c r="E16" s="1" t="s">
        <v>433</v>
      </c>
      <c r="F16" s="1">
        <v>1572</v>
      </c>
      <c r="G16" s="1">
        <v>213</v>
      </c>
      <c r="H16" s="1">
        <v>13.53</v>
      </c>
      <c r="I16" s="1">
        <v>1359</v>
      </c>
      <c r="J16" s="1">
        <v>86.47</v>
      </c>
      <c r="K16" s="1">
        <v>7</v>
      </c>
    </row>
    <row r="17" spans="1:11" x14ac:dyDescent="0.25">
      <c r="A17" s="1" t="s">
        <v>434</v>
      </c>
      <c r="B17" s="1">
        <v>18</v>
      </c>
      <c r="C17" s="1" t="s">
        <v>418</v>
      </c>
      <c r="D17" s="1">
        <v>28</v>
      </c>
      <c r="E17" s="1" t="s">
        <v>435</v>
      </c>
      <c r="F17" s="1">
        <v>2569</v>
      </c>
      <c r="G17" s="1">
        <v>369</v>
      </c>
      <c r="H17" s="1">
        <v>14.35</v>
      </c>
      <c r="I17" s="1">
        <v>2200</v>
      </c>
      <c r="J17" s="1">
        <v>85.65</v>
      </c>
      <c r="K17" s="1">
        <v>7</v>
      </c>
    </row>
    <row r="18" spans="1:11" x14ac:dyDescent="0.25">
      <c r="A18" s="1" t="s">
        <v>436</v>
      </c>
      <c r="B18" s="1">
        <v>18</v>
      </c>
      <c r="C18" s="1" t="s">
        <v>418</v>
      </c>
      <c r="D18" s="1">
        <v>36</v>
      </c>
      <c r="E18" s="1" t="s">
        <v>437</v>
      </c>
      <c r="F18" s="1">
        <v>1067</v>
      </c>
      <c r="G18" s="1">
        <v>180</v>
      </c>
      <c r="H18" s="1">
        <v>16.84</v>
      </c>
      <c r="I18" s="1">
        <v>887</v>
      </c>
      <c r="J18" s="1">
        <v>83.16</v>
      </c>
      <c r="K18" s="1">
        <v>5</v>
      </c>
    </row>
    <row r="19" spans="1:11" x14ac:dyDescent="0.25">
      <c r="A19" s="1" t="s">
        <v>438</v>
      </c>
      <c r="B19" s="1">
        <v>18</v>
      </c>
      <c r="C19" s="1" t="s">
        <v>418</v>
      </c>
      <c r="D19" s="1">
        <v>37</v>
      </c>
      <c r="E19" s="1" t="s">
        <v>439</v>
      </c>
      <c r="F19" s="1">
        <v>3084</v>
      </c>
      <c r="G19" s="1">
        <v>451</v>
      </c>
      <c r="H19" s="1">
        <v>14.61</v>
      </c>
      <c r="I19" s="1">
        <v>2633</v>
      </c>
      <c r="J19" s="1">
        <v>85.39</v>
      </c>
      <c r="K19" s="1">
        <v>10</v>
      </c>
    </row>
    <row r="20" spans="1:11" x14ac:dyDescent="0.25">
      <c r="A20" s="1" t="s">
        <v>440</v>
      </c>
      <c r="B20" s="1">
        <v>18</v>
      </c>
      <c r="C20" s="1" t="s">
        <v>418</v>
      </c>
      <c r="D20" s="1">
        <v>41</v>
      </c>
      <c r="E20" s="1" t="s">
        <v>441</v>
      </c>
      <c r="F20" s="1">
        <v>1732</v>
      </c>
      <c r="G20" s="1">
        <v>257</v>
      </c>
      <c r="H20" s="1">
        <v>14.85</v>
      </c>
      <c r="I20" s="1">
        <v>1475</v>
      </c>
      <c r="J20" s="1">
        <v>85.15</v>
      </c>
      <c r="K20" s="1">
        <v>7</v>
      </c>
    </row>
    <row r="21" spans="1:11" x14ac:dyDescent="0.25">
      <c r="A21" s="1" t="s">
        <v>442</v>
      </c>
      <c r="B21" s="1">
        <v>18</v>
      </c>
      <c r="C21" s="1" t="s">
        <v>418</v>
      </c>
      <c r="D21" s="1">
        <v>45</v>
      </c>
      <c r="E21" s="1" t="s">
        <v>443</v>
      </c>
      <c r="F21" s="1">
        <v>3893</v>
      </c>
      <c r="G21" s="1">
        <v>542</v>
      </c>
      <c r="H21" s="1">
        <v>13.93</v>
      </c>
      <c r="I21" s="1">
        <v>3351</v>
      </c>
      <c r="J21" s="1">
        <v>86.07</v>
      </c>
      <c r="K21" s="1">
        <v>10</v>
      </c>
    </row>
    <row r="22" spans="1:11" x14ac:dyDescent="0.25">
      <c r="A22" s="1" t="s">
        <v>444</v>
      </c>
      <c r="B22" s="1">
        <v>18</v>
      </c>
      <c r="C22" s="1" t="s">
        <v>418</v>
      </c>
      <c r="D22" s="1"/>
      <c r="E22" s="1"/>
      <c r="F22" s="1">
        <v>40246</v>
      </c>
      <c r="G22" s="1">
        <v>10505</v>
      </c>
      <c r="H22" s="1">
        <v>26.1</v>
      </c>
      <c r="I22" s="1">
        <v>29741</v>
      </c>
      <c r="J22" s="1">
        <v>73.900000000000006</v>
      </c>
      <c r="K22" s="1">
        <v>10</v>
      </c>
    </row>
  </sheetData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37</vt:i4>
      </vt:variant>
    </vt:vector>
  </HeadingPairs>
  <TitlesOfParts>
    <vt:vector size="37" baseType="lpstr">
      <vt:lpstr>National</vt:lpstr>
      <vt:lpstr>Administration centrale</vt:lpstr>
      <vt:lpstr>Clermont Ferrand</vt:lpstr>
      <vt:lpstr>Grenoble</vt:lpstr>
      <vt:lpstr>Lyon</vt:lpstr>
      <vt:lpstr>Besançon</vt:lpstr>
      <vt:lpstr>Dijon</vt:lpstr>
      <vt:lpstr>Rennes</vt:lpstr>
      <vt:lpstr>Orléans-Tours</vt:lpstr>
      <vt:lpstr>Corse</vt:lpstr>
      <vt:lpstr>Nancy-Metz</vt:lpstr>
      <vt:lpstr>Strasbourg</vt:lpstr>
      <vt:lpstr>Reims</vt:lpstr>
      <vt:lpstr>Guadeloupe</vt:lpstr>
      <vt:lpstr>Guyane</vt:lpstr>
      <vt:lpstr>Lille</vt:lpstr>
      <vt:lpstr>Amiens</vt:lpstr>
      <vt:lpstr>Paris</vt:lpstr>
      <vt:lpstr>Versailles</vt:lpstr>
      <vt:lpstr>Créteil</vt:lpstr>
      <vt:lpstr>La Réunion</vt:lpstr>
      <vt:lpstr>Martinique</vt:lpstr>
      <vt:lpstr>Mayotte</vt:lpstr>
      <vt:lpstr>Normandie</vt:lpstr>
      <vt:lpstr>Poitiers</vt:lpstr>
      <vt:lpstr>Limoges</vt:lpstr>
      <vt:lpstr>Bordeaux</vt:lpstr>
      <vt:lpstr>Montpellier</vt:lpstr>
      <vt:lpstr>Toulouse</vt:lpstr>
      <vt:lpstr>Nantes</vt:lpstr>
      <vt:lpstr>Aix-Marseille</vt:lpstr>
      <vt:lpstr>Nice</vt:lpstr>
      <vt:lpstr>Wallis et Futuna</vt:lpstr>
      <vt:lpstr>Polynésie Française</vt:lpstr>
      <vt:lpstr>St Pierre et Miquelon</vt:lpstr>
      <vt:lpstr>Nouvelle Calédonie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DEVIGNE</dc:creator>
  <cp:lastModifiedBy>Administration centrale</cp:lastModifiedBy>
  <dcterms:created xsi:type="dcterms:W3CDTF">2022-03-21T08:14:45Z</dcterms:created>
  <dcterms:modified xsi:type="dcterms:W3CDTF">2022-06-08T14:37:26Z</dcterms:modified>
</cp:coreProperties>
</file>