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Test de Positionnement-2de\04- Web\"/>
    </mc:Choice>
  </mc:AlternateContent>
  <bookViews>
    <workbookView xWindow="0" yWindow="0" windowWidth="20490" windowHeight="7620" tabRatio="882"/>
  </bookViews>
  <sheets>
    <sheet name="Figure 1" sheetId="5" r:id="rId1"/>
    <sheet name="Figure 1.2" sheetId="3" r:id="rId2"/>
    <sheet name="Figure 1.3" sheetId="4" r:id="rId3"/>
    <sheet name="Figure 1.4" sheetId="25" r:id="rId4"/>
    <sheet name="Figure 2" sheetId="7" r:id="rId5"/>
    <sheet name="Figure 3" sheetId="8" r:id="rId6"/>
    <sheet name="Figure 4" sheetId="15" r:id="rId7"/>
    <sheet name="Figure 4.2" sheetId="16" r:id="rId8"/>
    <sheet name="Figure 4.3" sheetId="17" r:id="rId9"/>
    <sheet name="Figure 4.4" sheetId="18" r:id="rId10"/>
    <sheet name="Figure 5" sheetId="26" r:id="rId11"/>
    <sheet name="Figure 6" sheetId="27" r:id="rId12"/>
    <sheet name="Figure 5.1" sheetId="19" r:id="rId13"/>
    <sheet name="Figure 5.2" sheetId="20" r:id="rId14"/>
    <sheet name="Figure 5.3" sheetId="21" r:id="rId15"/>
    <sheet name="Figure 5.4" sheetId="22" r:id="rId16"/>
    <sheet name="Figure 5.5" sheetId="12" r:id="rId17"/>
    <sheet name="Figure 7" sheetId="36" r:id="rId18"/>
    <sheet name="Figure 7.2" sheetId="28" r:id="rId19"/>
    <sheet name="Figure 7.3" sheetId="29" r:id="rId20"/>
    <sheet name="Figure 8" sheetId="35" r:id="rId21"/>
    <sheet name="Figure 8.2" sheetId="30" r:id="rId22"/>
    <sheet name="Figure 8.3" sheetId="31" r:id="rId23"/>
    <sheet name="Méthodologie" sheetId="1" r:id="rId24"/>
    <sheet name="Bibliographie" sheetId="24"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2" l="1"/>
  <c r="G29" i="22"/>
  <c r="G27" i="22"/>
  <c r="G26" i="22"/>
  <c r="F30" i="22"/>
  <c r="F29" i="22"/>
  <c r="F27" i="22"/>
  <c r="F26" i="22"/>
  <c r="F23" i="19"/>
  <c r="G36" i="20"/>
  <c r="F36" i="20"/>
  <c r="G47" i="27" l="1"/>
  <c r="F49" i="27"/>
  <c r="F48" i="27"/>
  <c r="F47" i="27"/>
  <c r="F46" i="27"/>
  <c r="F45" i="27"/>
  <c r="F44" i="27"/>
  <c r="G44" i="27" s="1"/>
  <c r="F43" i="27"/>
  <c r="F42" i="27"/>
  <c r="F41" i="27"/>
  <c r="F40" i="27"/>
  <c r="G41" i="27" s="1"/>
  <c r="F41" i="26"/>
  <c r="F42" i="26"/>
  <c r="F43" i="26"/>
  <c r="F44" i="26"/>
  <c r="F45" i="26"/>
  <c r="F46" i="26"/>
  <c r="F47" i="26"/>
  <c r="F48" i="26"/>
  <c r="F49" i="26"/>
  <c r="F40" i="26"/>
  <c r="F5" i="17"/>
  <c r="F2" i="17"/>
  <c r="G41" i="26" l="1"/>
  <c r="G44" i="26"/>
  <c r="C67" i="15"/>
  <c r="C66" i="15"/>
  <c r="C64" i="15"/>
  <c r="C63" i="15"/>
  <c r="C61" i="15"/>
  <c r="C60" i="15"/>
  <c r="C58" i="15"/>
  <c r="C57" i="15"/>
  <c r="C55" i="15"/>
  <c r="C54" i="15"/>
  <c r="C51" i="15"/>
  <c r="C50" i="15"/>
  <c r="C30" i="22" l="1"/>
  <c r="C29" i="22"/>
  <c r="C27" i="22"/>
  <c r="C26" i="22"/>
  <c r="C26" i="21"/>
  <c r="C25" i="21"/>
  <c r="C23" i="21"/>
  <c r="C22" i="21"/>
  <c r="C48" i="20"/>
  <c r="C47" i="20"/>
  <c r="C45" i="20"/>
  <c r="C44" i="20"/>
  <c r="C42" i="20"/>
  <c r="C41" i="20"/>
  <c r="C39" i="20"/>
  <c r="C38" i="20"/>
  <c r="C36" i="20"/>
  <c r="C35" i="20"/>
  <c r="C23" i="19"/>
  <c r="C22" i="19"/>
  <c r="C27" i="18"/>
  <c r="C26" i="18"/>
  <c r="C24" i="18"/>
  <c r="C23" i="18"/>
  <c r="C6" i="17"/>
  <c r="C5" i="17"/>
  <c r="C3" i="17"/>
  <c r="C2" i="17"/>
  <c r="C26" i="16"/>
  <c r="C25" i="16"/>
  <c r="C23" i="16"/>
  <c r="C22" i="16"/>
  <c r="C26" i="12" l="1"/>
  <c r="C27" i="12"/>
  <c r="C29" i="12"/>
  <c r="C30" i="12"/>
</calcChain>
</file>

<file path=xl/sharedStrings.xml><?xml version="1.0" encoding="utf-8"?>
<sst xmlns="http://schemas.openxmlformats.org/spreadsheetml/2006/main" count="405" uniqueCount="141">
  <si>
    <t>Méthodologie</t>
  </si>
  <si>
    <t xml:space="preserve">Population </t>
  </si>
  <si>
    <t>Évaluations</t>
  </si>
  <si>
    <t>*La compréhension de l’oral pour évaluer la capacité de l’élève à élaborer le sens d’un message en distinguant l’explicite et le sous-entendu dans un propos et en identifiant les visées du discours.</t>
  </si>
  <si>
    <t>*La compréhension de l’écrit pour évaluer la capacité de l’élève à comprendre et à interpréter des textes variés, des images et des documents combinant textes, schémas et images.</t>
  </si>
  <si>
    <t>*La compréhension du fonctionnement de la langue pour évaluer la capacité de l’élève à mobiliser ses connaissances en grammaire (classes grammaticales, syntaxe, morphologie verbale), en orthographe et en vocabulaire.</t>
  </si>
  <si>
    <t xml:space="preserve">*Organisation et gestion de données : interpréter, représenter et traiter des données.  Résoudre des problèmes de proportionnalité. Comprendre et utiliser la notion de fonction. </t>
  </si>
  <si>
    <t>*Nombres et calculs : utiliser les nombres pour comparer, calculer et résoudre des problèmes. Comprendre et utiliser la notion de divisibilité.</t>
  </si>
  <si>
    <t>Par ailleurs, deux domaines ont été évalués en seconde générale et technologique uniquement :</t>
  </si>
  <si>
    <t>*Géométrie de raisonnement : représenter l’espace. Utiliser les notions de géométrie plane pour démontrer.</t>
  </si>
  <si>
    <t>Enfin, deux domaines ont été évalués en seconde professionnelle uniquement :</t>
  </si>
  <si>
    <t>*Géométrie du calcul : représenter l’espace. Calculer avec des grandeurs mesurables ; exprimer les résultats dans les unités adaptées.</t>
  </si>
  <si>
    <r>
      <rPr>
        <b/>
        <sz val="10"/>
        <color theme="1"/>
        <rFont val="Arial"/>
        <family val="2"/>
      </rPr>
      <t>En mathématiques</t>
    </r>
    <r>
      <rPr>
        <sz val="10"/>
        <color theme="1"/>
        <rFont val="Arial"/>
        <family val="2"/>
      </rPr>
      <t>, deux domaines ont été évalués à la fois en seconde générale et technologique et en seconde professionnelle :</t>
    </r>
  </si>
  <si>
    <r>
      <rPr>
        <b/>
        <sz val="10"/>
        <color theme="1"/>
        <rFont val="Arial"/>
        <family val="2"/>
      </rPr>
      <t>En français</t>
    </r>
    <r>
      <rPr>
        <sz val="10"/>
        <color theme="1"/>
        <rFont val="Arial"/>
        <family val="2"/>
      </rPr>
      <t>, trois domaines de compétences ont été évalués à la fois en seconde générale et technologique et en seconde professionnelle :</t>
    </r>
  </si>
  <si>
    <t>filiere</t>
  </si>
  <si>
    <t>Fille</t>
  </si>
  <si>
    <t>Garçon</t>
  </si>
  <si>
    <t>GT</t>
  </si>
  <si>
    <t>PRO</t>
  </si>
  <si>
    <t>En retard</t>
  </si>
  <si>
    <t>« À l'heure »</t>
  </si>
  <si>
    <t>groupe 5</t>
  </si>
  <si>
    <t>groupe 4</t>
  </si>
  <si>
    <t>groupe 3</t>
  </si>
  <si>
    <t>groupe 2</t>
  </si>
  <si>
    <t>groupe 1</t>
  </si>
  <si>
    <t>quintile_ips_nat</t>
  </si>
  <si>
    <t>Ensemble</t>
  </si>
  <si>
    <t>Privé sous contrat</t>
  </si>
  <si>
    <t>Public</t>
  </si>
  <si>
    <t>Caractéristique</t>
  </si>
  <si>
    <t>groupe 1
(20% des lycées les moins favorisés)</t>
  </si>
  <si>
    <t>Année</t>
  </si>
  <si>
    <t>groupe 5
(20% des lycées les plus favorisés)</t>
  </si>
  <si>
    <t>Bibliographie</t>
  </si>
  <si>
    <r>
      <t xml:space="preserve">• Miconnet N., Vourc’h R., 2015, « Détermination des standards minimaux pour évaluer les compétences du socle commun », </t>
    </r>
    <r>
      <rPr>
        <i/>
        <sz val="10"/>
        <color indexed="8"/>
        <rFont val="Arial"/>
        <family val="2"/>
      </rPr>
      <t>Éducation &amp; formations</t>
    </r>
    <r>
      <rPr>
        <sz val="10"/>
        <color indexed="8"/>
        <rFont val="Arial"/>
        <family val="2"/>
      </rPr>
      <t>, n° 86-87, p. 141-158, MENESR-DEPP.</t>
    </r>
  </si>
  <si>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</si>
  <si>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t xml:space="preserve">Les scores moyens en français et en mathématiques ont été fixés par construction à 250 et l’écart type à 50 lors de l'évaluation réalisée en 2019 (cela implique qu’environ deux tiers des élèves de seconde en 2019 ont un score compris entre 200 et 300). 
Les scores des élèves de seconde générale et technologique et ceux de seconde professionnelle ont été calculés sur la même échelle.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</si>
  <si>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 Rapport technique : « Test de positionnement de début de seconde 2020 : premiers résultats », décembre 2020, MENJS-DEPP.</t>
  </si>
  <si>
    <t>• Anaïs Bret, Hélène Durand de Monestrol, Magatte Ndiaye, Charles Philippe, 2020, « Test de positionnement de début de seconde 2019 : des écarts de performance selon la voie de formation, le profil des élèves et les académies », Note d'information - N°20.24 – juillet 2020.</t>
  </si>
  <si>
    <t>secteur_public_prive</t>
  </si>
  <si>
    <t>groupe 1
(20 % des lycées les moins favorisés)</t>
  </si>
  <si>
    <t>groupe 5
(20 % des lycées les plus favorisés)</t>
  </si>
  <si>
    <t>Estimation de l’indice de position sociale</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</si>
  <si>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lycée évalué. Ceci a permis de classer les lycées, pour chaque voie séparément, en cinq groupes : des établissements présentant l’indice de position sociale moyen le moins favorisé (groupe 1)  à ceux présentant l’indice de position sociale moyen le plus favorisé (groupe 5). Un score moyen est calculé pour chaque groupe. 
</t>
  </si>
  <si>
    <t>Figure 1 - Indice de position sociale moyen selon le profil social du lycée et la voie</t>
  </si>
  <si>
    <t>Figure 1.3 - Pourcentage d'élèves « à l'heure » ou en retard à l'entrée en seconde selon la voie</t>
  </si>
  <si>
    <t>Figure 1.4 - Répartion des élèves de seconde selon le secteur et le profil social du lycée</t>
  </si>
  <si>
    <t>Figure 1.2 - Pourcentage de filles et de garçons en classe de seconde selon la voie</t>
  </si>
  <si>
    <t>Seconde générale et technologique</t>
  </si>
  <si>
    <t>Seconde professionnelle</t>
  </si>
  <si>
    <t>Source : test de positionnement de début de seconde, Septembre 2021, MENJS-DEPP.</t>
  </si>
  <si>
    <t>Maitrise Français</t>
  </si>
  <si>
    <t>Maitrise Mathématiques</t>
  </si>
  <si>
    <t>Figure 4 - Maitrise des connaissances et des compétences en français et en mathématiques en seconde générale et technologique selon le profil social du lycée, évolutions 2020-2021</t>
  </si>
  <si>
    <r>
      <rPr>
        <b/>
        <sz val="9"/>
        <color indexed="8"/>
        <rFont val="Arial"/>
        <family val="2"/>
      </rPr>
      <t>Lecture :</t>
    </r>
    <r>
      <rPr>
        <sz val="9"/>
        <color indexed="8"/>
        <rFont val="Arial"/>
        <family val="2"/>
      </rPr>
      <t xml:space="preserve"> En seconde générale et technologique, 82,8 % des élèves du groupe 1 avaient une maitrise satisfaisante ou très bonne en français en 2019. En 2020, ils sont 85,9</t>
    </r>
    <r>
      <rPr>
        <sz val="9"/>
        <color indexed="8"/>
        <rFont val="Calibri"/>
        <family val="2"/>
      </rPr>
      <t> </t>
    </r>
    <r>
      <rPr>
        <sz val="9"/>
        <color indexed="8"/>
        <rFont val="Arial"/>
        <family val="2"/>
      </rPr>
      <t>%.</t>
    </r>
  </si>
  <si>
    <t xml:space="preserve">Figure 4.2 - Maitrise des connaissances et des compétences en français et en mathématiques en seconde générale et technologique selon le retard scolaire, évolutions 2020-2021 </t>
  </si>
  <si>
    <r>
      <rPr>
        <b/>
        <sz val="9"/>
        <color indexed="8"/>
        <rFont val="Arial"/>
        <family val="2"/>
      </rPr>
      <t>Lecture :</t>
    </r>
    <r>
      <rPr>
        <sz val="9"/>
        <color indexed="8"/>
        <rFont val="Arial"/>
        <family val="2"/>
      </rPr>
      <t xml:space="preserve"> En seconde générale et technologique, 61,9 % des élèves en retard avaient une maitrise satisfaisante ou très bonne en mathématiques en 2020. En 2021, ils sont 54,4</t>
    </r>
    <r>
      <rPr>
        <sz val="9"/>
        <color indexed="8"/>
        <rFont val="Calibri"/>
        <family val="2"/>
      </rPr>
      <t> </t>
    </r>
    <r>
      <rPr>
        <sz val="9"/>
        <color indexed="8"/>
        <rFont val="Arial"/>
        <family val="2"/>
      </rPr>
      <t>%.</t>
    </r>
  </si>
  <si>
    <t>Figure 4.3 - Maitrise des connaissances et des compétences en français et en mathématiques en seconde générale et technologique selon le sexe, évolutions 2020-2021</t>
  </si>
  <si>
    <r>
      <rPr>
        <b/>
        <sz val="9"/>
        <color indexed="8"/>
        <rFont val="Arial"/>
        <family val="2"/>
      </rPr>
      <t>Lecture :</t>
    </r>
    <r>
      <rPr>
        <sz val="9"/>
        <color indexed="8"/>
        <rFont val="Arial"/>
        <family val="2"/>
      </rPr>
      <t xml:space="preserve"> En seconde générale et technologique, 93,9 % des filles avaient une maitrise satisfaisante ou très bonne en français en 2020. En 2021, elles sont  95</t>
    </r>
    <r>
      <rPr>
        <sz val="9"/>
        <color indexed="8"/>
        <rFont val="Calibri"/>
        <family val="2"/>
      </rPr>
      <t> </t>
    </r>
    <r>
      <rPr>
        <sz val="9"/>
        <color indexed="8"/>
        <rFont val="Arial"/>
        <family val="2"/>
      </rPr>
      <t>%.</t>
    </r>
  </si>
  <si>
    <t>Figure 4.4 -Figure 4.3 - Maitrise des connaissances et des compétences en français et en mathématiques en seconde générale et technologique selon le secteur, évolutions 2020-2021</t>
  </si>
  <si>
    <r>
      <rPr>
        <b/>
        <sz val="9"/>
        <color indexed="8"/>
        <rFont val="Arial"/>
        <family val="2"/>
      </rPr>
      <t>Lecture :</t>
    </r>
    <r>
      <rPr>
        <sz val="9"/>
        <color indexed="8"/>
        <rFont val="Arial"/>
        <family val="2"/>
      </rPr>
      <t xml:space="preserve"> En seconde générale et technologique, 92,5 % des élèves du secteur privé avaient une maitrise satisfaisante ou très bonne en mathématiques en 2020. En 2021, ils sont  89,3</t>
    </r>
    <r>
      <rPr>
        <sz val="9"/>
        <color indexed="8"/>
        <rFont val="Calibri"/>
        <family val="2"/>
      </rPr>
      <t> </t>
    </r>
    <r>
      <rPr>
        <sz val="9"/>
        <color indexed="8"/>
        <rFont val="Arial"/>
        <family val="2"/>
      </rPr>
      <t>%.</t>
    </r>
  </si>
  <si>
    <t>Figure 5.1 - Maitrise des connaissances et des compétences en français et en mathématiques en seconde professionnelle, évolutions 2020-2021</t>
  </si>
  <si>
    <r>
      <rPr>
        <b/>
        <sz val="9"/>
        <color indexed="8"/>
        <rFont val="Arial"/>
        <family val="2"/>
      </rPr>
      <t>Lecture :</t>
    </r>
    <r>
      <rPr>
        <sz val="9"/>
        <color indexed="8"/>
        <rFont val="Arial"/>
        <family val="2"/>
      </rPr>
      <t xml:space="preserve"> En seconde professionnelle, 56,8 % des élèves avaient une maitrise satisfaisante ou très bonne en français en 2020. Ils sont 60,3</t>
    </r>
    <r>
      <rPr>
        <sz val="9"/>
        <color indexed="8"/>
        <rFont val="Calibri"/>
        <family val="2"/>
      </rPr>
      <t> </t>
    </r>
    <r>
      <rPr>
        <sz val="9"/>
        <color indexed="8"/>
        <rFont val="Arial"/>
        <family val="2"/>
      </rPr>
      <t>% en 2021.</t>
    </r>
  </si>
  <si>
    <t>Figure 5.2 - Maitrise des connaissances et des compétences en français et en mathématiques en seconde professionnelle selon le profil social du lycée, évolutions 2020-2021</t>
  </si>
  <si>
    <r>
      <rPr>
        <b/>
        <sz val="9"/>
        <color indexed="8"/>
        <rFont val="Arial"/>
        <family val="2"/>
      </rPr>
      <t>Lecture :</t>
    </r>
    <r>
      <rPr>
        <sz val="9"/>
        <color indexed="8"/>
        <rFont val="Arial"/>
        <family val="2"/>
      </rPr>
      <t xml:space="preserve"> En seconde professionnelle, 44,6 % des élèves du groupe 1 avaient une maitrise satisfaisante ou très bonne en français en 2020. En 2021, ils sont 45,9</t>
    </r>
    <r>
      <rPr>
        <sz val="9"/>
        <color indexed="8"/>
        <rFont val="Calibri"/>
        <family val="2"/>
      </rPr>
      <t> </t>
    </r>
    <r>
      <rPr>
        <sz val="9"/>
        <color indexed="8"/>
        <rFont val="Arial"/>
        <family val="2"/>
      </rPr>
      <t>%.</t>
    </r>
  </si>
  <si>
    <t>Figure 5.3 - Maitrise des connaissances et des compétences en français et en mathématiques en seconde professionnelle selon le retard scolaire, évolutions 2020-2021</t>
  </si>
  <si>
    <r>
      <rPr>
        <b/>
        <sz val="9"/>
        <color indexed="8"/>
        <rFont val="Arial"/>
        <family val="2"/>
      </rPr>
      <t>Lecture :</t>
    </r>
    <r>
      <rPr>
        <sz val="9"/>
        <color indexed="8"/>
        <rFont val="Arial"/>
        <family val="2"/>
      </rPr>
      <t xml:space="preserve"> En seconde professionnelle, 29,8 % des élèves en retard avaient une maitrise satisfaisante ou très bonne en mathématiques en 2020. En 2021, ils sont 24,3</t>
    </r>
    <r>
      <rPr>
        <sz val="9"/>
        <color indexed="8"/>
        <rFont val="Calibri"/>
        <family val="2"/>
      </rPr>
      <t> </t>
    </r>
    <r>
      <rPr>
        <sz val="9"/>
        <color indexed="8"/>
        <rFont val="Arial"/>
        <family val="2"/>
      </rPr>
      <t>%.</t>
    </r>
  </si>
  <si>
    <t>Figure 5.4 - Maitrise des connaissances et des compétences en français et en mathématiques en seconde professionnelle selon le sexe, évolutions 2020-2021</t>
  </si>
  <si>
    <r>
      <rPr>
        <b/>
        <sz val="9"/>
        <color indexed="8"/>
        <rFont val="Arial"/>
        <family val="2"/>
      </rPr>
      <t>Lecture :</t>
    </r>
    <r>
      <rPr>
        <sz val="9"/>
        <color indexed="8"/>
        <rFont val="Arial"/>
        <family val="2"/>
      </rPr>
      <t xml:space="preserve"> En seconde professionnelle, 60 % des filles avaient une maitrise satisfaisante ou très bonne en français en 2020. En 2021, elles sont 63,2</t>
    </r>
    <r>
      <rPr>
        <sz val="9"/>
        <color indexed="8"/>
        <rFont val="Calibri"/>
        <family val="2"/>
      </rPr>
      <t> </t>
    </r>
    <r>
      <rPr>
        <sz val="9"/>
        <color indexed="8"/>
        <rFont val="Arial"/>
        <family val="2"/>
      </rPr>
      <t>%.</t>
    </r>
  </si>
  <si>
    <t>Figure 5.5 - Maitrise des connaissances et des compétences en français et en mathématiques en seconde professionnelle selon le secteur, évolutions 2020-2021</t>
  </si>
  <si>
    <r>
      <rPr>
        <b/>
        <sz val="9"/>
        <color indexed="8"/>
        <rFont val="Arial"/>
        <family val="2"/>
      </rPr>
      <t>Lecture :</t>
    </r>
    <r>
      <rPr>
        <sz val="9"/>
        <color indexed="8"/>
        <rFont val="Arial"/>
        <family val="2"/>
      </rPr>
      <t xml:space="preserve"> En seconde professionnelle, 44,5 % des élèves du secteur privé avaient une maitrise satisfaisante ou très bonne en mathématiques en 2020. En 2021, ils sont  38,5</t>
    </r>
    <r>
      <rPr>
        <sz val="9"/>
        <color indexed="8"/>
        <rFont val="Calibri"/>
        <family val="2"/>
      </rPr>
      <t> </t>
    </r>
    <r>
      <rPr>
        <sz val="9"/>
        <color indexed="8"/>
        <rFont val="Arial"/>
        <family val="2"/>
      </rPr>
      <t>%.</t>
    </r>
  </si>
  <si>
    <t>Calcul des scores et seuils de maitrise</t>
  </si>
  <si>
    <t xml:space="preserve">Des seuils de maitrise ont été déterminés selon une méthodologie spécifique qui confronte les résultats issus des évaluations standardisées avec le jugement d’enseignants et d’experts sur le niveau des élèves et le contenu des évaluations (cf. « Bibliographie »). </t>
  </si>
  <si>
    <t>À besoins</t>
  </si>
  <si>
    <t>Fragile</t>
  </si>
  <si>
    <t>Satisfaisant</t>
  </si>
  <si>
    <t>Garçons</t>
  </si>
  <si>
    <t>Filles</t>
  </si>
  <si>
    <r>
      <rPr>
        <b/>
        <sz val="9"/>
        <color indexed="8"/>
        <rFont val="Arial"/>
        <family val="2"/>
      </rPr>
      <t>Lecture :</t>
    </r>
    <r>
      <rPr>
        <sz val="9"/>
        <color indexed="8"/>
        <rFont val="Arial"/>
        <family val="2"/>
      </rPr>
      <t xml:space="preserve"> La proportion d’élèves atteignant un score satisfaisant en français est de 75,3 %.</t>
    </r>
  </si>
  <si>
    <r>
      <rPr>
        <b/>
        <sz val="9"/>
        <color indexed="8"/>
        <rFont val="Arial"/>
        <family val="2"/>
      </rPr>
      <t>Lecture :</t>
    </r>
    <r>
      <rPr>
        <sz val="9"/>
        <color indexed="8"/>
        <rFont val="Arial"/>
        <family val="2"/>
      </rPr>
      <t xml:space="preserve"> La proportion d’élèves atteignant un score satisfaisant en mathématiques est de 70,2 %.</t>
    </r>
  </si>
  <si>
    <r>
      <rPr>
        <b/>
        <sz val="9"/>
        <color indexed="8"/>
        <rFont val="Arial"/>
        <family val="2"/>
      </rPr>
      <t>Lecture :</t>
    </r>
    <r>
      <rPr>
        <sz val="9"/>
        <color indexed="8"/>
        <rFont val="Arial"/>
        <family val="2"/>
      </rPr>
      <t xml:space="preserve"> La proportion d’élèves atteignant un score satisfaisant en français est de 56,7 %.</t>
    </r>
  </si>
  <si>
    <r>
      <rPr>
        <b/>
        <sz val="9"/>
        <color indexed="8"/>
        <rFont val="Arial"/>
        <family val="2"/>
      </rPr>
      <t>Lecture :</t>
    </r>
    <r>
      <rPr>
        <sz val="9"/>
        <color indexed="8"/>
        <rFont val="Arial"/>
        <family val="2"/>
      </rPr>
      <t xml:space="preserve"> La proportion d’élèves atteignant un score satisfaisant en mathématiques est de 38,5 %.</t>
    </r>
  </si>
  <si>
    <t>Discipline</t>
  </si>
  <si>
    <t>Français</t>
  </si>
  <si>
    <t>Mathématiques</t>
  </si>
  <si>
    <t>Dans le cadre de cette évaluation, pour chacune des disciplines, les seuils permettent de caractériser les degrés d’acquisition suivants : « Maitrise insuffisante », « Maitrise fragile », « Maitrise satisfaisante », « Très bonne maitrise ». Les seuils entre les maitrises fragile et satisfaisante ont respectivement été établis à 210 en français et à 215 en mathématiques.</t>
  </si>
  <si>
    <t>Équipe test de positionnement de début de seconde, DEPP (Sandra Andreu, Anaïs Bret, Léa Chabanon, Reinaldo Dos Santos, Hélène Durand de Monestrol, Laure Heidmann, Nathalie Marin, Charles Philippe, Thierry Rocher, Franck Salles, Ronan Vourc’h), 2021, "Test de positionnement de début de seconde 2020 : des performances en hausse en français, mais des résultats toujours contrastés selon les caractéristiques des élèves et des établissements", Note d'information - n°21.17 - mars 2021</t>
  </si>
  <si>
    <r>
      <rPr>
        <b/>
        <sz val="9"/>
        <color indexed="8"/>
        <rFont val="Arial"/>
        <family val="2"/>
      </rPr>
      <t>Lecture :</t>
    </r>
    <r>
      <rPr>
        <sz val="9"/>
        <color indexed="8"/>
        <rFont val="Arial"/>
        <family val="2"/>
      </rPr>
      <t xml:space="preserve"> les filles représentent 53,8 % des élèves de seconde générale et technologique, et 
42 % des élèves de seconde professionnelle</t>
    </r>
  </si>
  <si>
    <r>
      <rPr>
        <b/>
        <sz val="9"/>
        <color indexed="8"/>
        <rFont val="Arial"/>
        <family val="2"/>
      </rPr>
      <t>Lecture :</t>
    </r>
    <r>
      <rPr>
        <sz val="9"/>
        <color indexed="8"/>
        <rFont val="Arial"/>
        <family val="2"/>
      </rPr>
      <t xml:space="preserve"> Les lycées professionnels ont été placés dans cinq groupes, allant du groupe 1 qui est composé des 20 % des lycées les moins favorisés au groupe 5 qui regroupe les 20 % des lycées les plus favorisés. De la même manière, les lycées généraux et technologiques sont rassemblés en cinq groupes. La moyenne de l'indice de position sociale des 20</t>
    </r>
    <r>
      <rPr>
        <sz val="9"/>
        <color indexed="8"/>
        <rFont val="Calibri"/>
        <family val="2"/>
      </rPr>
      <t> </t>
    </r>
    <r>
      <rPr>
        <sz val="9"/>
        <color indexed="8"/>
        <rFont val="Arial"/>
        <family val="2"/>
      </rPr>
      <t>% des lycées professionnels les plus favorisés est de 105, elle est de 135 pour le groupe 5 des lycées généraux et technologiques.</t>
    </r>
  </si>
  <si>
    <r>
      <rPr>
        <b/>
        <sz val="9"/>
        <color indexed="8"/>
        <rFont val="Arial"/>
        <family val="2"/>
      </rPr>
      <t>Lecture :</t>
    </r>
    <r>
      <rPr>
        <sz val="9"/>
        <color indexed="8"/>
        <rFont val="Arial"/>
        <family val="2"/>
      </rPr>
      <t xml:space="preserve"> En seconde générale et technologique, 7,1 % des élèves sont en retard, alors qu'ils sont 28,6 % en seconde professionnelle.</t>
    </r>
  </si>
  <si>
    <r>
      <rPr>
        <b/>
        <sz val="9"/>
        <color indexed="8"/>
        <rFont val="Arial"/>
        <family val="2"/>
      </rPr>
      <t>Lecture :</t>
    </r>
    <r>
      <rPr>
        <sz val="9"/>
        <color indexed="8"/>
        <rFont val="Arial"/>
        <family val="2"/>
      </rPr>
      <t xml:space="preserve"> 49,8 % des élèves de seconde générale et technologique scolarisés dans le secteur privé sous contrat font partie du groupe 5 (les 20 % des lycées généraux et technologiques les plus favorisés), alors que dans le secteur public, seulement 13,5 % des élèves de seconde générale et technologique font partie du groupe 5. </t>
    </r>
  </si>
  <si>
    <t xml:space="preserve">L’évaluation effectuée en septembre 2021 a porté sur plus de 720 000 élèves scolarisés en classes de seconde générale et technologique ou de seconde professionnelle dans plus de 4 170 lycées publics et privés sous tutelle du ministère en charge de l’éducation nationale et du ministère en charge de l’agriculture, sous contrat en France métropolitaine, dans les départements et régions d’outre-mer (DROM) et les collectivités et régions d'outre-mer (CROM) . </t>
  </si>
  <si>
    <t>groupe « à besoins » : élèves répondant correctement à 4 questions ou moins ;</t>
  </si>
  <si>
    <t xml:space="preserve">Calcul des scores et seuils de maitrise au test spécifique </t>
  </si>
  <si>
    <t>Les scores au test spécifique sont calculés à partir du nombre d'items réussis en français (21 items au total en voie générale et technologique, 19 items au total en voie professionnelle) et en mathématiques (XXX items au total). L’indicateur de maitrise est  alors déterminé à partir de seuils de réussite des items pour chaque discipline.</t>
  </si>
  <si>
    <t>Voie générale et technologique</t>
  </si>
  <si>
    <t>Voie professionnelle</t>
  </si>
  <si>
    <t>groupe « à besoins » : élèves répondant correctement à 3 questions ou moins ;</t>
  </si>
  <si>
    <t>groupe « fragile » : élèves répondant correctement à un nombre de questions compris entre 4 et 8 ;</t>
  </si>
  <si>
    <t>groupe « satisfaisant » : élèves répondant correctement à 9 questions ou plus.</t>
  </si>
  <si>
    <t>groupe « fragile » : élèves répondant correctement à un nombre de questions compris entre 5 et 11 ;</t>
  </si>
  <si>
    <t>groupe « satisfaisant » : élèves répondant correctement à 12 questions ou plus.</t>
  </si>
  <si>
    <t>Figure 7.2 - Répartition des élèves de seconde générale et technologique dans les groupes au test spécifique de français</t>
  </si>
  <si>
    <t>Figure 7.3 - Répartition des élèves de seconde générale et technologique dans les groupes au test spécifique de mathématiques</t>
  </si>
  <si>
    <t>Figure 8.2 - Répartition des élèves de seconde professionnelle dans les groupes au test spécifique de français</t>
  </si>
  <si>
    <t>Figure 8.3 - Répartition des élèves de seconde professionnelle dans les groupes au test spécifique de mathématiques</t>
  </si>
  <si>
    <t> Champ : France métropolitaine + DROM + Polynésie française et Saint-Pierre-et-Miquelon, Public + Privé sous contrat.</t>
  </si>
  <si>
    <t>Figure 7 - Répartition des élèves de seconde générale et technologique dans les groupes aux tests spécifiques de français et de mathématiques</t>
  </si>
  <si>
    <t>Figure 8 - Répartition des élèves de seconde professionnelle dans les groupes aux tests spécifiques de français et de mathématiques</t>
  </si>
  <si>
    <t>*Expressions algébriques : traduire un problème par une expression algébrique. Transformer des expressions algébriques pour démontrer.</t>
  </si>
  <si>
    <t>*Résolution algébrique de problèmes : mettre un problème en équation en vue de sa résolution. Résoudre des équations du premier degré.</t>
  </si>
  <si>
    <t>groupe « fragile » : élèves répondant correctement à un nombre de questions compris entre 5 et 10 ;</t>
  </si>
  <si>
    <t>groupe « satisfaisant » : élèves répondant correctement à 11 questions ou plus.</t>
  </si>
  <si>
    <r>
      <t xml:space="preserve">En </t>
    </r>
    <r>
      <rPr>
        <b/>
        <sz val="10"/>
        <color theme="1"/>
        <rFont val="Arial"/>
        <family val="2"/>
      </rPr>
      <t>français</t>
    </r>
    <r>
      <rPr>
        <sz val="10"/>
        <color theme="1"/>
        <rFont val="Arial"/>
        <family val="2"/>
      </rPr>
      <t xml:space="preserve">, trois scores "seuil" permettent de déterminer les </t>
    </r>
    <r>
      <rPr>
        <b/>
        <sz val="10"/>
        <color theme="1"/>
        <rFont val="Arial"/>
        <family val="2"/>
      </rPr>
      <t>groupes de maitrise</t>
    </r>
    <r>
      <rPr>
        <sz val="10"/>
        <color theme="1"/>
        <rFont val="Arial"/>
        <family val="2"/>
      </rPr>
      <t xml:space="preserve"> au test spécifique des élèves comme suit : </t>
    </r>
  </si>
  <si>
    <r>
      <t xml:space="preserve">En </t>
    </r>
    <r>
      <rPr>
        <b/>
        <sz val="10"/>
        <color theme="1"/>
        <rFont val="Arial"/>
        <family val="2"/>
      </rPr>
      <t>mathématiques</t>
    </r>
    <r>
      <rPr>
        <sz val="10"/>
        <color theme="1"/>
        <rFont val="Arial"/>
        <family val="2"/>
      </rPr>
      <t xml:space="preserve">, deux seuils de réussite permettent de définir trois groupes de maitrise au test spécifique des élèves comme suit : </t>
    </r>
  </si>
  <si>
    <t>groupe « fragile » : élèves répondant correctement à un nombre de questions compris entre 4 et 10 ;</t>
  </si>
  <si>
    <r>
      <rPr>
        <b/>
        <sz val="9"/>
        <color rgb="FF000000"/>
        <rFont val="Arial"/>
        <family val="2"/>
      </rPr>
      <t> Champ :</t>
    </r>
    <r>
      <rPr>
        <sz val="9"/>
        <color rgb="FF000000"/>
        <rFont val="Arial"/>
        <family val="2"/>
      </rPr>
      <t xml:space="preserve"> France métropolitaine + DROM + Polynésie française et Saint-Pierre-et-Miquelon, Public + Privé sous contrat.</t>
    </r>
  </si>
  <si>
    <r>
      <rPr>
        <b/>
        <sz val="9"/>
        <color indexed="8"/>
        <rFont val="Arial"/>
        <family val="2"/>
      </rPr>
      <t>Source :</t>
    </r>
    <r>
      <rPr>
        <sz val="9"/>
        <color indexed="8"/>
        <rFont val="Arial"/>
        <family val="2"/>
      </rPr>
      <t xml:space="preserve"> DEPP, test de positionnement de début de seconde, septembre 2021.</t>
    </r>
  </si>
  <si>
    <r>
      <t xml:space="preserve">Lecture : </t>
    </r>
    <r>
      <rPr>
        <sz val="9"/>
        <color indexed="8"/>
        <rFont val="Arial"/>
        <family val="2"/>
      </rPr>
      <t>en seconde générale et technologique, 77,9 % des élèves ont une maîtrise satisfaisante des compétences et connaissances en français et 15,9 % des élèves ont une très bonne maîtrise.</t>
    </r>
  </si>
  <si>
    <t>Figure 2 - Maîtrise des connaissances et des compétences en français en seconde générale et technologique</t>
  </si>
  <si>
    <t>Figure 3 - Maîtrise des connaissances et des compétences en mathématiques en seconde générale et technologique</t>
  </si>
  <si>
    <r>
      <rPr>
        <b/>
        <sz val="9"/>
        <color indexed="8"/>
        <rFont val="Arial"/>
        <family val="2"/>
      </rPr>
      <t>Lecture :</t>
    </r>
    <r>
      <rPr>
        <sz val="9"/>
        <color indexed="8"/>
        <rFont val="Arial"/>
        <family val="2"/>
      </rPr>
      <t xml:space="preserve"> en seconde générale et technologique, 67,2 % des filles ont une maitrise satisfaisante des compétences et connaissances en mathématiques contre 68,4 % des garçons.</t>
    </r>
  </si>
  <si>
    <r>
      <rPr>
        <b/>
        <sz val="9"/>
        <color indexed="8"/>
        <rFont val="Arial"/>
        <family val="2"/>
      </rPr>
      <t xml:space="preserve">Source : </t>
    </r>
    <r>
      <rPr>
        <sz val="9"/>
        <color indexed="8"/>
        <rFont val="Arial"/>
        <family val="2"/>
      </rPr>
      <t>DEPP, test de positionnement de début de seconde, septembre 2021.</t>
    </r>
  </si>
  <si>
    <t>Figure 5 - Maîtrise des connaissances et des compétences en français en seconde professionnelle</t>
  </si>
  <si>
    <r>
      <rPr>
        <b/>
        <sz val="9"/>
        <color indexed="8"/>
        <rFont val="Arial"/>
        <family val="2"/>
      </rPr>
      <t>Lecture :</t>
    </r>
    <r>
      <rPr>
        <sz val="9"/>
        <color indexed="8"/>
        <rFont val="Arial"/>
        <family val="2"/>
      </rPr>
      <t xml:space="preserve"> en seconde professionnelle, 2,2 % des élèves « à l'heure » ont une maitrise insuffisante des compétences et connaissances en français, contre 4,2 % des élèves en retard.</t>
    </r>
  </si>
  <si>
    <t>Figure 6 - Maîtrise des connaissances et des compétences en mathématiques en seconde professionnelle</t>
  </si>
  <si>
    <t>Maîtrise insuffisante</t>
  </si>
  <si>
    <t>Maîtrise fragile</t>
  </si>
  <si>
    <t>Maîtrise satisfaisante</t>
  </si>
  <si>
    <t>Très bonne maîtrise</t>
  </si>
  <si>
    <r>
      <t xml:space="preserve">Lecture : </t>
    </r>
    <r>
      <rPr>
        <sz val="9"/>
        <color indexed="8"/>
        <rFont val="Arial"/>
        <family val="2"/>
      </rPr>
      <t>en seconde professionnelle, 24,2 % des filles ont une maîtrise satisfaisante des compétences et connaissances en mathématiques, contre 35,9 % des garçons.</t>
    </r>
  </si>
  <si>
    <r>
      <rPr>
        <b/>
        <sz val="9"/>
        <color indexed="8"/>
        <rFont val="Arial"/>
        <family val="2"/>
      </rPr>
      <t>Lecture :</t>
    </r>
    <r>
      <rPr>
        <sz val="9"/>
        <color indexed="8"/>
        <rFont val="Arial"/>
        <family val="2"/>
      </rPr>
      <t xml:space="preserve"> la proportion d’élèves atteignant un score satisfaisant en mathématiques est de 70,2 %.</t>
    </r>
  </si>
  <si>
    <r>
      <rPr>
        <b/>
        <sz val="9"/>
        <color indexed="8"/>
        <rFont val="Arial"/>
        <family val="2"/>
      </rPr>
      <t>Lecture :</t>
    </r>
    <r>
      <rPr>
        <sz val="9"/>
        <color indexed="8"/>
        <rFont val="Arial"/>
        <family val="2"/>
      </rPr>
      <t xml:space="preserve"> la proportion d’élèves atteignant un score satisfaisant en mathématiques est de 38,5 %.</t>
    </r>
  </si>
  <si>
    <t>groupe 5 
(20 % des lycées les plus favorisés)</t>
  </si>
  <si>
    <t>groupe 5  
(20 % des lycées les plus favorisés)</t>
  </si>
  <si>
    <t>groupe 1 
(20 % des lycées les moins favorisés)</t>
  </si>
  <si>
    <r>
      <rPr>
        <b/>
        <sz val="9"/>
        <color rgb="FF000000"/>
        <rFont val="Arial"/>
        <family val="2"/>
      </rPr>
      <t xml:space="preserve"> Champ : </t>
    </r>
    <r>
      <rPr>
        <sz val="9"/>
        <color rgb="FF000000"/>
        <rFont val="Arial"/>
        <family val="2"/>
      </rPr>
      <t>France métropolitaine + DROM + Polynésie française et Saint-Pierre-et-Miquelon, Public + Privé sous contrat.</t>
    </r>
  </si>
  <si>
    <r>
      <rPr>
        <i/>
        <sz val="9"/>
        <color theme="1"/>
        <rFont val="Arial"/>
        <family val="2"/>
      </rPr>
      <t>Réf. : Note d'information</t>
    </r>
    <r>
      <rPr>
        <sz val="9"/>
        <color theme="1"/>
        <rFont val="Arial"/>
        <family val="2"/>
      </rPr>
      <t>, n° 22.15, DEPP</t>
    </r>
  </si>
  <si>
    <t>Source : test de positionnement de début de seconde, Septembre 2021, DEPP.</t>
  </si>
  <si>
    <t>Source : test de positionnement de début de seconde, Septembre 2021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</si>
</sst>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b/>
      <sz val="11"/>
      <color rgb="FF000000"/>
      <name val="Calibri"/>
      <family val="2"/>
      <scheme val="minor"/>
    </font>
    <font>
      <sz val="9"/>
      <color indexed="8"/>
      <name val="Arial"/>
      <family val="2"/>
    </font>
    <font>
      <b/>
      <sz val="9"/>
      <color indexed="8"/>
      <name val="Arial"/>
      <family val="2"/>
    </font>
    <font>
      <sz val="9"/>
      <color rgb="FF000000"/>
      <name val="Arial"/>
      <family val="2"/>
    </font>
    <font>
      <sz val="9"/>
      <color indexed="8"/>
      <name val="Calibri"/>
      <family val="2"/>
    </font>
    <font>
      <sz val="10"/>
      <name val="Arial"/>
      <family val="2"/>
    </font>
    <font>
      <i/>
      <sz val="10"/>
      <color indexed="8"/>
      <name val="Arial"/>
      <family val="2"/>
    </font>
    <font>
      <sz val="10"/>
      <color indexed="8"/>
      <name val="Arial"/>
      <family val="2"/>
    </font>
    <font>
      <b/>
      <sz val="11"/>
      <color theme="1"/>
      <name val="Calibri"/>
      <family val="2"/>
      <scheme val="minor"/>
    </font>
    <font>
      <sz val="12"/>
      <color theme="1"/>
      <name val="Calibri"/>
      <family val="2"/>
      <scheme val="minor"/>
    </font>
    <font>
      <b/>
      <i/>
      <sz val="10"/>
      <color theme="1"/>
      <name val="Arial"/>
      <family val="2"/>
    </font>
    <font>
      <b/>
      <sz val="9"/>
      <color rgb="FF000000"/>
      <name val="Arial"/>
      <family val="2"/>
    </font>
    <font>
      <sz val="11"/>
      <color rgb="FF000000"/>
      <name val="Arial"/>
      <family val="2"/>
    </font>
    <font>
      <sz val="11"/>
      <color theme="1"/>
      <name val="Arial"/>
      <family val="2"/>
    </font>
    <font>
      <i/>
      <sz val="9"/>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7" fillId="0" borderId="0"/>
    <xf numFmtId="0" fontId="17" fillId="0" borderId="0"/>
  </cellStyleXfs>
  <cellXfs count="109">
    <xf numFmtId="0" fontId="0" fillId="0" borderId="0" xfId="0"/>
    <xf numFmtId="0" fontId="1" fillId="2" borderId="0" xfId="0" applyFont="1" applyFill="1" applyBorder="1" applyAlignment="1">
      <alignment horizontal="justify" vertical="center"/>
    </xf>
    <xf numFmtId="0" fontId="2" fillId="0" borderId="0" xfId="0" applyFont="1"/>
    <xf numFmtId="0" fontId="3" fillId="0" borderId="0" xfId="0" applyFont="1"/>
    <xf numFmtId="0" fontId="4" fillId="2" borderId="0" xfId="0" applyFont="1" applyFill="1" applyBorder="1" applyAlignment="1">
      <alignment horizontal="justify" vertical="center"/>
    </xf>
    <xf numFmtId="0" fontId="4" fillId="0" borderId="0" xfId="0" applyFont="1" applyAlignment="1">
      <alignment horizontal="justify" vertical="center"/>
    </xf>
    <xf numFmtId="0" fontId="4" fillId="2" borderId="1" xfId="0" applyFont="1" applyFill="1" applyBorder="1" applyAlignment="1">
      <alignment horizontal="justify" vertical="center"/>
    </xf>
    <xf numFmtId="0" fontId="4" fillId="2" borderId="1" xfId="0" quotePrefix="1" applyFont="1" applyFill="1" applyBorder="1" applyAlignment="1">
      <alignment horizontal="justify" vertical="center"/>
    </xf>
    <xf numFmtId="0" fontId="4" fillId="0" borderId="1" xfId="0" applyFont="1" applyBorder="1" applyAlignment="1">
      <alignment wrapText="1"/>
    </xf>
    <xf numFmtId="0" fontId="4" fillId="2" borderId="2" xfId="0" applyFont="1" applyFill="1" applyBorder="1" applyAlignment="1">
      <alignment horizontal="justify" vertical="center"/>
    </xf>
    <xf numFmtId="0" fontId="1" fillId="2" borderId="3" xfId="0" applyFont="1" applyFill="1" applyBorder="1" applyAlignment="1">
      <alignment horizontal="justify" vertical="center"/>
    </xf>
    <xf numFmtId="0" fontId="4" fillId="2" borderId="1" xfId="0" applyFont="1" applyFill="1" applyBorder="1" applyAlignment="1">
      <alignment horizontal="justify" vertical="center" wrapText="1"/>
    </xf>
    <xf numFmtId="0" fontId="1" fillId="0" borderId="3" xfId="0" applyFont="1" applyBorder="1" applyAlignment="1">
      <alignment horizontal="justify" vertical="center"/>
    </xf>
    <xf numFmtId="0" fontId="4" fillId="0" borderId="2" xfId="0" applyFont="1" applyBorder="1" applyAlignment="1">
      <alignment wrapText="1"/>
    </xf>
    <xf numFmtId="0" fontId="4" fillId="0" borderId="0" xfId="0" applyFont="1"/>
    <xf numFmtId="0" fontId="13" fillId="0" borderId="0" xfId="0" applyFont="1"/>
    <xf numFmtId="0" fontId="4" fillId="0" borderId="0" xfId="0" applyFont="1" applyAlignment="1">
      <alignment vertical="center" wrapText="1"/>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5" fillId="2" borderId="0" xfId="0" applyFont="1" applyFill="1"/>
    <xf numFmtId="0" fontId="9" fillId="2" borderId="0" xfId="0" applyFont="1" applyFill="1" applyAlignment="1">
      <alignment wrapText="1"/>
    </xf>
    <xf numFmtId="0" fontId="11" fillId="2" borderId="0" xfId="0" applyFont="1" applyFill="1" applyAlignment="1">
      <alignment vertical="center" readingOrder="1"/>
    </xf>
    <xf numFmtId="0" fontId="7" fillId="2" borderId="4" xfId="1" applyFill="1" applyBorder="1"/>
    <xf numFmtId="0" fontId="7" fillId="2" borderId="5" xfId="1" applyFill="1" applyBorder="1"/>
    <xf numFmtId="0" fontId="7" fillId="2" borderId="6" xfId="1" applyFill="1" applyBorder="1"/>
    <xf numFmtId="0" fontId="7" fillId="2" borderId="0" xfId="1" applyFill="1"/>
    <xf numFmtId="0" fontId="7" fillId="2" borderId="7" xfId="1" applyFill="1" applyBorder="1" applyAlignment="1">
      <alignment wrapText="1"/>
    </xf>
    <xf numFmtId="1" fontId="7" fillId="2" borderId="8" xfId="1" applyNumberFormat="1" applyFill="1" applyBorder="1"/>
    <xf numFmtId="1" fontId="7" fillId="2" borderId="9" xfId="1" applyNumberFormat="1" applyFill="1" applyBorder="1"/>
    <xf numFmtId="0" fontId="7" fillId="2" borderId="14" xfId="1" applyFill="1" applyBorder="1"/>
    <xf numFmtId="1" fontId="7" fillId="2" borderId="0" xfId="1" applyNumberFormat="1" applyFill="1" applyBorder="1"/>
    <xf numFmtId="1" fontId="7" fillId="2" borderId="13" xfId="1" applyNumberFormat="1" applyFill="1" applyBorder="1"/>
    <xf numFmtId="0" fontId="7" fillId="2" borderId="10" xfId="1" applyFill="1" applyBorder="1" applyAlignment="1">
      <alignment wrapText="1"/>
    </xf>
    <xf numFmtId="1" fontId="7" fillId="2" borderId="11" xfId="1" applyNumberFormat="1" applyFill="1" applyBorder="1"/>
    <xf numFmtId="1" fontId="7" fillId="2" borderId="12" xfId="1" applyNumberFormat="1" applyFill="1" applyBorder="1"/>
    <xf numFmtId="0" fontId="8" fillId="2" borderId="0" xfId="1" applyFont="1" applyFill="1" applyAlignment="1">
      <alignment horizontal="center"/>
    </xf>
    <xf numFmtId="0" fontId="7" fillId="2" borderId="7" xfId="1" applyFill="1" applyBorder="1"/>
    <xf numFmtId="0" fontId="7" fillId="2" borderId="8" xfId="1" applyFill="1" applyBorder="1"/>
    <xf numFmtId="0" fontId="7" fillId="2" borderId="9" xfId="1" applyFill="1" applyBorder="1"/>
    <xf numFmtId="0" fontId="7" fillId="2" borderId="10" xfId="1" applyFill="1" applyBorder="1"/>
    <xf numFmtId="0" fontId="7" fillId="2" borderId="11" xfId="1" applyFill="1" applyBorder="1"/>
    <xf numFmtId="0" fontId="7" fillId="2" borderId="12" xfId="1" applyFill="1" applyBorder="1"/>
    <xf numFmtId="0" fontId="7" fillId="2" borderId="0" xfId="1" applyFill="1" applyBorder="1"/>
    <xf numFmtId="0" fontId="7" fillId="2" borderId="13" xfId="1" applyFill="1" applyBorder="1"/>
    <xf numFmtId="0" fontId="7" fillId="2" borderId="14" xfId="1" applyFill="1" applyBorder="1" applyAlignment="1">
      <alignment horizontal="center"/>
    </xf>
    <xf numFmtId="0" fontId="6" fillId="2" borderId="0" xfId="0" applyFont="1" applyFill="1" applyAlignment="1">
      <alignment horizontal="left" vertical="center"/>
    </xf>
    <xf numFmtId="0" fontId="6" fillId="2" borderId="0" xfId="0" applyFont="1" applyFill="1" applyAlignment="1">
      <alignment vertical="center"/>
    </xf>
    <xf numFmtId="0" fontId="7" fillId="2" borderId="14" xfId="1" applyFill="1" applyBorder="1" applyAlignment="1">
      <alignment horizontal="center"/>
    </xf>
    <xf numFmtId="0" fontId="7" fillId="2" borderId="0" xfId="1" applyFill="1" applyAlignment="1">
      <alignment horizontal="left"/>
    </xf>
    <xf numFmtId="0" fontId="0" fillId="2" borderId="8" xfId="0" applyFill="1" applyBorder="1"/>
    <xf numFmtId="0" fontId="0" fillId="2" borderId="9" xfId="0" applyFill="1" applyBorder="1"/>
    <xf numFmtId="0" fontId="0" fillId="2" borderId="0" xfId="0" applyFill="1" applyBorder="1"/>
    <xf numFmtId="0" fontId="0" fillId="2" borderId="13" xfId="0" applyFill="1" applyBorder="1"/>
    <xf numFmtId="0" fontId="0" fillId="2" borderId="11" xfId="0" applyFill="1" applyBorder="1"/>
    <xf numFmtId="0" fontId="0" fillId="2" borderId="12" xfId="0" applyFill="1" applyBorder="1"/>
    <xf numFmtId="0" fontId="0" fillId="2" borderId="5" xfId="0" applyFill="1" applyBorder="1"/>
    <xf numFmtId="0" fontId="0" fillId="2" borderId="6" xfId="0" applyFill="1" applyBorder="1"/>
    <xf numFmtId="0" fontId="9" fillId="2" borderId="0" xfId="0" applyFont="1" applyFill="1" applyAlignment="1">
      <alignment wrapText="1"/>
    </xf>
    <xf numFmtId="0" fontId="5" fillId="2" borderId="0" xfId="0" applyFont="1" applyFill="1"/>
    <xf numFmtId="0" fontId="9" fillId="2" borderId="0" xfId="0" applyFont="1" applyFill="1" applyAlignment="1">
      <alignment wrapText="1"/>
    </xf>
    <xf numFmtId="0" fontId="5" fillId="2" borderId="0" xfId="0" applyFont="1" applyFill="1"/>
    <xf numFmtId="0" fontId="5" fillId="2" borderId="0" xfId="0" applyFont="1" applyFill="1"/>
    <xf numFmtId="0" fontId="1" fillId="2" borderId="3" xfId="2" applyFont="1" applyFill="1" applyBorder="1" applyAlignment="1">
      <alignment horizontal="justify" vertical="center"/>
    </xf>
    <xf numFmtId="0" fontId="4" fillId="2" borderId="1" xfId="2" applyFont="1" applyFill="1" applyBorder="1" applyAlignment="1">
      <alignment horizontal="justify" vertical="center" wrapText="1"/>
    </xf>
    <xf numFmtId="0" fontId="4" fillId="0" borderId="1" xfId="2" applyFont="1" applyBorder="1" applyAlignment="1">
      <alignment horizontal="left" vertical="center"/>
    </xf>
    <xf numFmtId="0" fontId="18" fillId="0" borderId="1" xfId="2" applyFont="1" applyBorder="1" applyAlignment="1">
      <alignment horizontal="left" vertical="center"/>
    </xf>
    <xf numFmtId="0" fontId="9" fillId="2" borderId="0" xfId="0" applyFont="1" applyFill="1" applyAlignment="1">
      <alignment wrapText="1"/>
    </xf>
    <xf numFmtId="0" fontId="5" fillId="2" borderId="0" xfId="0" applyFont="1" applyFill="1"/>
    <xf numFmtId="0" fontId="20" fillId="2" borderId="4" xfId="1" applyFont="1" applyFill="1" applyBorder="1"/>
    <xf numFmtId="0" fontId="20" fillId="2" borderId="0" xfId="1" applyFont="1" applyFill="1" applyBorder="1"/>
    <xf numFmtId="0" fontId="20" fillId="2" borderId="0" xfId="1" applyFont="1" applyFill="1"/>
    <xf numFmtId="0" fontId="20" fillId="2" borderId="7" xfId="1" applyFont="1" applyFill="1" applyBorder="1" applyAlignment="1">
      <alignment wrapText="1"/>
    </xf>
    <xf numFmtId="0" fontId="21" fillId="2" borderId="8" xfId="0" applyFont="1" applyFill="1" applyBorder="1"/>
    <xf numFmtId="0" fontId="21" fillId="2" borderId="9" xfId="0" applyFont="1" applyFill="1" applyBorder="1"/>
    <xf numFmtId="0" fontId="20" fillId="2" borderId="14" xfId="1" applyFont="1" applyFill="1" applyBorder="1"/>
    <xf numFmtId="0" fontId="21" fillId="2" borderId="0" xfId="0" applyFont="1" applyFill="1" applyBorder="1"/>
    <xf numFmtId="0" fontId="21" fillId="2" borderId="13" xfId="0" applyFont="1" applyFill="1" applyBorder="1"/>
    <xf numFmtId="0" fontId="20" fillId="2" borderId="10" xfId="1" applyFont="1" applyFill="1" applyBorder="1" applyAlignment="1">
      <alignment wrapText="1"/>
    </xf>
    <xf numFmtId="0" fontId="21" fillId="2" borderId="11" xfId="0" applyFont="1" applyFill="1" applyBorder="1"/>
    <xf numFmtId="0" fontId="21" fillId="2" borderId="12" xfId="0" applyFont="1" applyFill="1" applyBorder="1"/>
    <xf numFmtId="0" fontId="20" fillId="2" borderId="7" xfId="1" applyFont="1" applyFill="1" applyBorder="1"/>
    <xf numFmtId="0" fontId="20" fillId="2" borderId="10" xfId="1" applyFont="1" applyFill="1" applyBorder="1"/>
    <xf numFmtId="0" fontId="21" fillId="2" borderId="5" xfId="0" applyFont="1" applyFill="1" applyBorder="1"/>
    <xf numFmtId="0" fontId="21" fillId="2" borderId="6" xfId="0" applyFont="1" applyFill="1" applyBorder="1"/>
    <xf numFmtId="0" fontId="7" fillId="3" borderId="15" xfId="0" applyFont="1" applyFill="1" applyBorder="1" applyAlignment="1">
      <alignment vertical="center"/>
    </xf>
    <xf numFmtId="0" fontId="7" fillId="3" borderId="16" xfId="0" applyFont="1" applyFill="1" applyBorder="1" applyAlignment="1">
      <alignment vertical="center"/>
    </xf>
    <xf numFmtId="0" fontId="5" fillId="2" borderId="0" xfId="0" applyFont="1" applyFill="1" applyAlignment="1"/>
    <xf numFmtId="0" fontId="9" fillId="2" borderId="0" xfId="0" applyFont="1" applyFill="1" applyAlignment="1">
      <alignment wrapText="1"/>
    </xf>
    <xf numFmtId="0" fontId="11" fillId="2" borderId="0" xfId="0" applyFont="1" applyFill="1" applyAlignment="1">
      <alignment horizontal="left" vertical="center" readingOrder="1"/>
    </xf>
    <xf numFmtId="0" fontId="9" fillId="2" borderId="0" xfId="0" applyFont="1" applyFill="1" applyAlignment="1">
      <alignment horizontal="left" vertical="center" readingOrder="1"/>
    </xf>
    <xf numFmtId="0" fontId="5" fillId="2" borderId="0" xfId="0" applyFont="1" applyFill="1"/>
    <xf numFmtId="0" fontId="8" fillId="2" borderId="0" xfId="1" applyFont="1" applyFill="1" applyAlignment="1">
      <alignment horizontal="left"/>
    </xf>
    <xf numFmtId="0" fontId="8" fillId="2" borderId="0" xfId="1" applyFont="1" applyFill="1" applyAlignment="1">
      <alignment horizontal="center"/>
    </xf>
    <xf numFmtId="0" fontId="6" fillId="2" borderId="0" xfId="0" applyFont="1" applyFill="1" applyAlignment="1">
      <alignment horizontal="left" vertical="center"/>
    </xf>
    <xf numFmtId="0" fontId="10" fillId="2" borderId="0" xfId="0" applyFont="1" applyFill="1" applyAlignment="1">
      <alignment wrapText="1"/>
    </xf>
    <xf numFmtId="0" fontId="7" fillId="2" borderId="14" xfId="1" applyFill="1" applyBorder="1" applyAlignment="1">
      <alignment horizontal="center"/>
    </xf>
    <xf numFmtId="0" fontId="7" fillId="2" borderId="10" xfId="1" applyFill="1" applyBorder="1" applyAlignment="1">
      <alignment horizontal="center"/>
    </xf>
    <xf numFmtId="0" fontId="7" fillId="2" borderId="7" xfId="1" applyFill="1" applyBorder="1" applyAlignment="1">
      <alignment horizontal="center"/>
    </xf>
    <xf numFmtId="0" fontId="11" fillId="2" borderId="0" xfId="0" applyFont="1" applyFill="1" applyAlignment="1">
      <alignment vertical="center" readingOrder="1"/>
    </xf>
    <xf numFmtId="0" fontId="6" fillId="2" borderId="0" xfId="0" applyFont="1" applyFill="1" applyAlignment="1">
      <alignment horizontal="left" vertical="center" wrapText="1"/>
    </xf>
    <xf numFmtId="0" fontId="5" fillId="2" borderId="0" xfId="0" applyFont="1" applyFill="1" applyAlignment="1">
      <alignment horizontal="left"/>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9" fillId="2" borderId="0" xfId="0" applyFont="1" applyFill="1" applyAlignment="1">
      <alignment horizontal="left" wrapText="1"/>
    </xf>
    <xf numFmtId="0" fontId="16" fillId="0" borderId="0" xfId="0" applyFont="1" applyAlignment="1">
      <alignment horizontal="left"/>
    </xf>
    <xf numFmtId="0" fontId="1" fillId="0" borderId="0" xfId="0" applyFont="1" applyAlignment="1">
      <alignment vertical="center"/>
    </xf>
    <xf numFmtId="0" fontId="2" fillId="0" borderId="0" xfId="0"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1'!$C$22</c:f>
              <c:strCache>
                <c:ptCount val="1"/>
                <c:pt idx="0">
                  <c:v>Seconde professionnelle</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1'!$A$23:$A$27</c:f>
              <c:strCache>
                <c:ptCount val="5"/>
                <c:pt idx="0">
                  <c:v>groupe 1
(20 % des lycées les moins favorisés)</c:v>
                </c:pt>
                <c:pt idx="1">
                  <c:v>groupe 2</c:v>
                </c:pt>
                <c:pt idx="2">
                  <c:v>groupe 3</c:v>
                </c:pt>
                <c:pt idx="3">
                  <c:v>groupe 4</c:v>
                </c:pt>
                <c:pt idx="4">
                  <c:v>groupe 5
(20 % des lycées les plus favorisés)</c:v>
                </c:pt>
              </c:strCache>
            </c:strRef>
          </c:cat>
          <c:val>
            <c:numRef>
              <c:f>'Figure 1'!$C$23:$C$27</c:f>
              <c:numCache>
                <c:formatCode>0</c:formatCode>
                <c:ptCount val="5"/>
                <c:pt idx="0">
                  <c:v>74</c:v>
                </c:pt>
                <c:pt idx="1">
                  <c:v>83</c:v>
                </c:pt>
                <c:pt idx="2">
                  <c:v>88</c:v>
                </c:pt>
                <c:pt idx="3">
                  <c:v>94</c:v>
                </c:pt>
                <c:pt idx="4">
                  <c:v>105</c:v>
                </c:pt>
              </c:numCache>
            </c:numRef>
          </c:val>
          <c:extLst>
            <c:ext xmlns:c16="http://schemas.microsoft.com/office/drawing/2014/chart" uri="{C3380CC4-5D6E-409C-BE32-E72D297353CC}">
              <c16:uniqueId val="{00000000-BE55-4D01-B803-C9AAE3C7474E}"/>
            </c:ext>
          </c:extLst>
        </c:ser>
        <c:ser>
          <c:idx val="0"/>
          <c:order val="1"/>
          <c:tx>
            <c:strRef>
              <c:f>'Figure 1'!$B$22</c:f>
              <c:strCache>
                <c:ptCount val="1"/>
                <c:pt idx="0">
                  <c:v>Seconde générale et technologique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1'!$A$23:$A$27</c:f>
              <c:strCache>
                <c:ptCount val="5"/>
                <c:pt idx="0">
                  <c:v>groupe 1
(20 % des lycées les moins favorisés)</c:v>
                </c:pt>
                <c:pt idx="1">
                  <c:v>groupe 2</c:v>
                </c:pt>
                <c:pt idx="2">
                  <c:v>groupe 3</c:v>
                </c:pt>
                <c:pt idx="3">
                  <c:v>groupe 4</c:v>
                </c:pt>
                <c:pt idx="4">
                  <c:v>groupe 5
(20 % des lycées les plus favorisés)</c:v>
                </c:pt>
              </c:strCache>
            </c:strRef>
          </c:cat>
          <c:val>
            <c:numRef>
              <c:f>'Figure 1'!$B$23:$B$27</c:f>
              <c:numCache>
                <c:formatCode>0</c:formatCode>
                <c:ptCount val="5"/>
                <c:pt idx="0">
                  <c:v>94</c:v>
                </c:pt>
                <c:pt idx="1">
                  <c:v>107</c:v>
                </c:pt>
                <c:pt idx="2">
                  <c:v>113</c:v>
                </c:pt>
                <c:pt idx="3">
                  <c:v>121</c:v>
                </c:pt>
                <c:pt idx="4">
                  <c:v>135</c:v>
                </c:pt>
              </c:numCache>
            </c:numRef>
          </c:val>
          <c:extLst>
            <c:ext xmlns:c16="http://schemas.microsoft.com/office/drawing/2014/chart" uri="{C3380CC4-5D6E-409C-BE32-E72D297353CC}">
              <c16:uniqueId val="{00000001-BE55-4D01-B803-C9AAE3C7474E}"/>
            </c:ext>
          </c:extLst>
        </c:ser>
        <c:dLbls>
          <c:dLblPos val="ctr"/>
          <c:showLegendKey val="0"/>
          <c:showVal val="1"/>
          <c:showCatName val="0"/>
          <c:showSerName val="0"/>
          <c:showPercent val="0"/>
          <c:showBubbleSize val="0"/>
        </c:dLbls>
        <c:gapWidth val="100"/>
        <c:axId val="435878144"/>
        <c:axId val="435878472"/>
      </c:barChart>
      <c:catAx>
        <c:axId val="43587814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5878472"/>
        <c:crosses val="autoZero"/>
        <c:auto val="1"/>
        <c:lblAlgn val="ctr"/>
        <c:lblOffset val="100"/>
        <c:noMultiLvlLbl val="0"/>
      </c:catAx>
      <c:valAx>
        <c:axId val="435878472"/>
        <c:scaling>
          <c:orientation val="minMax"/>
        </c:scaling>
        <c:delete val="1"/>
        <c:axPos val="t"/>
        <c:numFmt formatCode="0" sourceLinked="0"/>
        <c:majorTickMark val="out"/>
        <c:minorTickMark val="none"/>
        <c:tickLblPos val="nextTo"/>
        <c:crossAx val="435878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 de scolarisation</a:t>
            </a:r>
          </a:p>
        </c:rich>
      </c:tx>
      <c:layout>
        <c:manualLayout>
          <c:xMode val="edge"/>
          <c:yMode val="edge"/>
          <c:x val="9.133413408069755E-3"/>
          <c:y val="2.77778760800967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5946762904636921"/>
          <c:y val="0.16187554680664915"/>
          <c:w val="0.8099768153980752"/>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C02A1737-EA33-406C-9CE4-FF9E54D8D81E}"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E42-4F15-B27B-BA1CA0EAAABF}"/>
                </c:ext>
              </c:extLst>
            </c:dLbl>
            <c:dLbl>
              <c:idx val="1"/>
              <c:layout/>
              <c:tx>
                <c:rich>
                  <a:bodyPr/>
                  <a:lstStyle/>
                  <a:p>
                    <a:fld id="{D08C20BC-6211-4287-972A-A2CD3B07FE6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E42-4F15-B27B-BA1CA0EAAABF}"/>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42-4F15-B27B-BA1CA0EAAABF}"/>
                </c:ext>
              </c:extLst>
            </c:dLbl>
            <c:dLbl>
              <c:idx val="3"/>
              <c:layout/>
              <c:tx>
                <c:rich>
                  <a:bodyPr/>
                  <a:lstStyle/>
                  <a:p>
                    <a:fld id="{770D54DE-0069-4B94-8325-3DCD3D99BCB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E42-4F15-B27B-BA1CA0EAAABF}"/>
                </c:ext>
              </c:extLst>
            </c:dLbl>
            <c:dLbl>
              <c:idx val="4"/>
              <c:layout/>
              <c:tx>
                <c:rich>
                  <a:bodyPr/>
                  <a:lstStyle/>
                  <a:p>
                    <a:fld id="{450AC855-95B9-4728-A0FD-BA027DE0C95F}"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E42-4F15-B27B-BA1CA0EAAA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4.4'!$A$23:$B$27</c:f>
              <c:multiLvlStrCache>
                <c:ptCount val="5"/>
                <c:lvl>
                  <c:pt idx="0">
                    <c:v>2021</c:v>
                  </c:pt>
                  <c:pt idx="1">
                    <c:v>2020</c:v>
                  </c:pt>
                  <c:pt idx="3">
                    <c:v>2021</c:v>
                  </c:pt>
                  <c:pt idx="4">
                    <c:v>2020</c:v>
                  </c:pt>
                </c:lvl>
                <c:lvl>
                  <c:pt idx="0">
                    <c:v>Public</c:v>
                  </c:pt>
                  <c:pt idx="3">
                    <c:v>Privé sous contrat</c:v>
                  </c:pt>
                </c:lvl>
              </c:multiLvlStrCache>
            </c:multiLvlStrRef>
          </c:cat>
          <c:val>
            <c:numRef>
              <c:f>'Figure 4.4'!$C$23:$C$27</c:f>
              <c:numCache>
                <c:formatCode>General</c:formatCode>
                <c:ptCount val="5"/>
                <c:pt idx="0">
                  <c:v>-93</c:v>
                </c:pt>
                <c:pt idx="1">
                  <c:v>-92.2</c:v>
                </c:pt>
                <c:pt idx="3">
                  <c:v>-96.8</c:v>
                </c:pt>
                <c:pt idx="4">
                  <c:v>-96.7</c:v>
                </c:pt>
              </c:numCache>
            </c:numRef>
          </c:val>
          <c:extLst>
            <c:ext xmlns:c15="http://schemas.microsoft.com/office/drawing/2012/chart" uri="{02D57815-91ED-43cb-92C2-25804820EDAC}">
              <c15:datalabelsRange>
                <c15:f>'Figure 4.4'!$D$23:$D$27</c15:f>
                <c15:dlblRangeCache>
                  <c:ptCount val="5"/>
                  <c:pt idx="0">
                    <c:v>93</c:v>
                  </c:pt>
                  <c:pt idx="1">
                    <c:v>92,2</c:v>
                  </c:pt>
                  <c:pt idx="3">
                    <c:v>96,8</c:v>
                  </c:pt>
                  <c:pt idx="4">
                    <c:v>96,7</c:v>
                  </c:pt>
                </c15:dlblRangeCache>
              </c15:datalabelsRange>
            </c:ext>
            <c:ext xmlns:c16="http://schemas.microsoft.com/office/drawing/2014/chart" uri="{C3380CC4-5D6E-409C-BE32-E72D297353CC}">
              <c16:uniqueId val="{00000005-6E42-4F15-B27B-BA1CA0EAAABF}"/>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4.4'!$A$23:$B$27</c:f>
              <c:multiLvlStrCache>
                <c:ptCount val="5"/>
                <c:lvl>
                  <c:pt idx="0">
                    <c:v>2021</c:v>
                  </c:pt>
                  <c:pt idx="1">
                    <c:v>2020</c:v>
                  </c:pt>
                  <c:pt idx="3">
                    <c:v>2021</c:v>
                  </c:pt>
                  <c:pt idx="4">
                    <c:v>2020</c:v>
                  </c:pt>
                </c:lvl>
                <c:lvl>
                  <c:pt idx="0">
                    <c:v>Public</c:v>
                  </c:pt>
                  <c:pt idx="3">
                    <c:v>Privé sous contrat</c:v>
                  </c:pt>
                </c:lvl>
              </c:multiLvlStrCache>
            </c:multiLvlStrRef>
          </c:cat>
          <c:val>
            <c:numRef>
              <c:f>'Figure 4.4'!$E$23:$E$27</c:f>
              <c:numCache>
                <c:formatCode>General</c:formatCode>
                <c:ptCount val="5"/>
                <c:pt idx="0">
                  <c:v>76.7</c:v>
                </c:pt>
                <c:pt idx="1">
                  <c:v>80.900000000000006</c:v>
                </c:pt>
                <c:pt idx="3">
                  <c:v>89.3</c:v>
                </c:pt>
                <c:pt idx="4">
                  <c:v>92.5</c:v>
                </c:pt>
              </c:numCache>
            </c:numRef>
          </c:val>
          <c:extLst>
            <c:ext xmlns:c16="http://schemas.microsoft.com/office/drawing/2014/chart" uri="{C3380CC4-5D6E-409C-BE32-E72D297353CC}">
              <c16:uniqueId val="{00000006-6E42-4F15-B27B-BA1CA0EAAABF}"/>
            </c:ext>
          </c:extLst>
        </c:ser>
        <c:dLbls>
          <c:dLblPos val="ctr"/>
          <c:showLegendKey val="0"/>
          <c:showVal val="1"/>
          <c:showCatName val="0"/>
          <c:showSerName val="0"/>
          <c:showPercent val="0"/>
          <c:showBubbleSize val="0"/>
        </c:dLbls>
        <c:gapWidth val="50"/>
        <c:overlap val="100"/>
        <c:axId val="416359552"/>
        <c:axId val="416356600"/>
      </c:barChart>
      <c:catAx>
        <c:axId val="416359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356600"/>
        <c:crosses val="autoZero"/>
        <c:auto val="1"/>
        <c:lblAlgn val="ctr"/>
        <c:lblOffset val="0"/>
        <c:noMultiLvlLbl val="0"/>
      </c:catAx>
      <c:valAx>
        <c:axId val="416356600"/>
        <c:scaling>
          <c:orientation val="minMax"/>
          <c:max val="100"/>
          <c:min val="-100"/>
        </c:scaling>
        <c:delete val="1"/>
        <c:axPos val="b"/>
        <c:numFmt formatCode="General" sourceLinked="1"/>
        <c:majorTickMark val="none"/>
        <c:minorTickMark val="none"/>
        <c:tickLblPos val="nextTo"/>
        <c:crossAx val="416359552"/>
        <c:crosses val="autoZero"/>
        <c:crossBetween val="between"/>
      </c:valAx>
      <c:spPr>
        <a:noFill/>
        <a:ln>
          <a:noFill/>
        </a:ln>
        <a:effectLst/>
      </c:spPr>
    </c:plotArea>
    <c:legend>
      <c:legendPos val="t"/>
      <c:layout>
        <c:manualLayout>
          <c:xMode val="edge"/>
          <c:yMode val="edge"/>
          <c:x val="0.41156933508311466"/>
          <c:y val="5.1342592592592592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5'!$B$39</c:f>
              <c:strCache>
                <c:ptCount val="1"/>
                <c:pt idx="0">
                  <c:v>Maîtrise insuffisante</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5'!$A$40:$A$49</c:f>
              <c:strCache>
                <c:ptCount val="10"/>
                <c:pt idx="0">
                  <c:v>Public</c:v>
                </c:pt>
                <c:pt idx="1">
                  <c:v>Privé sous contrat</c:v>
                </c:pt>
                <c:pt idx="3">
                  <c:v>En retard</c:v>
                </c:pt>
                <c:pt idx="4">
                  <c:v>« À l'heure »</c:v>
                </c:pt>
                <c:pt idx="6">
                  <c:v>Garçon</c:v>
                </c:pt>
                <c:pt idx="7">
                  <c:v>Fille</c:v>
                </c:pt>
                <c:pt idx="9">
                  <c:v>Ensemble</c:v>
                </c:pt>
              </c:strCache>
            </c:strRef>
          </c:cat>
          <c:val>
            <c:numRef>
              <c:f>'Figure 5'!$B$40:$B$49</c:f>
              <c:numCache>
                <c:formatCode>General</c:formatCode>
                <c:ptCount val="10"/>
                <c:pt idx="0">
                  <c:v>3.3</c:v>
                </c:pt>
                <c:pt idx="1">
                  <c:v>1.4</c:v>
                </c:pt>
                <c:pt idx="3">
                  <c:v>4.2</c:v>
                </c:pt>
                <c:pt idx="4">
                  <c:v>2.2000000000000002</c:v>
                </c:pt>
                <c:pt idx="6">
                  <c:v>3.3</c:v>
                </c:pt>
                <c:pt idx="7">
                  <c:v>2.1</c:v>
                </c:pt>
                <c:pt idx="9">
                  <c:v>2.8</c:v>
                </c:pt>
              </c:numCache>
            </c:numRef>
          </c:val>
          <c:extLst>
            <c:ext xmlns:c16="http://schemas.microsoft.com/office/drawing/2014/chart" uri="{C3380CC4-5D6E-409C-BE32-E72D297353CC}">
              <c16:uniqueId val="{00000000-6B14-4511-9874-28F89909DA51}"/>
            </c:ext>
          </c:extLst>
        </c:ser>
        <c:ser>
          <c:idx val="1"/>
          <c:order val="1"/>
          <c:tx>
            <c:strRef>
              <c:f>'Figure 5'!$C$39</c:f>
              <c:strCache>
                <c:ptCount val="1"/>
                <c:pt idx="0">
                  <c:v>Maîtrise fragile</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5'!$A$40:$A$49</c:f>
              <c:strCache>
                <c:ptCount val="10"/>
                <c:pt idx="0">
                  <c:v>Public</c:v>
                </c:pt>
                <c:pt idx="1">
                  <c:v>Privé sous contrat</c:v>
                </c:pt>
                <c:pt idx="3">
                  <c:v>En retard</c:v>
                </c:pt>
                <c:pt idx="4">
                  <c:v>« À l'heure »</c:v>
                </c:pt>
                <c:pt idx="6">
                  <c:v>Garçon</c:v>
                </c:pt>
                <c:pt idx="7">
                  <c:v>Fille</c:v>
                </c:pt>
                <c:pt idx="9">
                  <c:v>Ensemble</c:v>
                </c:pt>
              </c:strCache>
            </c:strRef>
          </c:cat>
          <c:val>
            <c:numRef>
              <c:f>'Figure 5'!$C$40:$C$49</c:f>
              <c:numCache>
                <c:formatCode>General</c:formatCode>
                <c:ptCount val="10"/>
                <c:pt idx="0">
                  <c:v>39.6</c:v>
                </c:pt>
                <c:pt idx="1">
                  <c:v>29</c:v>
                </c:pt>
                <c:pt idx="3">
                  <c:v>43.4</c:v>
                </c:pt>
                <c:pt idx="4">
                  <c:v>34.4</c:v>
                </c:pt>
                <c:pt idx="6">
                  <c:v>38.6</c:v>
                </c:pt>
                <c:pt idx="7">
                  <c:v>34.700000000000003</c:v>
                </c:pt>
                <c:pt idx="9">
                  <c:v>36.9</c:v>
                </c:pt>
              </c:numCache>
            </c:numRef>
          </c:val>
          <c:extLst>
            <c:ext xmlns:c16="http://schemas.microsoft.com/office/drawing/2014/chart" uri="{C3380CC4-5D6E-409C-BE32-E72D297353CC}">
              <c16:uniqueId val="{00000001-6B14-4511-9874-28F89909DA51}"/>
            </c:ext>
          </c:extLst>
        </c:ser>
        <c:ser>
          <c:idx val="2"/>
          <c:order val="2"/>
          <c:tx>
            <c:strRef>
              <c:f>'Figure 5'!$D$39</c:f>
              <c:strCache>
                <c:ptCount val="1"/>
                <c:pt idx="0">
                  <c:v>Maîtrise satisfaisante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5'!$A$40:$A$49</c:f>
              <c:strCache>
                <c:ptCount val="10"/>
                <c:pt idx="0">
                  <c:v>Public</c:v>
                </c:pt>
                <c:pt idx="1">
                  <c:v>Privé sous contrat</c:v>
                </c:pt>
                <c:pt idx="3">
                  <c:v>En retard</c:v>
                </c:pt>
                <c:pt idx="4">
                  <c:v>« À l'heure »</c:v>
                </c:pt>
                <c:pt idx="6">
                  <c:v>Garçon</c:v>
                </c:pt>
                <c:pt idx="7">
                  <c:v>Fille</c:v>
                </c:pt>
                <c:pt idx="9">
                  <c:v>Ensemble</c:v>
                </c:pt>
              </c:strCache>
            </c:strRef>
          </c:cat>
          <c:val>
            <c:numRef>
              <c:f>'Figure 5'!$D$40:$D$49</c:f>
              <c:numCache>
                <c:formatCode>General</c:formatCode>
                <c:ptCount val="10"/>
                <c:pt idx="0">
                  <c:v>56.7</c:v>
                </c:pt>
                <c:pt idx="1">
                  <c:v>68.900000000000006</c:v>
                </c:pt>
                <c:pt idx="3">
                  <c:v>52.1</c:v>
                </c:pt>
                <c:pt idx="4">
                  <c:v>62.9</c:v>
                </c:pt>
                <c:pt idx="6">
                  <c:v>57.8</c:v>
                </c:pt>
                <c:pt idx="7">
                  <c:v>62.6</c:v>
                </c:pt>
                <c:pt idx="9">
                  <c:v>59.8</c:v>
                </c:pt>
              </c:numCache>
            </c:numRef>
          </c:val>
          <c:extLst>
            <c:ext xmlns:c16="http://schemas.microsoft.com/office/drawing/2014/chart" uri="{C3380CC4-5D6E-409C-BE32-E72D297353CC}">
              <c16:uniqueId val="{00000002-6B14-4511-9874-28F89909DA51}"/>
            </c:ext>
          </c:extLst>
        </c:ser>
        <c:ser>
          <c:idx val="3"/>
          <c:order val="3"/>
          <c:tx>
            <c:strRef>
              <c:f>'Figure 5'!$E$39</c:f>
              <c:strCache>
                <c:ptCount val="1"/>
                <c:pt idx="0">
                  <c:v>Très bonne maîtrise</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5'!$A$40:$A$49</c:f>
              <c:strCache>
                <c:ptCount val="10"/>
                <c:pt idx="0">
                  <c:v>Public</c:v>
                </c:pt>
                <c:pt idx="1">
                  <c:v>Privé sous contrat</c:v>
                </c:pt>
                <c:pt idx="3">
                  <c:v>En retard</c:v>
                </c:pt>
                <c:pt idx="4">
                  <c:v>« À l'heure »</c:v>
                </c:pt>
                <c:pt idx="6">
                  <c:v>Garçon</c:v>
                </c:pt>
                <c:pt idx="7">
                  <c:v>Fille</c:v>
                </c:pt>
                <c:pt idx="9">
                  <c:v>Ensemble</c:v>
                </c:pt>
              </c:strCache>
            </c:strRef>
          </c:cat>
          <c:val>
            <c:numRef>
              <c:f>'Figure 5'!$E$40:$E$49</c:f>
              <c:numCache>
                <c:formatCode>General</c:formatCode>
                <c:ptCount val="10"/>
                <c:pt idx="0">
                  <c:v>0.4</c:v>
                </c:pt>
                <c:pt idx="1">
                  <c:v>0.7</c:v>
                </c:pt>
                <c:pt idx="3">
                  <c:v>0.4</c:v>
                </c:pt>
                <c:pt idx="4">
                  <c:v>0.5</c:v>
                </c:pt>
                <c:pt idx="6">
                  <c:v>0.4</c:v>
                </c:pt>
                <c:pt idx="7">
                  <c:v>0.6</c:v>
                </c:pt>
                <c:pt idx="9">
                  <c:v>0.5</c:v>
                </c:pt>
              </c:numCache>
            </c:numRef>
          </c:val>
          <c:extLst>
            <c:ext xmlns:c16="http://schemas.microsoft.com/office/drawing/2014/chart" uri="{C3380CC4-5D6E-409C-BE32-E72D297353CC}">
              <c16:uniqueId val="{00000003-6B14-4511-9874-28F89909DA51}"/>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6'!$B$39</c:f>
              <c:strCache>
                <c:ptCount val="1"/>
                <c:pt idx="0">
                  <c:v>Maîtrise insuffisante</c:v>
                </c:pt>
              </c:strCache>
            </c:strRef>
          </c:tx>
          <c:spPr>
            <a:solidFill>
              <a:schemeClr val="accent2">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6'!$A$40:$A$49</c:f>
              <c:strCache>
                <c:ptCount val="10"/>
                <c:pt idx="0">
                  <c:v>Public</c:v>
                </c:pt>
                <c:pt idx="1">
                  <c:v>Privé sous contrat</c:v>
                </c:pt>
                <c:pt idx="3">
                  <c:v>En retard</c:v>
                </c:pt>
                <c:pt idx="4">
                  <c:v>« À l'heure »</c:v>
                </c:pt>
                <c:pt idx="6">
                  <c:v>Garçon</c:v>
                </c:pt>
                <c:pt idx="7">
                  <c:v>Fille</c:v>
                </c:pt>
                <c:pt idx="9">
                  <c:v>Ensemble</c:v>
                </c:pt>
              </c:strCache>
            </c:strRef>
          </c:cat>
          <c:val>
            <c:numRef>
              <c:f>'Figure 6'!$B$40:$B$49</c:f>
              <c:numCache>
                <c:formatCode>General</c:formatCode>
                <c:ptCount val="10"/>
                <c:pt idx="0">
                  <c:v>14</c:v>
                </c:pt>
                <c:pt idx="1">
                  <c:v>9.1</c:v>
                </c:pt>
                <c:pt idx="3">
                  <c:v>17.7</c:v>
                </c:pt>
                <c:pt idx="4">
                  <c:v>10.8</c:v>
                </c:pt>
                <c:pt idx="6">
                  <c:v>11.7</c:v>
                </c:pt>
                <c:pt idx="7">
                  <c:v>14.3</c:v>
                </c:pt>
                <c:pt idx="9">
                  <c:v>12.8</c:v>
                </c:pt>
              </c:numCache>
            </c:numRef>
          </c:val>
          <c:extLst>
            <c:ext xmlns:c16="http://schemas.microsoft.com/office/drawing/2014/chart" uri="{C3380CC4-5D6E-409C-BE32-E72D297353CC}">
              <c16:uniqueId val="{00000000-0280-4C30-BF5B-88E4A10D9398}"/>
            </c:ext>
          </c:extLst>
        </c:ser>
        <c:ser>
          <c:idx val="1"/>
          <c:order val="1"/>
          <c:tx>
            <c:strRef>
              <c:f>'Figure 6'!$C$39</c:f>
              <c:strCache>
                <c:ptCount val="1"/>
                <c:pt idx="0">
                  <c:v>Maîtrise fragile</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6'!$A$40:$A$49</c:f>
              <c:strCache>
                <c:ptCount val="10"/>
                <c:pt idx="0">
                  <c:v>Public</c:v>
                </c:pt>
                <c:pt idx="1">
                  <c:v>Privé sous contrat</c:v>
                </c:pt>
                <c:pt idx="3">
                  <c:v>En retard</c:v>
                </c:pt>
                <c:pt idx="4">
                  <c:v>« À l'heure »</c:v>
                </c:pt>
                <c:pt idx="6">
                  <c:v>Garçon</c:v>
                </c:pt>
                <c:pt idx="7">
                  <c:v>Fille</c:v>
                </c:pt>
                <c:pt idx="9">
                  <c:v>Ensemble</c:v>
                </c:pt>
              </c:strCache>
            </c:strRef>
          </c:cat>
          <c:val>
            <c:numRef>
              <c:f>'Figure 6'!$C$40:$C$49</c:f>
              <c:numCache>
                <c:formatCode>General</c:formatCode>
                <c:ptCount val="10"/>
                <c:pt idx="0">
                  <c:v>57</c:v>
                </c:pt>
                <c:pt idx="1">
                  <c:v>52.4</c:v>
                </c:pt>
                <c:pt idx="3">
                  <c:v>58</c:v>
                </c:pt>
                <c:pt idx="4">
                  <c:v>55</c:v>
                </c:pt>
                <c:pt idx="6">
                  <c:v>51.8</c:v>
                </c:pt>
                <c:pt idx="7">
                  <c:v>61.4</c:v>
                </c:pt>
                <c:pt idx="9">
                  <c:v>55.8</c:v>
                </c:pt>
              </c:numCache>
            </c:numRef>
          </c:val>
          <c:extLst>
            <c:ext xmlns:c16="http://schemas.microsoft.com/office/drawing/2014/chart" uri="{C3380CC4-5D6E-409C-BE32-E72D297353CC}">
              <c16:uniqueId val="{00000001-0280-4C30-BF5B-88E4A10D9398}"/>
            </c:ext>
          </c:extLst>
        </c:ser>
        <c:ser>
          <c:idx val="2"/>
          <c:order val="2"/>
          <c:tx>
            <c:strRef>
              <c:f>'Figure 6'!$D$39</c:f>
              <c:strCache>
                <c:ptCount val="1"/>
                <c:pt idx="0">
                  <c:v>Maîtrise satisfaisante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6'!$A$40:$A$49</c:f>
              <c:strCache>
                <c:ptCount val="10"/>
                <c:pt idx="0">
                  <c:v>Public</c:v>
                </c:pt>
                <c:pt idx="1">
                  <c:v>Privé sous contrat</c:v>
                </c:pt>
                <c:pt idx="3">
                  <c:v>En retard</c:v>
                </c:pt>
                <c:pt idx="4">
                  <c:v>« À l'heure »</c:v>
                </c:pt>
                <c:pt idx="6">
                  <c:v>Garçon</c:v>
                </c:pt>
                <c:pt idx="7">
                  <c:v>Fille</c:v>
                </c:pt>
                <c:pt idx="9">
                  <c:v>Ensemble</c:v>
                </c:pt>
              </c:strCache>
            </c:strRef>
          </c:cat>
          <c:val>
            <c:numRef>
              <c:f>'Figure 6'!$D$40:$D$49</c:f>
              <c:numCache>
                <c:formatCode>General</c:formatCode>
                <c:ptCount val="10"/>
                <c:pt idx="0">
                  <c:v>28.7</c:v>
                </c:pt>
                <c:pt idx="1">
                  <c:v>37.9</c:v>
                </c:pt>
                <c:pt idx="3">
                  <c:v>24</c:v>
                </c:pt>
                <c:pt idx="4">
                  <c:v>33.799999999999997</c:v>
                </c:pt>
                <c:pt idx="6">
                  <c:v>35.9</c:v>
                </c:pt>
                <c:pt idx="7">
                  <c:v>24.2</c:v>
                </c:pt>
                <c:pt idx="9">
                  <c:v>31</c:v>
                </c:pt>
              </c:numCache>
            </c:numRef>
          </c:val>
          <c:extLst>
            <c:ext xmlns:c16="http://schemas.microsoft.com/office/drawing/2014/chart" uri="{C3380CC4-5D6E-409C-BE32-E72D297353CC}">
              <c16:uniqueId val="{00000002-0280-4C30-BF5B-88E4A10D9398}"/>
            </c:ext>
          </c:extLst>
        </c:ser>
        <c:ser>
          <c:idx val="3"/>
          <c:order val="3"/>
          <c:tx>
            <c:strRef>
              <c:f>'Figure 6'!$E$39</c:f>
              <c:strCache>
                <c:ptCount val="1"/>
                <c:pt idx="0">
                  <c:v>Très bonne maîtrise</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6'!$A$40:$A$49</c:f>
              <c:strCache>
                <c:ptCount val="10"/>
                <c:pt idx="0">
                  <c:v>Public</c:v>
                </c:pt>
                <c:pt idx="1">
                  <c:v>Privé sous contrat</c:v>
                </c:pt>
                <c:pt idx="3">
                  <c:v>En retard</c:v>
                </c:pt>
                <c:pt idx="4">
                  <c:v>« À l'heure »</c:v>
                </c:pt>
                <c:pt idx="6">
                  <c:v>Garçon</c:v>
                </c:pt>
                <c:pt idx="7">
                  <c:v>Fille</c:v>
                </c:pt>
                <c:pt idx="9">
                  <c:v>Ensemble</c:v>
                </c:pt>
              </c:strCache>
            </c:strRef>
          </c:cat>
          <c:val>
            <c:numRef>
              <c:f>'Figure 6'!$E$40:$E$49</c:f>
              <c:numCache>
                <c:formatCode>General</c:formatCode>
                <c:ptCount val="10"/>
                <c:pt idx="0">
                  <c:v>0.3</c:v>
                </c:pt>
                <c:pt idx="1">
                  <c:v>0.6</c:v>
                </c:pt>
                <c:pt idx="3">
                  <c:v>0.3</c:v>
                </c:pt>
                <c:pt idx="4">
                  <c:v>0.4</c:v>
                </c:pt>
                <c:pt idx="6">
                  <c:v>0.6</c:v>
                </c:pt>
                <c:pt idx="7">
                  <c:v>0.2</c:v>
                </c:pt>
                <c:pt idx="9">
                  <c:v>0.4</c:v>
                </c:pt>
              </c:numCache>
            </c:numRef>
          </c:val>
          <c:extLst>
            <c:ext xmlns:c16="http://schemas.microsoft.com/office/drawing/2014/chart" uri="{C3380CC4-5D6E-409C-BE32-E72D297353CC}">
              <c16:uniqueId val="{00000003-0280-4C30-BF5B-88E4A10D9398}"/>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a:t>
            </a:r>
          </a:p>
        </c:rich>
      </c:tx>
      <c:layout>
        <c:manualLayout>
          <c:xMode val="edge"/>
          <c:yMode val="edge"/>
          <c:x val="2.8680446194225735E-2"/>
          <c:y val="4.62962962962962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580927384076992E-2"/>
          <c:y val="0.16187554680664915"/>
          <c:w val="0.88586351706036748"/>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B9BAF18B-0E2C-4691-A929-66E524ECBBFA}"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02B-4913-B89C-C08C17C6D8CA}"/>
                </c:ext>
              </c:extLst>
            </c:dLbl>
            <c:dLbl>
              <c:idx val="1"/>
              <c:layout/>
              <c:tx>
                <c:rich>
                  <a:bodyPr/>
                  <a:lstStyle/>
                  <a:p>
                    <a:fld id="{1B03D855-DB25-4A1F-9F6A-50E3D84E3A6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B02B-4913-B89C-C08C17C6D8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numRef>
              <c:f>'Figure 5.1'!$B$22:$B$23</c:f>
              <c:numCache>
                <c:formatCode>General</c:formatCode>
                <c:ptCount val="2"/>
                <c:pt idx="0">
                  <c:v>2021</c:v>
                </c:pt>
                <c:pt idx="1">
                  <c:v>2020</c:v>
                </c:pt>
              </c:numCache>
            </c:numRef>
          </c:cat>
          <c:val>
            <c:numRef>
              <c:f>'Figure 5.1'!$C$22:$C$23</c:f>
              <c:numCache>
                <c:formatCode>General</c:formatCode>
                <c:ptCount val="2"/>
                <c:pt idx="0">
                  <c:v>-60.3</c:v>
                </c:pt>
                <c:pt idx="1">
                  <c:v>-56.8</c:v>
                </c:pt>
              </c:numCache>
            </c:numRef>
          </c:val>
          <c:extLst>
            <c:ext xmlns:c15="http://schemas.microsoft.com/office/drawing/2012/chart" uri="{02D57815-91ED-43cb-92C2-25804820EDAC}">
              <c15:datalabelsRange>
                <c15:f>'Figure 5.1'!$D$22:$D$23</c15:f>
                <c15:dlblRangeCache>
                  <c:ptCount val="2"/>
                  <c:pt idx="0">
                    <c:v>60,3</c:v>
                  </c:pt>
                  <c:pt idx="1">
                    <c:v>56,8</c:v>
                  </c:pt>
                </c15:dlblRangeCache>
              </c15:datalabelsRange>
            </c:ext>
            <c:ext xmlns:c16="http://schemas.microsoft.com/office/drawing/2014/chart" uri="{C3380CC4-5D6E-409C-BE32-E72D297353CC}">
              <c16:uniqueId val="{00000002-B02B-4913-B89C-C08C17C6D8CA}"/>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5.1'!$B$22:$B$23</c:f>
              <c:numCache>
                <c:formatCode>General</c:formatCode>
                <c:ptCount val="2"/>
                <c:pt idx="0">
                  <c:v>2021</c:v>
                </c:pt>
                <c:pt idx="1">
                  <c:v>2020</c:v>
                </c:pt>
              </c:numCache>
            </c:numRef>
          </c:cat>
          <c:val>
            <c:numRef>
              <c:f>'Figure 5.1'!$E$22:$E$23</c:f>
              <c:numCache>
                <c:formatCode>General</c:formatCode>
                <c:ptCount val="2"/>
                <c:pt idx="0">
                  <c:v>31.4</c:v>
                </c:pt>
                <c:pt idx="1">
                  <c:v>37.1</c:v>
                </c:pt>
              </c:numCache>
            </c:numRef>
          </c:val>
          <c:extLst>
            <c:ext xmlns:c16="http://schemas.microsoft.com/office/drawing/2014/chart" uri="{C3380CC4-5D6E-409C-BE32-E72D297353CC}">
              <c16:uniqueId val="{00000003-B02B-4913-B89C-C08C17C6D8CA}"/>
            </c:ext>
          </c:extLst>
        </c:ser>
        <c:dLbls>
          <c:dLblPos val="ctr"/>
          <c:showLegendKey val="0"/>
          <c:showVal val="1"/>
          <c:showCatName val="0"/>
          <c:showSerName val="0"/>
          <c:showPercent val="0"/>
          <c:showBubbleSize val="0"/>
        </c:dLbls>
        <c:gapWidth val="50"/>
        <c:overlap val="100"/>
        <c:axId val="256555176"/>
        <c:axId val="256552880"/>
      </c:barChart>
      <c:catAx>
        <c:axId val="2565551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6552880"/>
        <c:crosses val="autoZero"/>
        <c:auto val="1"/>
        <c:lblAlgn val="ctr"/>
        <c:lblOffset val="0"/>
        <c:noMultiLvlLbl val="0"/>
      </c:catAx>
      <c:valAx>
        <c:axId val="256552880"/>
        <c:scaling>
          <c:orientation val="minMax"/>
          <c:max val="100"/>
          <c:min val="-100"/>
        </c:scaling>
        <c:delete val="1"/>
        <c:axPos val="b"/>
        <c:numFmt formatCode="General" sourceLinked="1"/>
        <c:majorTickMark val="none"/>
        <c:minorTickMark val="none"/>
        <c:tickLblPos val="nextTo"/>
        <c:crossAx val="256555176"/>
        <c:crosses val="autoZero"/>
        <c:crossBetween val="between"/>
      </c:valAx>
      <c:spPr>
        <a:noFill/>
        <a:ln>
          <a:noFill/>
        </a:ln>
        <a:effectLst/>
      </c:spPr>
    </c:plotArea>
    <c:legend>
      <c:legendPos val="t"/>
      <c:layout>
        <c:manualLayout>
          <c:xMode val="edge"/>
          <c:yMode val="edge"/>
          <c:x val="0.3810137795275591"/>
          <c:y val="4.6712962962962977E-2"/>
          <c:w val="0.36019444444444437"/>
          <c:h val="0.138889950999611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Niveau social</a:t>
            </a:r>
          </a:p>
        </c:rich>
      </c:tx>
      <c:layout>
        <c:manualLayout>
          <c:xMode val="edge"/>
          <c:yMode val="edge"/>
          <c:x val="2.9798556430446155E-2"/>
          <c:y val="2.53164556962025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048556430446191E-2"/>
          <c:y val="0.1011677021384985"/>
          <c:w val="0.90972922134733158"/>
          <c:h val="0.86733224802595865"/>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DE735324-62A2-4BA3-B3CC-813DAC48BBF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4C3-44F0-8F74-31DA55D36393}"/>
                </c:ext>
              </c:extLst>
            </c:dLbl>
            <c:dLbl>
              <c:idx val="1"/>
              <c:layout/>
              <c:tx>
                <c:rich>
                  <a:bodyPr/>
                  <a:lstStyle/>
                  <a:p>
                    <a:fld id="{D7776019-C555-4BC9-8BB3-B92584525BE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B4C3-44F0-8F74-31DA55D36393}"/>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C3-44F0-8F74-31DA55D36393}"/>
                </c:ext>
              </c:extLst>
            </c:dLbl>
            <c:dLbl>
              <c:idx val="3"/>
              <c:layout/>
              <c:tx>
                <c:rich>
                  <a:bodyPr/>
                  <a:lstStyle/>
                  <a:p>
                    <a:fld id="{18B900CD-9237-4EE5-9CB8-10B645DD228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4C3-44F0-8F74-31DA55D36393}"/>
                </c:ext>
              </c:extLst>
            </c:dLbl>
            <c:dLbl>
              <c:idx val="4"/>
              <c:layout/>
              <c:tx>
                <c:rich>
                  <a:bodyPr/>
                  <a:lstStyle/>
                  <a:p>
                    <a:fld id="{677460EB-2491-4BAF-9D9B-A9760DD0310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4C3-44F0-8F74-31DA55D36393}"/>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C3-44F0-8F74-31DA55D36393}"/>
                </c:ext>
              </c:extLst>
            </c:dLbl>
            <c:dLbl>
              <c:idx val="6"/>
              <c:layout/>
              <c:tx>
                <c:rich>
                  <a:bodyPr/>
                  <a:lstStyle/>
                  <a:p>
                    <a:fld id="{B0612ACC-2229-4582-ABAD-97B5B840389E}"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B4C3-44F0-8F74-31DA55D36393}"/>
                </c:ext>
              </c:extLst>
            </c:dLbl>
            <c:dLbl>
              <c:idx val="7"/>
              <c:layout/>
              <c:tx>
                <c:rich>
                  <a:bodyPr/>
                  <a:lstStyle/>
                  <a:p>
                    <a:fld id="{20AE10AA-4B7F-4703-9659-6AFDAB54FF9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B4C3-44F0-8F74-31DA55D36393}"/>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C3-44F0-8F74-31DA55D36393}"/>
                </c:ext>
              </c:extLst>
            </c:dLbl>
            <c:dLbl>
              <c:idx val="9"/>
              <c:layout/>
              <c:tx>
                <c:rich>
                  <a:bodyPr/>
                  <a:lstStyle/>
                  <a:p>
                    <a:fld id="{C9A1486E-4B1E-4399-9B27-C0C6CC026BA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4C3-44F0-8F74-31DA55D36393}"/>
                </c:ext>
              </c:extLst>
            </c:dLbl>
            <c:dLbl>
              <c:idx val="10"/>
              <c:layout/>
              <c:tx>
                <c:rich>
                  <a:bodyPr/>
                  <a:lstStyle/>
                  <a:p>
                    <a:fld id="{E4B77F6D-6920-4FED-BD74-38E2EB9E89E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4C3-44F0-8F74-31DA55D36393}"/>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C3-44F0-8F74-31DA55D36393}"/>
                </c:ext>
              </c:extLst>
            </c:dLbl>
            <c:dLbl>
              <c:idx val="12"/>
              <c:layout/>
              <c:tx>
                <c:rich>
                  <a:bodyPr/>
                  <a:lstStyle/>
                  <a:p>
                    <a:fld id="{9A1638DB-5C10-40B5-A23B-62D964CCFD2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B4C3-44F0-8F74-31DA55D36393}"/>
                </c:ext>
              </c:extLst>
            </c:dLbl>
            <c:dLbl>
              <c:idx val="13"/>
              <c:layout/>
              <c:tx>
                <c:rich>
                  <a:bodyPr/>
                  <a:lstStyle/>
                  <a:p>
                    <a:fld id="{0019E6EC-C99E-48BE-A15F-467B7F1604C6}"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B4C3-44F0-8F74-31DA55D363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5.2'!$A$35:$B$48</c:f>
              <c:multiLvlStrCache>
                <c:ptCount val="14"/>
                <c:lvl>
                  <c:pt idx="0">
                    <c:v>2021</c:v>
                  </c:pt>
                  <c:pt idx="1">
                    <c:v>2020</c:v>
                  </c:pt>
                  <c:pt idx="3">
                    <c:v>2021</c:v>
                  </c:pt>
                  <c:pt idx="4">
                    <c:v>2020</c:v>
                  </c:pt>
                  <c:pt idx="6">
                    <c:v>2021</c:v>
                  </c:pt>
                  <c:pt idx="7">
                    <c:v>2020</c:v>
                  </c:pt>
                  <c:pt idx="9">
                    <c:v>2021</c:v>
                  </c:pt>
                  <c:pt idx="10">
                    <c:v>2020</c:v>
                  </c:pt>
                  <c:pt idx="12">
                    <c:v>2021</c:v>
                  </c:pt>
                  <c:pt idx="13">
                    <c:v>2020</c:v>
                  </c:pt>
                </c:lvl>
                <c:lvl>
                  <c:pt idx="0">
                    <c:v>groupe 5</c:v>
                  </c:pt>
                  <c:pt idx="3">
                    <c:v>groupe 4</c:v>
                  </c:pt>
                  <c:pt idx="6">
                    <c:v>groupe 3</c:v>
                  </c:pt>
                  <c:pt idx="9">
                    <c:v>groupe 2</c:v>
                  </c:pt>
                  <c:pt idx="12">
                    <c:v>groupe 1</c:v>
                  </c:pt>
                </c:lvl>
              </c:multiLvlStrCache>
            </c:multiLvlStrRef>
          </c:cat>
          <c:val>
            <c:numRef>
              <c:f>'Figure 5.2'!$C$35:$C$48</c:f>
              <c:numCache>
                <c:formatCode>General</c:formatCode>
                <c:ptCount val="14"/>
                <c:pt idx="0">
                  <c:v>-72.3</c:v>
                </c:pt>
                <c:pt idx="1">
                  <c:v>-65.7</c:v>
                </c:pt>
                <c:pt idx="3">
                  <c:v>-67.599999999999994</c:v>
                </c:pt>
                <c:pt idx="4">
                  <c:v>-62.2</c:v>
                </c:pt>
                <c:pt idx="6">
                  <c:v>-62.9</c:v>
                </c:pt>
                <c:pt idx="7">
                  <c:v>-60</c:v>
                </c:pt>
                <c:pt idx="9">
                  <c:v>-58.8</c:v>
                </c:pt>
                <c:pt idx="10">
                  <c:v>-56.8</c:v>
                </c:pt>
                <c:pt idx="12">
                  <c:v>-45.9</c:v>
                </c:pt>
                <c:pt idx="13">
                  <c:v>-44.6</c:v>
                </c:pt>
              </c:numCache>
            </c:numRef>
          </c:val>
          <c:extLst>
            <c:ext xmlns:c15="http://schemas.microsoft.com/office/drawing/2012/chart" uri="{02D57815-91ED-43cb-92C2-25804820EDAC}">
              <c15:datalabelsRange>
                <c15:f>'Figure 5.2'!$D$35:$D$48</c15:f>
                <c15:dlblRangeCache>
                  <c:ptCount val="14"/>
                  <c:pt idx="0">
                    <c:v>72,3</c:v>
                  </c:pt>
                  <c:pt idx="1">
                    <c:v>65,7</c:v>
                  </c:pt>
                  <c:pt idx="3">
                    <c:v>67,6</c:v>
                  </c:pt>
                  <c:pt idx="4">
                    <c:v>62,2</c:v>
                  </c:pt>
                  <c:pt idx="6">
                    <c:v>62,9</c:v>
                  </c:pt>
                  <c:pt idx="7">
                    <c:v>60</c:v>
                  </c:pt>
                  <c:pt idx="9">
                    <c:v>58,8</c:v>
                  </c:pt>
                  <c:pt idx="10">
                    <c:v>56,8</c:v>
                  </c:pt>
                  <c:pt idx="12">
                    <c:v>45,9</c:v>
                  </c:pt>
                  <c:pt idx="13">
                    <c:v>44,6</c:v>
                  </c:pt>
                </c15:dlblRangeCache>
              </c15:datalabelsRange>
            </c:ext>
            <c:ext xmlns:c16="http://schemas.microsoft.com/office/drawing/2014/chart" uri="{C3380CC4-5D6E-409C-BE32-E72D297353CC}">
              <c16:uniqueId val="{0000000E-B4C3-44F0-8F74-31DA55D36393}"/>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5.2'!$A$35:$B$48</c:f>
              <c:multiLvlStrCache>
                <c:ptCount val="14"/>
                <c:lvl>
                  <c:pt idx="0">
                    <c:v>2021</c:v>
                  </c:pt>
                  <c:pt idx="1">
                    <c:v>2020</c:v>
                  </c:pt>
                  <c:pt idx="3">
                    <c:v>2021</c:v>
                  </c:pt>
                  <c:pt idx="4">
                    <c:v>2020</c:v>
                  </c:pt>
                  <c:pt idx="6">
                    <c:v>2021</c:v>
                  </c:pt>
                  <c:pt idx="7">
                    <c:v>2020</c:v>
                  </c:pt>
                  <c:pt idx="9">
                    <c:v>2021</c:v>
                  </c:pt>
                  <c:pt idx="10">
                    <c:v>2020</c:v>
                  </c:pt>
                  <c:pt idx="12">
                    <c:v>2021</c:v>
                  </c:pt>
                  <c:pt idx="13">
                    <c:v>2020</c:v>
                  </c:pt>
                </c:lvl>
                <c:lvl>
                  <c:pt idx="0">
                    <c:v>groupe 5</c:v>
                  </c:pt>
                  <c:pt idx="3">
                    <c:v>groupe 4</c:v>
                  </c:pt>
                  <c:pt idx="6">
                    <c:v>groupe 3</c:v>
                  </c:pt>
                  <c:pt idx="9">
                    <c:v>groupe 2</c:v>
                  </c:pt>
                  <c:pt idx="12">
                    <c:v>groupe 1</c:v>
                  </c:pt>
                </c:lvl>
              </c:multiLvlStrCache>
            </c:multiLvlStrRef>
          </c:cat>
          <c:val>
            <c:numRef>
              <c:f>'Figure 5.2'!$E$35:$E$48</c:f>
              <c:numCache>
                <c:formatCode>General</c:formatCode>
                <c:ptCount val="14"/>
                <c:pt idx="0">
                  <c:v>44.5</c:v>
                </c:pt>
                <c:pt idx="1">
                  <c:v>47.7</c:v>
                </c:pt>
                <c:pt idx="3">
                  <c:v>39.1</c:v>
                </c:pt>
                <c:pt idx="4">
                  <c:v>43.8</c:v>
                </c:pt>
                <c:pt idx="6">
                  <c:v>33.299999999999997</c:v>
                </c:pt>
                <c:pt idx="7">
                  <c:v>40.4</c:v>
                </c:pt>
                <c:pt idx="9">
                  <c:v>28</c:v>
                </c:pt>
                <c:pt idx="10">
                  <c:v>35.799999999999997</c:v>
                </c:pt>
                <c:pt idx="12">
                  <c:v>18.3</c:v>
                </c:pt>
                <c:pt idx="13">
                  <c:v>24.2</c:v>
                </c:pt>
              </c:numCache>
            </c:numRef>
          </c:val>
          <c:extLst>
            <c:ext xmlns:c16="http://schemas.microsoft.com/office/drawing/2014/chart" uri="{C3380CC4-5D6E-409C-BE32-E72D297353CC}">
              <c16:uniqueId val="{0000000F-B4C3-44F0-8F74-31DA55D36393}"/>
            </c:ext>
          </c:extLst>
        </c:ser>
        <c:dLbls>
          <c:dLblPos val="ctr"/>
          <c:showLegendKey val="0"/>
          <c:showVal val="1"/>
          <c:showCatName val="0"/>
          <c:showSerName val="0"/>
          <c:showPercent val="0"/>
          <c:showBubbleSize val="0"/>
        </c:dLbls>
        <c:gapWidth val="50"/>
        <c:overlap val="100"/>
        <c:axId val="581868464"/>
        <c:axId val="581873384"/>
      </c:barChart>
      <c:catAx>
        <c:axId val="58186846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1873384"/>
        <c:crosses val="autoZero"/>
        <c:auto val="1"/>
        <c:lblAlgn val="ctr"/>
        <c:lblOffset val="0"/>
        <c:noMultiLvlLbl val="0"/>
      </c:catAx>
      <c:valAx>
        <c:axId val="581873384"/>
        <c:scaling>
          <c:orientation val="minMax"/>
          <c:max val="100"/>
          <c:min val="-100"/>
        </c:scaling>
        <c:delete val="1"/>
        <c:axPos val="b"/>
        <c:numFmt formatCode="General" sourceLinked="1"/>
        <c:majorTickMark val="none"/>
        <c:minorTickMark val="none"/>
        <c:tickLblPos val="nextTo"/>
        <c:crossAx val="581868464"/>
        <c:crosses val="autoZero"/>
        <c:crossBetween val="between"/>
      </c:valAx>
      <c:spPr>
        <a:noFill/>
        <a:ln>
          <a:noFill/>
        </a:ln>
        <a:effectLst/>
      </c:spPr>
    </c:plotArea>
    <c:legend>
      <c:legendPos val="t"/>
      <c:layout>
        <c:manualLayout>
          <c:xMode val="edge"/>
          <c:yMode val="edge"/>
          <c:x val="0.4032360017497813"/>
          <c:y val="3.6821378340365682E-2"/>
          <c:w val="0.36019444444444437"/>
          <c:h val="4.23731779290300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 scolaire</a:t>
            </a:r>
          </a:p>
        </c:rich>
      </c:tx>
      <c:layout>
        <c:manualLayout>
          <c:xMode val="edge"/>
          <c:yMode val="edge"/>
          <c:x val="4.1472222222222244E-2"/>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31DB8120-C4A2-4A45-A31B-C5D1783BC41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784-41F8-B92B-2F8C26392921}"/>
                </c:ext>
              </c:extLst>
            </c:dLbl>
            <c:dLbl>
              <c:idx val="1"/>
              <c:layout/>
              <c:tx>
                <c:rich>
                  <a:bodyPr/>
                  <a:lstStyle/>
                  <a:p>
                    <a:fld id="{A9F26560-0B0F-4A80-9314-6091D890217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D784-41F8-B92B-2F8C2639292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84-41F8-B92B-2F8C26392921}"/>
                </c:ext>
              </c:extLst>
            </c:dLbl>
            <c:dLbl>
              <c:idx val="3"/>
              <c:layout/>
              <c:tx>
                <c:rich>
                  <a:bodyPr/>
                  <a:lstStyle/>
                  <a:p>
                    <a:fld id="{0A977958-B7CB-44EF-8E93-A8E7FB3B062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784-41F8-B92B-2F8C26392921}"/>
                </c:ext>
              </c:extLst>
            </c:dLbl>
            <c:dLbl>
              <c:idx val="4"/>
              <c:layout/>
              <c:tx>
                <c:rich>
                  <a:bodyPr/>
                  <a:lstStyle/>
                  <a:p>
                    <a:fld id="{49C2F956-8BD5-4C5A-B0C1-7A95E78086B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784-41F8-B92B-2F8C263929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5.3'!$A$22:$B$26</c:f>
              <c:multiLvlStrCache>
                <c:ptCount val="5"/>
                <c:lvl>
                  <c:pt idx="0">
                    <c:v>2021</c:v>
                  </c:pt>
                  <c:pt idx="1">
                    <c:v>2020</c:v>
                  </c:pt>
                  <c:pt idx="3">
                    <c:v>2021</c:v>
                  </c:pt>
                  <c:pt idx="4">
                    <c:v>2020</c:v>
                  </c:pt>
                </c:lvl>
                <c:lvl>
                  <c:pt idx="0">
                    <c:v>En retard</c:v>
                  </c:pt>
                  <c:pt idx="3">
                    <c:v>« À l'heure »</c:v>
                  </c:pt>
                </c:lvl>
              </c:multiLvlStrCache>
            </c:multiLvlStrRef>
          </c:cat>
          <c:val>
            <c:numRef>
              <c:f>'Figure 5.3'!$C$22:$C$26</c:f>
              <c:numCache>
                <c:formatCode>General</c:formatCode>
                <c:ptCount val="5"/>
                <c:pt idx="0">
                  <c:v>-52.5</c:v>
                </c:pt>
                <c:pt idx="1">
                  <c:v>-47.6</c:v>
                </c:pt>
                <c:pt idx="3">
                  <c:v>-63.4</c:v>
                </c:pt>
                <c:pt idx="4">
                  <c:v>-61.1</c:v>
                </c:pt>
              </c:numCache>
            </c:numRef>
          </c:val>
          <c:extLst>
            <c:ext xmlns:c15="http://schemas.microsoft.com/office/drawing/2012/chart" uri="{02D57815-91ED-43cb-92C2-25804820EDAC}">
              <c15:datalabelsRange>
                <c15:f>'Figure 5.3'!$D$22:$D$26</c15:f>
                <c15:dlblRangeCache>
                  <c:ptCount val="5"/>
                  <c:pt idx="0">
                    <c:v>52,5</c:v>
                  </c:pt>
                  <c:pt idx="1">
                    <c:v>47,6</c:v>
                  </c:pt>
                  <c:pt idx="3">
                    <c:v>63,4</c:v>
                  </c:pt>
                  <c:pt idx="4">
                    <c:v>61,1</c:v>
                  </c:pt>
                </c15:dlblRangeCache>
              </c15:datalabelsRange>
            </c:ext>
            <c:ext xmlns:c16="http://schemas.microsoft.com/office/drawing/2014/chart" uri="{C3380CC4-5D6E-409C-BE32-E72D297353CC}">
              <c16:uniqueId val="{00000005-D784-41F8-B92B-2F8C26392921}"/>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5.3'!$A$22:$B$26</c:f>
              <c:multiLvlStrCache>
                <c:ptCount val="5"/>
                <c:lvl>
                  <c:pt idx="0">
                    <c:v>2021</c:v>
                  </c:pt>
                  <c:pt idx="1">
                    <c:v>2020</c:v>
                  </c:pt>
                  <c:pt idx="3">
                    <c:v>2021</c:v>
                  </c:pt>
                  <c:pt idx="4">
                    <c:v>2020</c:v>
                  </c:pt>
                </c:lvl>
                <c:lvl>
                  <c:pt idx="0">
                    <c:v>En retard</c:v>
                  </c:pt>
                  <c:pt idx="3">
                    <c:v>« À l'heure »</c:v>
                  </c:pt>
                </c:lvl>
              </c:multiLvlStrCache>
            </c:multiLvlStrRef>
          </c:cat>
          <c:val>
            <c:numRef>
              <c:f>'Figure 5.3'!$E$22:$E$26</c:f>
              <c:numCache>
                <c:formatCode>General</c:formatCode>
                <c:ptCount val="5"/>
                <c:pt idx="0">
                  <c:v>24.3</c:v>
                </c:pt>
                <c:pt idx="1">
                  <c:v>29.8</c:v>
                </c:pt>
                <c:pt idx="3">
                  <c:v>34.200000000000003</c:v>
                </c:pt>
                <c:pt idx="4">
                  <c:v>40.5</c:v>
                </c:pt>
              </c:numCache>
            </c:numRef>
          </c:val>
          <c:extLst>
            <c:ext xmlns:c16="http://schemas.microsoft.com/office/drawing/2014/chart" uri="{C3380CC4-5D6E-409C-BE32-E72D297353CC}">
              <c16:uniqueId val="{00000006-D784-41F8-B92B-2F8C26392921}"/>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39768044619422571"/>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manualLayout>
          <c:xMode val="edge"/>
          <c:yMode val="edge"/>
          <c:x val="4.1472222222222244E-2"/>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9A532C7A-EEE4-477F-8D34-098C3BF4CD8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13A6-4CD0-97BA-AD374AB22221}"/>
                </c:ext>
              </c:extLst>
            </c:dLbl>
            <c:dLbl>
              <c:idx val="1"/>
              <c:layout/>
              <c:tx>
                <c:rich>
                  <a:bodyPr/>
                  <a:lstStyle/>
                  <a:p>
                    <a:fld id="{26042C62-780C-4E8A-8893-5B8EC28BF74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13A6-4CD0-97BA-AD374AB2222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A6-4CD0-97BA-AD374AB22221}"/>
                </c:ext>
              </c:extLst>
            </c:dLbl>
            <c:dLbl>
              <c:idx val="3"/>
              <c:layout/>
              <c:tx>
                <c:rich>
                  <a:bodyPr/>
                  <a:lstStyle/>
                  <a:p>
                    <a:fld id="{7645B684-F0F8-4872-8BF3-4AE8A97CD18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13A6-4CD0-97BA-AD374AB22221}"/>
                </c:ext>
              </c:extLst>
            </c:dLbl>
            <c:dLbl>
              <c:idx val="4"/>
              <c:layout/>
              <c:tx>
                <c:rich>
                  <a:bodyPr/>
                  <a:lstStyle/>
                  <a:p>
                    <a:fld id="{066B63B4-E72F-4FE6-B7E5-6F2488A658F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13A6-4CD0-97BA-AD374AB222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5.4'!$A$26:$B$30</c:f>
              <c:multiLvlStrCache>
                <c:ptCount val="5"/>
                <c:lvl>
                  <c:pt idx="0">
                    <c:v>2021</c:v>
                  </c:pt>
                  <c:pt idx="1">
                    <c:v>2020</c:v>
                  </c:pt>
                  <c:pt idx="3">
                    <c:v>2021</c:v>
                  </c:pt>
                  <c:pt idx="4">
                    <c:v>2020</c:v>
                  </c:pt>
                </c:lvl>
                <c:lvl>
                  <c:pt idx="0">
                    <c:v>Garçon</c:v>
                  </c:pt>
                  <c:pt idx="3">
                    <c:v>Fille</c:v>
                  </c:pt>
                </c:lvl>
              </c:multiLvlStrCache>
            </c:multiLvlStrRef>
          </c:cat>
          <c:val>
            <c:numRef>
              <c:f>'Figure 5.4'!$C$26:$C$30</c:f>
              <c:numCache>
                <c:formatCode>General</c:formatCode>
                <c:ptCount val="5"/>
                <c:pt idx="0">
                  <c:v>-58.2</c:v>
                </c:pt>
                <c:pt idx="1">
                  <c:v>-54.5</c:v>
                </c:pt>
                <c:pt idx="3">
                  <c:v>-63.2</c:v>
                </c:pt>
                <c:pt idx="4">
                  <c:v>-60</c:v>
                </c:pt>
              </c:numCache>
            </c:numRef>
          </c:val>
          <c:extLst>
            <c:ext xmlns:c15="http://schemas.microsoft.com/office/drawing/2012/chart" uri="{02D57815-91ED-43cb-92C2-25804820EDAC}">
              <c15:datalabelsRange>
                <c15:f>'Figure 5.4'!$D$26:$D$30</c15:f>
                <c15:dlblRangeCache>
                  <c:ptCount val="5"/>
                  <c:pt idx="0">
                    <c:v>58,2</c:v>
                  </c:pt>
                  <c:pt idx="1">
                    <c:v>54,5</c:v>
                  </c:pt>
                  <c:pt idx="3">
                    <c:v>63,2</c:v>
                  </c:pt>
                  <c:pt idx="4">
                    <c:v>60</c:v>
                  </c:pt>
                </c15:dlblRangeCache>
              </c15:datalabelsRange>
            </c:ext>
            <c:ext xmlns:c16="http://schemas.microsoft.com/office/drawing/2014/chart" uri="{C3380CC4-5D6E-409C-BE32-E72D297353CC}">
              <c16:uniqueId val="{00000005-13A6-4CD0-97BA-AD374AB22221}"/>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5.4'!$A$26:$B$30</c:f>
              <c:multiLvlStrCache>
                <c:ptCount val="5"/>
                <c:lvl>
                  <c:pt idx="0">
                    <c:v>2021</c:v>
                  </c:pt>
                  <c:pt idx="1">
                    <c:v>2020</c:v>
                  </c:pt>
                  <c:pt idx="3">
                    <c:v>2021</c:v>
                  </c:pt>
                  <c:pt idx="4">
                    <c:v>2020</c:v>
                  </c:pt>
                </c:lvl>
                <c:lvl>
                  <c:pt idx="0">
                    <c:v>Garçon</c:v>
                  </c:pt>
                  <c:pt idx="3">
                    <c:v>Fille</c:v>
                  </c:pt>
                </c:lvl>
              </c:multiLvlStrCache>
            </c:multiLvlStrRef>
          </c:cat>
          <c:val>
            <c:numRef>
              <c:f>'Figure 5.4'!$E$26:$E$30</c:f>
              <c:numCache>
                <c:formatCode>General</c:formatCode>
                <c:ptCount val="5"/>
                <c:pt idx="0">
                  <c:v>36.5</c:v>
                </c:pt>
                <c:pt idx="1">
                  <c:v>41.2</c:v>
                </c:pt>
                <c:pt idx="3">
                  <c:v>24.4</c:v>
                </c:pt>
                <c:pt idx="4">
                  <c:v>31.2</c:v>
                </c:pt>
              </c:numCache>
            </c:numRef>
          </c:val>
          <c:extLst>
            <c:ext xmlns:c16="http://schemas.microsoft.com/office/drawing/2014/chart" uri="{C3380CC4-5D6E-409C-BE32-E72D297353CC}">
              <c16:uniqueId val="{00000006-13A6-4CD0-97BA-AD374AB22221}"/>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39212489063867023"/>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 de scolarisation</a:t>
            </a:r>
          </a:p>
        </c:rich>
      </c:tx>
      <c:layout>
        <c:manualLayout>
          <c:xMode val="edge"/>
          <c:yMode val="edge"/>
          <c:x val="8.1388888888888882E-3"/>
          <c:y val="3.70370794559770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DED67E83-C40A-4F4D-A41E-78399B507C63}"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567-4685-ADC1-010EED08B6B7}"/>
                </c:ext>
              </c:extLst>
            </c:dLbl>
            <c:dLbl>
              <c:idx val="1"/>
              <c:layout/>
              <c:tx>
                <c:rich>
                  <a:bodyPr/>
                  <a:lstStyle/>
                  <a:p>
                    <a:fld id="{AD2DC38A-A4CD-4AF7-8998-8602C06A177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C567-4685-ADC1-010EED08B6B7}"/>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67-4685-ADC1-010EED08B6B7}"/>
                </c:ext>
              </c:extLst>
            </c:dLbl>
            <c:dLbl>
              <c:idx val="3"/>
              <c:layout/>
              <c:tx>
                <c:rich>
                  <a:bodyPr/>
                  <a:lstStyle/>
                  <a:p>
                    <a:fld id="{4DAF21C9-F2D9-494E-8FEC-B6D43567D23E}"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C567-4685-ADC1-010EED08B6B7}"/>
                </c:ext>
              </c:extLst>
            </c:dLbl>
            <c:dLbl>
              <c:idx val="4"/>
              <c:layout/>
              <c:tx>
                <c:rich>
                  <a:bodyPr/>
                  <a:lstStyle/>
                  <a:p>
                    <a:fld id="{7CAB6E32-4DE4-4E02-8A98-5D6F65ACCDC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C567-4685-ADC1-010EED08B6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5.5'!$A$26:$B$30</c:f>
              <c:multiLvlStrCache>
                <c:ptCount val="5"/>
                <c:lvl>
                  <c:pt idx="0">
                    <c:v>2021</c:v>
                  </c:pt>
                  <c:pt idx="1">
                    <c:v>2020</c:v>
                  </c:pt>
                  <c:pt idx="3">
                    <c:v>2021</c:v>
                  </c:pt>
                  <c:pt idx="4">
                    <c:v>2020</c:v>
                  </c:pt>
                </c:lvl>
                <c:lvl>
                  <c:pt idx="0">
                    <c:v>Public</c:v>
                  </c:pt>
                  <c:pt idx="3">
                    <c:v>Privé sous contrat</c:v>
                  </c:pt>
                </c:lvl>
              </c:multiLvlStrCache>
            </c:multiLvlStrRef>
          </c:cat>
          <c:val>
            <c:numRef>
              <c:f>'Figure 5.5'!$C$26:$C$30</c:f>
              <c:numCache>
                <c:formatCode>General</c:formatCode>
                <c:ptCount val="5"/>
                <c:pt idx="0">
                  <c:v>-57.1</c:v>
                </c:pt>
                <c:pt idx="1">
                  <c:v>-53.8</c:v>
                </c:pt>
                <c:pt idx="3">
                  <c:v>-69.599999999999994</c:v>
                </c:pt>
                <c:pt idx="4">
                  <c:v>-65.7</c:v>
                </c:pt>
              </c:numCache>
            </c:numRef>
          </c:val>
          <c:extLst>
            <c:ext xmlns:c15="http://schemas.microsoft.com/office/drawing/2012/chart" uri="{02D57815-91ED-43cb-92C2-25804820EDAC}">
              <c15:datalabelsRange>
                <c15:f>'Figure 5.5'!$D$26:$D$30</c15:f>
                <c15:dlblRangeCache>
                  <c:ptCount val="5"/>
                  <c:pt idx="0">
                    <c:v>57,1</c:v>
                  </c:pt>
                  <c:pt idx="1">
                    <c:v>53,8</c:v>
                  </c:pt>
                  <c:pt idx="3">
                    <c:v>69,6</c:v>
                  </c:pt>
                  <c:pt idx="4">
                    <c:v>65,7</c:v>
                  </c:pt>
                </c15:dlblRangeCache>
              </c15:datalabelsRange>
            </c:ext>
            <c:ext xmlns:c16="http://schemas.microsoft.com/office/drawing/2014/chart" uri="{C3380CC4-5D6E-409C-BE32-E72D297353CC}">
              <c16:uniqueId val="{00000005-C567-4685-ADC1-010EED08B6B7}"/>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5.5'!$A$26:$B$30</c:f>
              <c:multiLvlStrCache>
                <c:ptCount val="5"/>
                <c:lvl>
                  <c:pt idx="0">
                    <c:v>2021</c:v>
                  </c:pt>
                  <c:pt idx="1">
                    <c:v>2020</c:v>
                  </c:pt>
                  <c:pt idx="3">
                    <c:v>2021</c:v>
                  </c:pt>
                  <c:pt idx="4">
                    <c:v>2020</c:v>
                  </c:pt>
                </c:lvl>
                <c:lvl>
                  <c:pt idx="0">
                    <c:v>Public</c:v>
                  </c:pt>
                  <c:pt idx="3">
                    <c:v>Privé sous contrat</c:v>
                  </c:pt>
                </c:lvl>
              </c:multiLvlStrCache>
            </c:multiLvlStrRef>
          </c:cat>
          <c:val>
            <c:numRef>
              <c:f>'Figure 5.5'!$E$26:$E$30</c:f>
              <c:numCache>
                <c:formatCode>General</c:formatCode>
                <c:ptCount val="5"/>
                <c:pt idx="0">
                  <c:v>29</c:v>
                </c:pt>
                <c:pt idx="1">
                  <c:v>34.6</c:v>
                </c:pt>
                <c:pt idx="3">
                  <c:v>38.5</c:v>
                </c:pt>
                <c:pt idx="4">
                  <c:v>44.5</c:v>
                </c:pt>
              </c:numCache>
            </c:numRef>
          </c:val>
          <c:extLst>
            <c:ext xmlns:c16="http://schemas.microsoft.com/office/drawing/2014/chart" uri="{C3380CC4-5D6E-409C-BE32-E72D297353CC}">
              <c16:uniqueId val="{00000006-C567-4685-ADC1-010EED08B6B7}"/>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41434711286089243"/>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4151986480793055"/>
          <c:y val="4.6296296296296294E-3"/>
          <c:w val="0.67324460106520689"/>
          <c:h val="0.88797098279381748"/>
        </c:manualLayout>
      </c:layout>
      <c:barChart>
        <c:barDir val="bar"/>
        <c:grouping val="percentStacked"/>
        <c:varyColors val="0"/>
        <c:ser>
          <c:idx val="0"/>
          <c:order val="0"/>
          <c:tx>
            <c:strRef>
              <c:f>'Figure 7'!$C$30</c:f>
              <c:strCache>
                <c:ptCount val="1"/>
                <c:pt idx="0">
                  <c:v>À besoins</c:v>
                </c:pt>
              </c:strCache>
            </c:strRef>
          </c:tx>
          <c:spPr>
            <a:solidFill>
              <a:schemeClr val="accent2">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7'!$A$31:$B$33</c:f>
              <c:multiLvlStrCache>
                <c:ptCount val="3"/>
                <c:lvl>
                  <c:pt idx="0">
                    <c:v>Ensemble</c:v>
                  </c:pt>
                  <c:pt idx="1">
                    <c:v>Garçons</c:v>
                  </c:pt>
                  <c:pt idx="2">
                    <c:v>Filles</c:v>
                  </c:pt>
                </c:lvl>
                <c:lvl>
                  <c:pt idx="0">
                    <c:v>Mathématiques</c:v>
                  </c:pt>
                </c:lvl>
              </c:multiLvlStrCache>
            </c:multiLvlStrRef>
          </c:cat>
          <c:val>
            <c:numRef>
              <c:f>'Figure 7'!$C$31:$C$33</c:f>
              <c:numCache>
                <c:formatCode>General</c:formatCode>
                <c:ptCount val="3"/>
                <c:pt idx="0">
                  <c:v>1.6</c:v>
                </c:pt>
                <c:pt idx="1">
                  <c:v>1.3</c:v>
                </c:pt>
                <c:pt idx="2">
                  <c:v>1.8</c:v>
                </c:pt>
              </c:numCache>
            </c:numRef>
          </c:val>
          <c:extLst>
            <c:ext xmlns:c16="http://schemas.microsoft.com/office/drawing/2014/chart" uri="{C3380CC4-5D6E-409C-BE32-E72D297353CC}">
              <c16:uniqueId val="{00000000-F04C-4461-829F-BF96224285B8}"/>
            </c:ext>
          </c:extLst>
        </c:ser>
        <c:ser>
          <c:idx val="1"/>
          <c:order val="1"/>
          <c:tx>
            <c:strRef>
              <c:f>'Figure 7'!$D$30</c:f>
              <c:strCache>
                <c:ptCount val="1"/>
                <c:pt idx="0">
                  <c:v>Fragile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7'!$A$31:$B$33</c:f>
              <c:multiLvlStrCache>
                <c:ptCount val="3"/>
                <c:lvl>
                  <c:pt idx="0">
                    <c:v>Ensemble</c:v>
                  </c:pt>
                  <c:pt idx="1">
                    <c:v>Garçons</c:v>
                  </c:pt>
                  <c:pt idx="2">
                    <c:v>Filles</c:v>
                  </c:pt>
                </c:lvl>
                <c:lvl>
                  <c:pt idx="0">
                    <c:v>Mathématiques</c:v>
                  </c:pt>
                </c:lvl>
              </c:multiLvlStrCache>
            </c:multiLvlStrRef>
          </c:cat>
          <c:val>
            <c:numRef>
              <c:f>'Figure 7'!$D$31:$D$33</c:f>
              <c:numCache>
                <c:formatCode>General</c:formatCode>
                <c:ptCount val="3"/>
                <c:pt idx="0">
                  <c:v>28.2</c:v>
                </c:pt>
                <c:pt idx="1">
                  <c:v>23.2</c:v>
                </c:pt>
                <c:pt idx="2">
                  <c:v>32.5</c:v>
                </c:pt>
              </c:numCache>
            </c:numRef>
          </c:val>
          <c:extLst>
            <c:ext xmlns:c16="http://schemas.microsoft.com/office/drawing/2014/chart" uri="{C3380CC4-5D6E-409C-BE32-E72D297353CC}">
              <c16:uniqueId val="{00000001-F04C-4461-829F-BF96224285B8}"/>
            </c:ext>
          </c:extLst>
        </c:ser>
        <c:ser>
          <c:idx val="2"/>
          <c:order val="2"/>
          <c:tx>
            <c:strRef>
              <c:f>'Figure 7'!$E$30</c:f>
              <c:strCache>
                <c:ptCount val="1"/>
                <c:pt idx="0">
                  <c:v>Satisfaisant</c:v>
                </c:pt>
              </c:strCache>
            </c:strRef>
          </c:tx>
          <c:spPr>
            <a:solidFill>
              <a:schemeClr val="accent2">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7'!$A$31:$B$33</c:f>
              <c:multiLvlStrCache>
                <c:ptCount val="3"/>
                <c:lvl>
                  <c:pt idx="0">
                    <c:v>Ensemble</c:v>
                  </c:pt>
                  <c:pt idx="1">
                    <c:v>Garçons</c:v>
                  </c:pt>
                  <c:pt idx="2">
                    <c:v>Filles</c:v>
                  </c:pt>
                </c:lvl>
                <c:lvl>
                  <c:pt idx="0">
                    <c:v>Mathématiques</c:v>
                  </c:pt>
                </c:lvl>
              </c:multiLvlStrCache>
            </c:multiLvlStrRef>
          </c:cat>
          <c:val>
            <c:numRef>
              <c:f>'Figure 7'!$E$31:$E$33</c:f>
              <c:numCache>
                <c:formatCode>General</c:formatCode>
                <c:ptCount val="3"/>
                <c:pt idx="0">
                  <c:v>70.2</c:v>
                </c:pt>
                <c:pt idx="1">
                  <c:v>75.5</c:v>
                </c:pt>
                <c:pt idx="2">
                  <c:v>65.599999999999994</c:v>
                </c:pt>
              </c:numCache>
            </c:numRef>
          </c:val>
          <c:extLst>
            <c:ext xmlns:c16="http://schemas.microsoft.com/office/drawing/2014/chart" uri="{C3380CC4-5D6E-409C-BE32-E72D297353CC}">
              <c16:uniqueId val="{00000002-F04C-4461-829F-BF96224285B8}"/>
            </c:ext>
          </c:extLst>
        </c:ser>
        <c:dLbls>
          <c:dLblPos val="ctr"/>
          <c:showLegendKey val="0"/>
          <c:showVal val="1"/>
          <c:showCatName val="0"/>
          <c:showSerName val="0"/>
          <c:showPercent val="0"/>
          <c:showBubbleSize val="0"/>
        </c:dLbls>
        <c:gapWidth val="150"/>
        <c:overlap val="100"/>
        <c:axId val="393842816"/>
        <c:axId val="393843144"/>
      </c:barChart>
      <c:catAx>
        <c:axId val="393842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3144"/>
        <c:crosses val="autoZero"/>
        <c:auto val="1"/>
        <c:lblAlgn val="ctr"/>
        <c:lblOffset val="100"/>
        <c:noMultiLvlLbl val="0"/>
      </c:catAx>
      <c:valAx>
        <c:axId val="39384314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2816"/>
        <c:crosses val="autoZero"/>
        <c:crossBetween val="between"/>
      </c:valAx>
      <c:spPr>
        <a:noFill/>
        <a:ln>
          <a:noFill/>
        </a:ln>
        <a:effectLst/>
      </c:spPr>
    </c:plotArea>
    <c:legend>
      <c:legendPos val="r"/>
      <c:layout>
        <c:manualLayout>
          <c:xMode val="edge"/>
          <c:yMode val="edge"/>
          <c:x val="0.84670687680499479"/>
          <c:y val="0.31986343403778861"/>
          <c:w val="0.15296059215514005"/>
          <c:h val="0.416654998245268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4268909267247551"/>
          <c:y val="0"/>
          <c:w val="0.67274562992238673"/>
          <c:h val="0.8971898981078098"/>
        </c:manualLayout>
      </c:layout>
      <c:barChart>
        <c:barDir val="bar"/>
        <c:grouping val="percentStacked"/>
        <c:varyColors val="0"/>
        <c:ser>
          <c:idx val="0"/>
          <c:order val="0"/>
          <c:tx>
            <c:strRef>
              <c:f>'Figure 7'!$C$30</c:f>
              <c:strCache>
                <c:ptCount val="1"/>
                <c:pt idx="0">
                  <c:v>À besoins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7'!$A$34:$B$36</c:f>
              <c:multiLvlStrCache>
                <c:ptCount val="3"/>
                <c:lvl>
                  <c:pt idx="0">
                    <c:v>Ensemble</c:v>
                  </c:pt>
                  <c:pt idx="1">
                    <c:v>Garçons</c:v>
                  </c:pt>
                  <c:pt idx="2">
                    <c:v>Filles</c:v>
                  </c:pt>
                </c:lvl>
                <c:lvl>
                  <c:pt idx="0">
                    <c:v>Français</c:v>
                  </c:pt>
                </c:lvl>
              </c:multiLvlStrCache>
            </c:multiLvlStrRef>
          </c:cat>
          <c:val>
            <c:numRef>
              <c:f>'Figure 7'!$C$34:$C$36</c:f>
              <c:numCache>
                <c:formatCode>General</c:formatCode>
                <c:ptCount val="3"/>
                <c:pt idx="0">
                  <c:v>1.8</c:v>
                </c:pt>
                <c:pt idx="1">
                  <c:v>2.2999999999999998</c:v>
                </c:pt>
                <c:pt idx="2">
                  <c:v>1.3</c:v>
                </c:pt>
              </c:numCache>
            </c:numRef>
          </c:val>
          <c:extLst>
            <c:ext xmlns:c16="http://schemas.microsoft.com/office/drawing/2014/chart" uri="{C3380CC4-5D6E-409C-BE32-E72D297353CC}">
              <c16:uniqueId val="{00000000-7A90-4BC1-BA8F-0C7D7B89734E}"/>
            </c:ext>
          </c:extLst>
        </c:ser>
        <c:ser>
          <c:idx val="1"/>
          <c:order val="1"/>
          <c:tx>
            <c:strRef>
              <c:f>'Figure 7'!$D$30</c:f>
              <c:strCache>
                <c:ptCount val="1"/>
                <c:pt idx="0">
                  <c:v>Fragile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7'!$A$34:$B$36</c:f>
              <c:multiLvlStrCache>
                <c:ptCount val="3"/>
                <c:lvl>
                  <c:pt idx="0">
                    <c:v>Ensemble</c:v>
                  </c:pt>
                  <c:pt idx="1">
                    <c:v>Garçons</c:v>
                  </c:pt>
                  <c:pt idx="2">
                    <c:v>Filles</c:v>
                  </c:pt>
                </c:lvl>
                <c:lvl>
                  <c:pt idx="0">
                    <c:v>Français</c:v>
                  </c:pt>
                </c:lvl>
              </c:multiLvlStrCache>
            </c:multiLvlStrRef>
          </c:cat>
          <c:val>
            <c:numRef>
              <c:f>'Figure 7'!$D$34:$D$36</c:f>
              <c:numCache>
                <c:formatCode>General</c:formatCode>
                <c:ptCount val="3"/>
                <c:pt idx="0">
                  <c:v>22.9</c:v>
                </c:pt>
                <c:pt idx="1">
                  <c:v>26.7</c:v>
                </c:pt>
                <c:pt idx="2">
                  <c:v>19.7</c:v>
                </c:pt>
              </c:numCache>
            </c:numRef>
          </c:val>
          <c:extLst>
            <c:ext xmlns:c16="http://schemas.microsoft.com/office/drawing/2014/chart" uri="{C3380CC4-5D6E-409C-BE32-E72D297353CC}">
              <c16:uniqueId val="{00000001-7A90-4BC1-BA8F-0C7D7B89734E}"/>
            </c:ext>
          </c:extLst>
        </c:ser>
        <c:ser>
          <c:idx val="2"/>
          <c:order val="2"/>
          <c:tx>
            <c:strRef>
              <c:f>'Figure 7'!$E$30</c:f>
              <c:strCache>
                <c:ptCount val="1"/>
                <c:pt idx="0">
                  <c:v>Satisfaisant</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7'!$A$34:$B$36</c:f>
              <c:multiLvlStrCache>
                <c:ptCount val="3"/>
                <c:lvl>
                  <c:pt idx="0">
                    <c:v>Ensemble</c:v>
                  </c:pt>
                  <c:pt idx="1">
                    <c:v>Garçons</c:v>
                  </c:pt>
                  <c:pt idx="2">
                    <c:v>Filles</c:v>
                  </c:pt>
                </c:lvl>
                <c:lvl>
                  <c:pt idx="0">
                    <c:v>Français</c:v>
                  </c:pt>
                </c:lvl>
              </c:multiLvlStrCache>
            </c:multiLvlStrRef>
          </c:cat>
          <c:val>
            <c:numRef>
              <c:f>'Figure 7'!$E$34:$E$36</c:f>
              <c:numCache>
                <c:formatCode>General</c:formatCode>
                <c:ptCount val="3"/>
                <c:pt idx="0">
                  <c:v>75.3</c:v>
                </c:pt>
                <c:pt idx="1">
                  <c:v>71</c:v>
                </c:pt>
                <c:pt idx="2">
                  <c:v>79</c:v>
                </c:pt>
              </c:numCache>
            </c:numRef>
          </c:val>
          <c:extLst>
            <c:ext xmlns:c16="http://schemas.microsoft.com/office/drawing/2014/chart" uri="{C3380CC4-5D6E-409C-BE32-E72D297353CC}">
              <c16:uniqueId val="{00000002-7A90-4BC1-BA8F-0C7D7B89734E}"/>
            </c:ext>
          </c:extLst>
        </c:ser>
        <c:dLbls>
          <c:dLblPos val="ctr"/>
          <c:showLegendKey val="0"/>
          <c:showVal val="1"/>
          <c:showCatName val="0"/>
          <c:showSerName val="0"/>
          <c:showPercent val="0"/>
          <c:showBubbleSize val="0"/>
        </c:dLbls>
        <c:gapWidth val="150"/>
        <c:overlap val="100"/>
        <c:axId val="661175248"/>
        <c:axId val="661172296"/>
      </c:barChart>
      <c:catAx>
        <c:axId val="66117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172296"/>
        <c:crosses val="autoZero"/>
        <c:auto val="1"/>
        <c:lblAlgn val="ctr"/>
        <c:lblOffset val="100"/>
        <c:noMultiLvlLbl val="0"/>
      </c:catAx>
      <c:valAx>
        <c:axId val="661172296"/>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175248"/>
        <c:crosses val="autoZero"/>
        <c:crossBetween val="between"/>
        <c:majorUnit val="0.1"/>
      </c:valAx>
      <c:spPr>
        <a:noFill/>
        <a:ln>
          <a:noFill/>
        </a:ln>
        <a:effectLst/>
      </c:spPr>
    </c:plotArea>
    <c:legend>
      <c:legendPos val="r"/>
      <c:layout>
        <c:manualLayout>
          <c:xMode val="edge"/>
          <c:yMode val="edge"/>
          <c:x val="0.84772575905648473"/>
          <c:y val="0.30286928641111666"/>
          <c:w val="0.14852054735613687"/>
          <c:h val="0.378098836884291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1.2'!$B$17</c:f>
              <c:strCache>
                <c:ptCount val="1"/>
                <c:pt idx="0">
                  <c:v>Fille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'Figure 1.2'!$A$18:$A$19</c:f>
              <c:strCache>
                <c:ptCount val="2"/>
                <c:pt idx="0">
                  <c:v>GT</c:v>
                </c:pt>
                <c:pt idx="1">
                  <c:v>PRO</c:v>
                </c:pt>
              </c:strCache>
            </c:strRef>
          </c:cat>
          <c:val>
            <c:numRef>
              <c:f>'Figure 1.2'!$B$18:$B$19</c:f>
              <c:numCache>
                <c:formatCode>General</c:formatCode>
                <c:ptCount val="2"/>
                <c:pt idx="0">
                  <c:v>53.8</c:v>
                </c:pt>
                <c:pt idx="1">
                  <c:v>42</c:v>
                </c:pt>
              </c:numCache>
            </c:numRef>
          </c:val>
          <c:extLst>
            <c:ext xmlns:c16="http://schemas.microsoft.com/office/drawing/2014/chart" uri="{C3380CC4-5D6E-409C-BE32-E72D297353CC}">
              <c16:uniqueId val="{00000000-16BC-4A05-B280-EA1DC9921EC4}"/>
            </c:ext>
          </c:extLst>
        </c:ser>
        <c:ser>
          <c:idx val="1"/>
          <c:order val="1"/>
          <c:tx>
            <c:strRef>
              <c:f>'Figure 1.2'!$C$17</c:f>
              <c:strCache>
                <c:ptCount val="1"/>
                <c:pt idx="0">
                  <c:v>Garçon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'Figure 1.2'!$A$18:$A$19</c:f>
              <c:strCache>
                <c:ptCount val="2"/>
                <c:pt idx="0">
                  <c:v>GT</c:v>
                </c:pt>
                <c:pt idx="1">
                  <c:v>PRO</c:v>
                </c:pt>
              </c:strCache>
            </c:strRef>
          </c:cat>
          <c:val>
            <c:numRef>
              <c:f>'Figure 1.2'!$C$18:$C$19</c:f>
              <c:numCache>
                <c:formatCode>General</c:formatCode>
                <c:ptCount val="2"/>
                <c:pt idx="0">
                  <c:v>46.2</c:v>
                </c:pt>
                <c:pt idx="1">
                  <c:v>58</c:v>
                </c:pt>
              </c:numCache>
            </c:numRef>
          </c:val>
          <c:extLst>
            <c:ext xmlns:c16="http://schemas.microsoft.com/office/drawing/2014/chart" uri="{C3380CC4-5D6E-409C-BE32-E72D297353CC}">
              <c16:uniqueId val="{00000001-16BC-4A05-B280-EA1DC9921EC4}"/>
            </c:ext>
          </c:extLst>
        </c:ser>
        <c:dLbls>
          <c:dLblPos val="ctr"/>
          <c:showLegendKey val="0"/>
          <c:showVal val="1"/>
          <c:showCatName val="0"/>
          <c:showSerName val="0"/>
          <c:showPercent val="0"/>
          <c:showBubbleSize val="0"/>
        </c:dLbls>
        <c:gapWidth val="150"/>
        <c:overlap val="100"/>
        <c:axId val="444788920"/>
        <c:axId val="444788592"/>
      </c:barChart>
      <c:catAx>
        <c:axId val="444788920"/>
        <c:scaling>
          <c:orientation val="maxMin"/>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fr-FR"/>
          </a:p>
        </c:txPr>
        <c:crossAx val="444788592"/>
        <c:crosses val="autoZero"/>
        <c:auto val="1"/>
        <c:lblAlgn val="ctr"/>
        <c:lblOffset val="100"/>
        <c:noMultiLvlLbl val="0"/>
      </c:catAx>
      <c:valAx>
        <c:axId val="444788592"/>
        <c:scaling>
          <c:orientation val="minMax"/>
        </c:scaling>
        <c:delete val="1"/>
        <c:axPos val="t"/>
        <c:numFmt formatCode="0%" sourceLinked="1"/>
        <c:majorTickMark val="out"/>
        <c:minorTickMark val="none"/>
        <c:tickLblPos val="nextTo"/>
        <c:crossAx val="4447889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dk1"/>
          </a:solidFill>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9510681120016946"/>
          <c:y val="2.6284343919633503E-2"/>
          <c:w val="0.67289023849597274"/>
          <c:h val="0.86362395438829065"/>
        </c:manualLayout>
      </c:layout>
      <c:barChart>
        <c:barDir val="bar"/>
        <c:grouping val="percentStacked"/>
        <c:varyColors val="0"/>
        <c:ser>
          <c:idx val="1"/>
          <c:order val="0"/>
          <c:tx>
            <c:strRef>
              <c:f>'Figure 7.2'!$B$48</c:f>
              <c:strCache>
                <c:ptCount val="1"/>
                <c:pt idx="0">
                  <c:v>À besoins</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7.2'!$A$49:$A$64</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7.2'!$B$49:$B$64</c:f>
              <c:numCache>
                <c:formatCode>General</c:formatCode>
                <c:ptCount val="16"/>
                <c:pt idx="0">
                  <c:v>1</c:v>
                </c:pt>
                <c:pt idx="1">
                  <c:v>1.2</c:v>
                </c:pt>
                <c:pt idx="2">
                  <c:v>1.4</c:v>
                </c:pt>
                <c:pt idx="3">
                  <c:v>1.8</c:v>
                </c:pt>
                <c:pt idx="4">
                  <c:v>3.8</c:v>
                </c:pt>
                <c:pt idx="6">
                  <c:v>2</c:v>
                </c:pt>
                <c:pt idx="7">
                  <c:v>1.1000000000000001</c:v>
                </c:pt>
                <c:pt idx="9">
                  <c:v>4.9000000000000004</c:v>
                </c:pt>
                <c:pt idx="10">
                  <c:v>1.5</c:v>
                </c:pt>
                <c:pt idx="12">
                  <c:v>2.2999999999999998</c:v>
                </c:pt>
                <c:pt idx="13">
                  <c:v>1.3</c:v>
                </c:pt>
                <c:pt idx="15">
                  <c:v>1.8</c:v>
                </c:pt>
              </c:numCache>
            </c:numRef>
          </c:val>
          <c:extLst>
            <c:ext xmlns:c16="http://schemas.microsoft.com/office/drawing/2014/chart" uri="{C3380CC4-5D6E-409C-BE32-E72D297353CC}">
              <c16:uniqueId val="{00000000-CC00-47BB-83A1-77E75FAD530D}"/>
            </c:ext>
          </c:extLst>
        </c:ser>
        <c:ser>
          <c:idx val="2"/>
          <c:order val="1"/>
          <c:tx>
            <c:strRef>
              <c:f>'Figure 7.2'!$C$48</c:f>
              <c:strCache>
                <c:ptCount val="1"/>
                <c:pt idx="0">
                  <c:v>Fragile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7.2'!$A$49:$A$64</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7.2'!$C$49:$C$64</c:f>
              <c:numCache>
                <c:formatCode>General</c:formatCode>
                <c:ptCount val="16"/>
                <c:pt idx="0">
                  <c:v>15.1</c:v>
                </c:pt>
                <c:pt idx="1">
                  <c:v>20.2</c:v>
                </c:pt>
                <c:pt idx="2">
                  <c:v>23</c:v>
                </c:pt>
                <c:pt idx="3">
                  <c:v>26.1</c:v>
                </c:pt>
                <c:pt idx="4">
                  <c:v>32.799999999999997</c:v>
                </c:pt>
                <c:pt idx="6">
                  <c:v>24.4</c:v>
                </c:pt>
                <c:pt idx="7">
                  <c:v>17.7</c:v>
                </c:pt>
                <c:pt idx="9">
                  <c:v>38.6</c:v>
                </c:pt>
                <c:pt idx="10">
                  <c:v>21.7</c:v>
                </c:pt>
                <c:pt idx="12">
                  <c:v>26.7</c:v>
                </c:pt>
                <c:pt idx="13">
                  <c:v>19.7</c:v>
                </c:pt>
                <c:pt idx="15">
                  <c:v>22.9</c:v>
                </c:pt>
              </c:numCache>
            </c:numRef>
          </c:val>
          <c:extLst>
            <c:ext xmlns:c16="http://schemas.microsoft.com/office/drawing/2014/chart" uri="{C3380CC4-5D6E-409C-BE32-E72D297353CC}">
              <c16:uniqueId val="{00000001-CC00-47BB-83A1-77E75FAD530D}"/>
            </c:ext>
          </c:extLst>
        </c:ser>
        <c:ser>
          <c:idx val="3"/>
          <c:order val="2"/>
          <c:tx>
            <c:strRef>
              <c:f>'Figure 7.2'!$D$48</c:f>
              <c:strCache>
                <c:ptCount val="1"/>
                <c:pt idx="0">
                  <c:v>Satisfaisant</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7.2'!$A$49:$A$64</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7.2'!$D$49:$D$64</c:f>
              <c:numCache>
                <c:formatCode>General</c:formatCode>
                <c:ptCount val="16"/>
                <c:pt idx="0">
                  <c:v>83.9</c:v>
                </c:pt>
                <c:pt idx="1">
                  <c:v>78.5</c:v>
                </c:pt>
                <c:pt idx="2">
                  <c:v>75.599999999999994</c:v>
                </c:pt>
                <c:pt idx="3">
                  <c:v>72.099999999999994</c:v>
                </c:pt>
                <c:pt idx="4">
                  <c:v>63.5</c:v>
                </c:pt>
                <c:pt idx="6">
                  <c:v>73.599999999999994</c:v>
                </c:pt>
                <c:pt idx="7">
                  <c:v>81.2</c:v>
                </c:pt>
                <c:pt idx="9">
                  <c:v>56.5</c:v>
                </c:pt>
                <c:pt idx="10">
                  <c:v>76.7</c:v>
                </c:pt>
                <c:pt idx="12">
                  <c:v>71</c:v>
                </c:pt>
                <c:pt idx="13">
                  <c:v>79</c:v>
                </c:pt>
                <c:pt idx="15">
                  <c:v>75.3</c:v>
                </c:pt>
              </c:numCache>
            </c:numRef>
          </c:val>
          <c:extLst>
            <c:ext xmlns:c16="http://schemas.microsoft.com/office/drawing/2014/chart" uri="{C3380CC4-5D6E-409C-BE32-E72D297353CC}">
              <c16:uniqueId val="{00000002-CC00-47BB-83A1-77E75FAD530D}"/>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1"/>
          <c:order val="0"/>
          <c:tx>
            <c:strRef>
              <c:f>'Figure 7.3'!$B$46</c:f>
              <c:strCache>
                <c:ptCount val="1"/>
                <c:pt idx="0">
                  <c:v>À besoins</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7.3'!$A$47:$A$62</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7.3'!$B$47:$B$62</c:f>
              <c:numCache>
                <c:formatCode>General</c:formatCode>
                <c:ptCount val="16"/>
                <c:pt idx="0">
                  <c:v>0.5</c:v>
                </c:pt>
                <c:pt idx="1">
                  <c:v>0.9</c:v>
                </c:pt>
                <c:pt idx="2">
                  <c:v>1.2</c:v>
                </c:pt>
                <c:pt idx="3">
                  <c:v>1.7</c:v>
                </c:pt>
                <c:pt idx="4">
                  <c:v>4.0999999999999996</c:v>
                </c:pt>
                <c:pt idx="6">
                  <c:v>1.8</c:v>
                </c:pt>
                <c:pt idx="7">
                  <c:v>0.7</c:v>
                </c:pt>
                <c:pt idx="9">
                  <c:v>5.0999999999999996</c:v>
                </c:pt>
                <c:pt idx="10">
                  <c:v>1.3</c:v>
                </c:pt>
                <c:pt idx="12">
                  <c:v>1.3</c:v>
                </c:pt>
                <c:pt idx="13">
                  <c:v>1.8</c:v>
                </c:pt>
                <c:pt idx="15">
                  <c:v>1.6</c:v>
                </c:pt>
              </c:numCache>
            </c:numRef>
          </c:val>
          <c:extLst>
            <c:ext xmlns:c16="http://schemas.microsoft.com/office/drawing/2014/chart" uri="{C3380CC4-5D6E-409C-BE32-E72D297353CC}">
              <c16:uniqueId val="{00000000-A4F1-4F79-8D10-5BDB16D0F21F}"/>
            </c:ext>
          </c:extLst>
        </c:ser>
        <c:ser>
          <c:idx val="2"/>
          <c:order val="1"/>
          <c:tx>
            <c:strRef>
              <c:f>'Figure 7.3'!$C$46</c:f>
              <c:strCache>
                <c:ptCount val="1"/>
                <c:pt idx="0">
                  <c:v>Fragile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7.3'!$A$47:$A$62</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7.3'!$C$47:$C$62</c:f>
              <c:numCache>
                <c:formatCode>General</c:formatCode>
                <c:ptCount val="16"/>
                <c:pt idx="0">
                  <c:v>14.4</c:v>
                </c:pt>
                <c:pt idx="1">
                  <c:v>23.6</c:v>
                </c:pt>
                <c:pt idx="2">
                  <c:v>28.1</c:v>
                </c:pt>
                <c:pt idx="3">
                  <c:v>33.799999999999997</c:v>
                </c:pt>
                <c:pt idx="4">
                  <c:v>45.8</c:v>
                </c:pt>
                <c:pt idx="6">
                  <c:v>31.4</c:v>
                </c:pt>
                <c:pt idx="7">
                  <c:v>16.899999999999999</c:v>
                </c:pt>
                <c:pt idx="9">
                  <c:v>49.7</c:v>
                </c:pt>
                <c:pt idx="10">
                  <c:v>26.6</c:v>
                </c:pt>
                <c:pt idx="12">
                  <c:v>23.2</c:v>
                </c:pt>
                <c:pt idx="13">
                  <c:v>32.5</c:v>
                </c:pt>
                <c:pt idx="15">
                  <c:v>28.2</c:v>
                </c:pt>
              </c:numCache>
            </c:numRef>
          </c:val>
          <c:extLst>
            <c:ext xmlns:c16="http://schemas.microsoft.com/office/drawing/2014/chart" uri="{C3380CC4-5D6E-409C-BE32-E72D297353CC}">
              <c16:uniqueId val="{00000001-A4F1-4F79-8D10-5BDB16D0F21F}"/>
            </c:ext>
          </c:extLst>
        </c:ser>
        <c:ser>
          <c:idx val="3"/>
          <c:order val="2"/>
          <c:tx>
            <c:strRef>
              <c:f>'Figure 7.3'!$D$46</c:f>
              <c:strCache>
                <c:ptCount val="1"/>
                <c:pt idx="0">
                  <c:v>Satisfaisant</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7.3'!$A$47:$A$62</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7.3'!$D$47:$D$62</c:f>
              <c:numCache>
                <c:formatCode>General</c:formatCode>
                <c:ptCount val="16"/>
                <c:pt idx="0">
                  <c:v>85.1</c:v>
                </c:pt>
                <c:pt idx="1">
                  <c:v>75.5</c:v>
                </c:pt>
                <c:pt idx="2">
                  <c:v>70.599999999999994</c:v>
                </c:pt>
                <c:pt idx="3">
                  <c:v>64.5</c:v>
                </c:pt>
                <c:pt idx="4">
                  <c:v>50.1</c:v>
                </c:pt>
                <c:pt idx="6">
                  <c:v>66.8</c:v>
                </c:pt>
                <c:pt idx="7">
                  <c:v>82.4</c:v>
                </c:pt>
                <c:pt idx="9">
                  <c:v>45.2</c:v>
                </c:pt>
                <c:pt idx="10">
                  <c:v>72.099999999999994</c:v>
                </c:pt>
                <c:pt idx="12">
                  <c:v>75.5</c:v>
                </c:pt>
                <c:pt idx="13">
                  <c:v>65.599999999999994</c:v>
                </c:pt>
                <c:pt idx="15">
                  <c:v>70.2</c:v>
                </c:pt>
              </c:numCache>
            </c:numRef>
          </c:val>
          <c:extLst>
            <c:ext xmlns:c16="http://schemas.microsoft.com/office/drawing/2014/chart" uri="{C3380CC4-5D6E-409C-BE32-E72D297353CC}">
              <c16:uniqueId val="{00000002-A4F1-4F79-8D10-5BDB16D0F21F}"/>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892440623236276"/>
          <c:y val="7.4630205298608962E-2"/>
          <c:w val="0.57687810530990646"/>
          <c:h val="0.8036750968813976"/>
        </c:manualLayout>
      </c:layout>
      <c:barChart>
        <c:barDir val="bar"/>
        <c:grouping val="percentStacked"/>
        <c:varyColors val="0"/>
        <c:ser>
          <c:idx val="0"/>
          <c:order val="0"/>
          <c:tx>
            <c:strRef>
              <c:f>'Figure 8'!$C$28</c:f>
              <c:strCache>
                <c:ptCount val="1"/>
                <c:pt idx="0">
                  <c:v>À besoins</c:v>
                </c:pt>
              </c:strCache>
            </c:strRef>
          </c:tx>
          <c:spPr>
            <a:solidFill>
              <a:schemeClr val="accent2">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8'!$A$29:$B$31</c:f>
              <c:multiLvlStrCache>
                <c:ptCount val="3"/>
                <c:lvl>
                  <c:pt idx="0">
                    <c:v>Ensemble</c:v>
                  </c:pt>
                  <c:pt idx="1">
                    <c:v>Garçons</c:v>
                  </c:pt>
                  <c:pt idx="2">
                    <c:v>Filles</c:v>
                  </c:pt>
                </c:lvl>
                <c:lvl>
                  <c:pt idx="0">
                    <c:v>Mathématiques</c:v>
                  </c:pt>
                </c:lvl>
              </c:multiLvlStrCache>
            </c:multiLvlStrRef>
          </c:cat>
          <c:val>
            <c:numRef>
              <c:f>'Figure 8'!$C$29:$C$31</c:f>
              <c:numCache>
                <c:formatCode>General</c:formatCode>
                <c:ptCount val="3"/>
                <c:pt idx="0">
                  <c:v>4.2</c:v>
                </c:pt>
                <c:pt idx="1">
                  <c:v>4</c:v>
                </c:pt>
                <c:pt idx="2">
                  <c:v>4.5</c:v>
                </c:pt>
              </c:numCache>
            </c:numRef>
          </c:val>
          <c:extLst>
            <c:ext xmlns:c16="http://schemas.microsoft.com/office/drawing/2014/chart" uri="{C3380CC4-5D6E-409C-BE32-E72D297353CC}">
              <c16:uniqueId val="{00000000-C9E5-4AE3-8709-4B4045B2C655}"/>
            </c:ext>
          </c:extLst>
        </c:ser>
        <c:ser>
          <c:idx val="1"/>
          <c:order val="1"/>
          <c:tx>
            <c:strRef>
              <c:f>'Figure 8'!$D$28</c:f>
              <c:strCache>
                <c:ptCount val="1"/>
                <c:pt idx="0">
                  <c:v>Fragile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8'!$A$29:$B$31</c:f>
              <c:multiLvlStrCache>
                <c:ptCount val="3"/>
                <c:lvl>
                  <c:pt idx="0">
                    <c:v>Ensemble</c:v>
                  </c:pt>
                  <c:pt idx="1">
                    <c:v>Garçons</c:v>
                  </c:pt>
                  <c:pt idx="2">
                    <c:v>Filles</c:v>
                  </c:pt>
                </c:lvl>
                <c:lvl>
                  <c:pt idx="0">
                    <c:v>Mathématiques</c:v>
                  </c:pt>
                </c:lvl>
              </c:multiLvlStrCache>
            </c:multiLvlStrRef>
          </c:cat>
          <c:val>
            <c:numRef>
              <c:f>'Figure 8'!$D$29:$D$31</c:f>
              <c:numCache>
                <c:formatCode>General</c:formatCode>
                <c:ptCount val="3"/>
                <c:pt idx="0">
                  <c:v>57.3</c:v>
                </c:pt>
                <c:pt idx="1">
                  <c:v>52</c:v>
                </c:pt>
                <c:pt idx="2">
                  <c:v>64.5</c:v>
                </c:pt>
              </c:numCache>
            </c:numRef>
          </c:val>
          <c:extLst>
            <c:ext xmlns:c16="http://schemas.microsoft.com/office/drawing/2014/chart" uri="{C3380CC4-5D6E-409C-BE32-E72D297353CC}">
              <c16:uniqueId val="{00000001-C9E5-4AE3-8709-4B4045B2C655}"/>
            </c:ext>
          </c:extLst>
        </c:ser>
        <c:ser>
          <c:idx val="2"/>
          <c:order val="2"/>
          <c:tx>
            <c:strRef>
              <c:f>'Figure 8'!$E$28</c:f>
              <c:strCache>
                <c:ptCount val="1"/>
                <c:pt idx="0">
                  <c:v>Satisfaisant</c:v>
                </c:pt>
              </c:strCache>
            </c:strRef>
          </c:tx>
          <c:spPr>
            <a:solidFill>
              <a:schemeClr val="accent2">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8'!$A$29:$B$31</c:f>
              <c:multiLvlStrCache>
                <c:ptCount val="3"/>
                <c:lvl>
                  <c:pt idx="0">
                    <c:v>Ensemble</c:v>
                  </c:pt>
                  <c:pt idx="1">
                    <c:v>Garçons</c:v>
                  </c:pt>
                  <c:pt idx="2">
                    <c:v>Filles</c:v>
                  </c:pt>
                </c:lvl>
                <c:lvl>
                  <c:pt idx="0">
                    <c:v>Mathématiques</c:v>
                  </c:pt>
                </c:lvl>
              </c:multiLvlStrCache>
            </c:multiLvlStrRef>
          </c:cat>
          <c:val>
            <c:numRef>
              <c:f>'Figure 8'!$E$29:$E$31</c:f>
              <c:numCache>
                <c:formatCode>General</c:formatCode>
                <c:ptCount val="3"/>
                <c:pt idx="0">
                  <c:v>38.5</c:v>
                </c:pt>
                <c:pt idx="1">
                  <c:v>44</c:v>
                </c:pt>
                <c:pt idx="2">
                  <c:v>31</c:v>
                </c:pt>
              </c:numCache>
            </c:numRef>
          </c:val>
          <c:extLst>
            <c:ext xmlns:c16="http://schemas.microsoft.com/office/drawing/2014/chart" uri="{C3380CC4-5D6E-409C-BE32-E72D297353CC}">
              <c16:uniqueId val="{00000002-C9E5-4AE3-8709-4B4045B2C655}"/>
            </c:ext>
          </c:extLst>
        </c:ser>
        <c:dLbls>
          <c:dLblPos val="ctr"/>
          <c:showLegendKey val="0"/>
          <c:showVal val="1"/>
          <c:showCatName val="0"/>
          <c:showSerName val="0"/>
          <c:showPercent val="0"/>
          <c:showBubbleSize val="0"/>
        </c:dLbls>
        <c:gapWidth val="150"/>
        <c:overlap val="100"/>
        <c:axId val="572718816"/>
        <c:axId val="572721768"/>
      </c:barChart>
      <c:catAx>
        <c:axId val="572718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721768"/>
        <c:crosses val="autoZero"/>
        <c:auto val="1"/>
        <c:lblAlgn val="ctr"/>
        <c:lblOffset val="100"/>
        <c:noMultiLvlLbl val="0"/>
      </c:catAx>
      <c:valAx>
        <c:axId val="57272176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718816"/>
        <c:crosses val="autoZero"/>
        <c:crossBetween val="between"/>
      </c:valAx>
      <c:spPr>
        <a:noFill/>
        <a:ln>
          <a:noFill/>
        </a:ln>
        <a:effectLst/>
      </c:spPr>
    </c:plotArea>
    <c:legend>
      <c:legendPos val="r"/>
      <c:layout>
        <c:manualLayout>
          <c:xMode val="edge"/>
          <c:yMode val="edge"/>
          <c:x val="0.74135211669951251"/>
          <c:y val="0.29679813365722812"/>
          <c:w val="0.12467394062029361"/>
          <c:h val="0.381722999078043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8379846769359"/>
          <c:y val="0"/>
          <c:w val="0.57747154855833904"/>
          <c:h val="0.75875531449456146"/>
        </c:manualLayout>
      </c:layout>
      <c:barChart>
        <c:barDir val="bar"/>
        <c:grouping val="percentStacked"/>
        <c:varyColors val="0"/>
        <c:ser>
          <c:idx val="0"/>
          <c:order val="0"/>
          <c:tx>
            <c:strRef>
              <c:f>'Figure 8'!$C$28</c:f>
              <c:strCache>
                <c:ptCount val="1"/>
                <c:pt idx="0">
                  <c:v>À besoins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8'!$A$32:$B$34</c:f>
              <c:multiLvlStrCache>
                <c:ptCount val="3"/>
                <c:lvl>
                  <c:pt idx="0">
                    <c:v>Ensemble</c:v>
                  </c:pt>
                  <c:pt idx="1">
                    <c:v>Garçons</c:v>
                  </c:pt>
                  <c:pt idx="2">
                    <c:v>Filles</c:v>
                  </c:pt>
                </c:lvl>
                <c:lvl>
                  <c:pt idx="0">
                    <c:v>Français</c:v>
                  </c:pt>
                </c:lvl>
              </c:multiLvlStrCache>
            </c:multiLvlStrRef>
          </c:cat>
          <c:val>
            <c:numRef>
              <c:f>'Figure 8'!$C$32:$C$34</c:f>
              <c:numCache>
                <c:formatCode>General</c:formatCode>
                <c:ptCount val="3"/>
                <c:pt idx="0">
                  <c:v>6.3</c:v>
                </c:pt>
                <c:pt idx="1">
                  <c:v>6.7</c:v>
                </c:pt>
                <c:pt idx="2">
                  <c:v>5.8</c:v>
                </c:pt>
              </c:numCache>
            </c:numRef>
          </c:val>
          <c:extLst>
            <c:ext xmlns:c16="http://schemas.microsoft.com/office/drawing/2014/chart" uri="{C3380CC4-5D6E-409C-BE32-E72D297353CC}">
              <c16:uniqueId val="{00000000-4369-4B57-927F-FB05DEFAA4A3}"/>
            </c:ext>
          </c:extLst>
        </c:ser>
        <c:ser>
          <c:idx val="1"/>
          <c:order val="1"/>
          <c:tx>
            <c:strRef>
              <c:f>'Figure 8'!$D$28</c:f>
              <c:strCache>
                <c:ptCount val="1"/>
                <c:pt idx="0">
                  <c:v>Fragile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8'!$A$32:$B$34</c:f>
              <c:multiLvlStrCache>
                <c:ptCount val="3"/>
                <c:lvl>
                  <c:pt idx="0">
                    <c:v>Ensemble</c:v>
                  </c:pt>
                  <c:pt idx="1">
                    <c:v>Garçons</c:v>
                  </c:pt>
                  <c:pt idx="2">
                    <c:v>Filles</c:v>
                  </c:pt>
                </c:lvl>
                <c:lvl>
                  <c:pt idx="0">
                    <c:v>Français</c:v>
                  </c:pt>
                </c:lvl>
              </c:multiLvlStrCache>
            </c:multiLvlStrRef>
          </c:cat>
          <c:val>
            <c:numRef>
              <c:f>'Figure 8'!$D$32:$D$34</c:f>
              <c:numCache>
                <c:formatCode>General</c:formatCode>
                <c:ptCount val="3"/>
                <c:pt idx="0">
                  <c:v>37</c:v>
                </c:pt>
                <c:pt idx="1">
                  <c:v>36.700000000000003</c:v>
                </c:pt>
                <c:pt idx="2">
                  <c:v>37.4</c:v>
                </c:pt>
              </c:numCache>
            </c:numRef>
          </c:val>
          <c:extLst>
            <c:ext xmlns:c16="http://schemas.microsoft.com/office/drawing/2014/chart" uri="{C3380CC4-5D6E-409C-BE32-E72D297353CC}">
              <c16:uniqueId val="{00000001-4369-4B57-927F-FB05DEFAA4A3}"/>
            </c:ext>
          </c:extLst>
        </c:ser>
        <c:ser>
          <c:idx val="2"/>
          <c:order val="2"/>
          <c:tx>
            <c:strRef>
              <c:f>'Figure 8'!$E$28</c:f>
              <c:strCache>
                <c:ptCount val="1"/>
                <c:pt idx="0">
                  <c:v>Satisfaisant</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8'!$A$32:$B$34</c:f>
              <c:multiLvlStrCache>
                <c:ptCount val="3"/>
                <c:lvl>
                  <c:pt idx="0">
                    <c:v>Ensemble</c:v>
                  </c:pt>
                  <c:pt idx="1">
                    <c:v>Garçons</c:v>
                  </c:pt>
                  <c:pt idx="2">
                    <c:v>Filles</c:v>
                  </c:pt>
                </c:lvl>
                <c:lvl>
                  <c:pt idx="0">
                    <c:v>Français</c:v>
                  </c:pt>
                </c:lvl>
              </c:multiLvlStrCache>
            </c:multiLvlStrRef>
          </c:cat>
          <c:val>
            <c:numRef>
              <c:f>'Figure 8'!$E$32:$E$34</c:f>
              <c:numCache>
                <c:formatCode>General</c:formatCode>
                <c:ptCount val="3"/>
                <c:pt idx="0">
                  <c:v>56.7</c:v>
                </c:pt>
                <c:pt idx="1">
                  <c:v>56.6</c:v>
                </c:pt>
                <c:pt idx="2">
                  <c:v>56.8</c:v>
                </c:pt>
              </c:numCache>
            </c:numRef>
          </c:val>
          <c:extLst>
            <c:ext xmlns:c16="http://schemas.microsoft.com/office/drawing/2014/chart" uri="{C3380CC4-5D6E-409C-BE32-E72D297353CC}">
              <c16:uniqueId val="{00000002-4369-4B57-927F-FB05DEFAA4A3}"/>
            </c:ext>
          </c:extLst>
        </c:ser>
        <c:dLbls>
          <c:dLblPos val="ctr"/>
          <c:showLegendKey val="0"/>
          <c:showVal val="1"/>
          <c:showCatName val="0"/>
          <c:showSerName val="0"/>
          <c:showPercent val="0"/>
          <c:showBubbleSize val="0"/>
        </c:dLbls>
        <c:gapWidth val="150"/>
        <c:overlap val="100"/>
        <c:axId val="654638088"/>
        <c:axId val="654638744"/>
      </c:barChart>
      <c:catAx>
        <c:axId val="654638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4638744"/>
        <c:crosses val="autoZero"/>
        <c:auto val="1"/>
        <c:lblAlgn val="ctr"/>
        <c:lblOffset val="100"/>
        <c:noMultiLvlLbl val="0"/>
      </c:catAx>
      <c:valAx>
        <c:axId val="654638744"/>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4638088"/>
        <c:crosses val="autoZero"/>
        <c:crossBetween val="between"/>
        <c:majorUnit val="0.1"/>
      </c:valAx>
      <c:spPr>
        <a:noFill/>
        <a:ln>
          <a:noFill/>
        </a:ln>
        <a:effectLst/>
      </c:spPr>
    </c:plotArea>
    <c:legend>
      <c:legendPos val="r"/>
      <c:layout>
        <c:manualLayout>
          <c:xMode val="edge"/>
          <c:yMode val="edge"/>
          <c:x val="0.74530190729584056"/>
          <c:y val="0.21638971309076396"/>
          <c:w val="0.12467394062029361"/>
          <c:h val="0.366599014660878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9510681120016946"/>
          <c:y val="2.6284343919633503E-2"/>
          <c:w val="0.67289023849597274"/>
          <c:h val="0.86362395438829065"/>
        </c:manualLayout>
      </c:layout>
      <c:barChart>
        <c:barDir val="bar"/>
        <c:grouping val="percentStacked"/>
        <c:varyColors val="0"/>
        <c:ser>
          <c:idx val="1"/>
          <c:order val="0"/>
          <c:tx>
            <c:strRef>
              <c:f>'Figure 8.2'!$B$42</c:f>
              <c:strCache>
                <c:ptCount val="1"/>
                <c:pt idx="0">
                  <c:v>À besoins</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8.2'!$A$43:$A$58</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8.2'!$B$43:$B$58</c:f>
              <c:numCache>
                <c:formatCode>General</c:formatCode>
                <c:ptCount val="16"/>
                <c:pt idx="0">
                  <c:v>3.8</c:v>
                </c:pt>
                <c:pt idx="1">
                  <c:v>4.8</c:v>
                </c:pt>
                <c:pt idx="2">
                  <c:v>5.8</c:v>
                </c:pt>
                <c:pt idx="3">
                  <c:v>6.6</c:v>
                </c:pt>
                <c:pt idx="4">
                  <c:v>9.3000000000000007</c:v>
                </c:pt>
                <c:pt idx="6">
                  <c:v>7</c:v>
                </c:pt>
                <c:pt idx="7">
                  <c:v>4.2</c:v>
                </c:pt>
                <c:pt idx="9">
                  <c:v>8.3000000000000007</c:v>
                </c:pt>
                <c:pt idx="10">
                  <c:v>5.5</c:v>
                </c:pt>
                <c:pt idx="12">
                  <c:v>6.7</c:v>
                </c:pt>
                <c:pt idx="13">
                  <c:v>5.8</c:v>
                </c:pt>
                <c:pt idx="15">
                  <c:v>6.3</c:v>
                </c:pt>
              </c:numCache>
            </c:numRef>
          </c:val>
          <c:extLst>
            <c:ext xmlns:c16="http://schemas.microsoft.com/office/drawing/2014/chart" uri="{C3380CC4-5D6E-409C-BE32-E72D297353CC}">
              <c16:uniqueId val="{00000000-AEFF-427F-B56D-A48552A84F5B}"/>
            </c:ext>
          </c:extLst>
        </c:ser>
        <c:ser>
          <c:idx val="2"/>
          <c:order val="1"/>
          <c:tx>
            <c:strRef>
              <c:f>'Figure 8.2'!$C$42</c:f>
              <c:strCache>
                <c:ptCount val="1"/>
                <c:pt idx="0">
                  <c:v>Fragile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8.2'!$A$43:$A$58</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8.2'!$C$43:$C$58</c:f>
              <c:numCache>
                <c:formatCode>General</c:formatCode>
                <c:ptCount val="16"/>
                <c:pt idx="0">
                  <c:v>29.6</c:v>
                </c:pt>
                <c:pt idx="1">
                  <c:v>32.799999999999997</c:v>
                </c:pt>
                <c:pt idx="2">
                  <c:v>35.4</c:v>
                </c:pt>
                <c:pt idx="3">
                  <c:v>37.799999999999997</c:v>
                </c:pt>
                <c:pt idx="4">
                  <c:v>45.7</c:v>
                </c:pt>
                <c:pt idx="6">
                  <c:v>38.6</c:v>
                </c:pt>
                <c:pt idx="7">
                  <c:v>32.299999999999997</c:v>
                </c:pt>
                <c:pt idx="9">
                  <c:v>40.700000000000003</c:v>
                </c:pt>
                <c:pt idx="10">
                  <c:v>35.5</c:v>
                </c:pt>
                <c:pt idx="12">
                  <c:v>36.700000000000003</c:v>
                </c:pt>
                <c:pt idx="13">
                  <c:v>37.4</c:v>
                </c:pt>
                <c:pt idx="15">
                  <c:v>37</c:v>
                </c:pt>
              </c:numCache>
            </c:numRef>
          </c:val>
          <c:extLst>
            <c:ext xmlns:c16="http://schemas.microsoft.com/office/drawing/2014/chart" uri="{C3380CC4-5D6E-409C-BE32-E72D297353CC}">
              <c16:uniqueId val="{00000001-AEFF-427F-B56D-A48552A84F5B}"/>
            </c:ext>
          </c:extLst>
        </c:ser>
        <c:ser>
          <c:idx val="3"/>
          <c:order val="2"/>
          <c:tx>
            <c:strRef>
              <c:f>'Figure 8.2'!$D$42</c:f>
              <c:strCache>
                <c:ptCount val="1"/>
                <c:pt idx="0">
                  <c:v>Satisfaisant</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8.2'!$A$43:$A$58</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8.2'!$D$43:$D$58</c:f>
              <c:numCache>
                <c:formatCode>General</c:formatCode>
                <c:ptCount val="16"/>
                <c:pt idx="0">
                  <c:v>66.5</c:v>
                </c:pt>
                <c:pt idx="1">
                  <c:v>62.4</c:v>
                </c:pt>
                <c:pt idx="2">
                  <c:v>58.8</c:v>
                </c:pt>
                <c:pt idx="3">
                  <c:v>55.6</c:v>
                </c:pt>
                <c:pt idx="4">
                  <c:v>45</c:v>
                </c:pt>
                <c:pt idx="6">
                  <c:v>54.4</c:v>
                </c:pt>
                <c:pt idx="7">
                  <c:v>63.5</c:v>
                </c:pt>
                <c:pt idx="9">
                  <c:v>51</c:v>
                </c:pt>
                <c:pt idx="10">
                  <c:v>59</c:v>
                </c:pt>
                <c:pt idx="12">
                  <c:v>56.6</c:v>
                </c:pt>
                <c:pt idx="13">
                  <c:v>56.8</c:v>
                </c:pt>
                <c:pt idx="15">
                  <c:v>56.7</c:v>
                </c:pt>
              </c:numCache>
            </c:numRef>
          </c:val>
          <c:extLst>
            <c:ext xmlns:c16="http://schemas.microsoft.com/office/drawing/2014/chart" uri="{C3380CC4-5D6E-409C-BE32-E72D297353CC}">
              <c16:uniqueId val="{00000002-AEFF-427F-B56D-A48552A84F5B}"/>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1"/>
          <c:order val="0"/>
          <c:tx>
            <c:strRef>
              <c:f>'Figure 8.3'!$B$40</c:f>
              <c:strCache>
                <c:ptCount val="1"/>
                <c:pt idx="0">
                  <c:v>À besoins</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8.3'!$A$41:$A$56</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8.3'!$B$41:$B$56</c:f>
              <c:numCache>
                <c:formatCode>General</c:formatCode>
                <c:ptCount val="16"/>
                <c:pt idx="0">
                  <c:v>2.2999999999999998</c:v>
                </c:pt>
                <c:pt idx="1">
                  <c:v>2.8</c:v>
                </c:pt>
                <c:pt idx="2">
                  <c:v>3.6</c:v>
                </c:pt>
                <c:pt idx="3">
                  <c:v>4.5999999999999996</c:v>
                </c:pt>
                <c:pt idx="4">
                  <c:v>6.8</c:v>
                </c:pt>
                <c:pt idx="6">
                  <c:v>4.7</c:v>
                </c:pt>
                <c:pt idx="7">
                  <c:v>2.9</c:v>
                </c:pt>
                <c:pt idx="9">
                  <c:v>6</c:v>
                </c:pt>
                <c:pt idx="10">
                  <c:v>3.5</c:v>
                </c:pt>
                <c:pt idx="12">
                  <c:v>4</c:v>
                </c:pt>
                <c:pt idx="13">
                  <c:v>4.5</c:v>
                </c:pt>
                <c:pt idx="15">
                  <c:v>4.2</c:v>
                </c:pt>
              </c:numCache>
            </c:numRef>
          </c:val>
          <c:extLst>
            <c:ext xmlns:c16="http://schemas.microsoft.com/office/drawing/2014/chart" uri="{C3380CC4-5D6E-409C-BE32-E72D297353CC}">
              <c16:uniqueId val="{00000000-C0BF-4650-A237-D52777A9D696}"/>
            </c:ext>
          </c:extLst>
        </c:ser>
        <c:ser>
          <c:idx val="2"/>
          <c:order val="1"/>
          <c:tx>
            <c:strRef>
              <c:f>'Figure 8.3'!$C$40</c:f>
              <c:strCache>
                <c:ptCount val="1"/>
                <c:pt idx="0">
                  <c:v>Fragile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8.3'!$A$41:$A$56</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8.3'!$C$41:$C$56</c:f>
              <c:numCache>
                <c:formatCode>General</c:formatCode>
                <c:ptCount val="16"/>
                <c:pt idx="0">
                  <c:v>46</c:v>
                </c:pt>
                <c:pt idx="1">
                  <c:v>50.6</c:v>
                </c:pt>
                <c:pt idx="2">
                  <c:v>55.6</c:v>
                </c:pt>
                <c:pt idx="3">
                  <c:v>60.1</c:v>
                </c:pt>
                <c:pt idx="4">
                  <c:v>68.400000000000006</c:v>
                </c:pt>
                <c:pt idx="6">
                  <c:v>59.3</c:v>
                </c:pt>
                <c:pt idx="7">
                  <c:v>51.1</c:v>
                </c:pt>
                <c:pt idx="9">
                  <c:v>63.4</c:v>
                </c:pt>
                <c:pt idx="10">
                  <c:v>54.8</c:v>
                </c:pt>
                <c:pt idx="12">
                  <c:v>52</c:v>
                </c:pt>
                <c:pt idx="13">
                  <c:v>64.5</c:v>
                </c:pt>
                <c:pt idx="15">
                  <c:v>57.3</c:v>
                </c:pt>
              </c:numCache>
            </c:numRef>
          </c:val>
          <c:extLst>
            <c:ext xmlns:c16="http://schemas.microsoft.com/office/drawing/2014/chart" uri="{C3380CC4-5D6E-409C-BE32-E72D297353CC}">
              <c16:uniqueId val="{00000001-C0BF-4650-A237-D52777A9D696}"/>
            </c:ext>
          </c:extLst>
        </c:ser>
        <c:ser>
          <c:idx val="3"/>
          <c:order val="2"/>
          <c:tx>
            <c:strRef>
              <c:f>'Figure 8.3'!$D$40</c:f>
              <c:strCache>
                <c:ptCount val="1"/>
                <c:pt idx="0">
                  <c:v>Satisfaisant</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8.3'!$A$41:$A$56</c:f>
              <c:strCache>
                <c:ptCount val="16"/>
                <c:pt idx="0">
                  <c:v>groupe 5
(20% des lycées les plus favorisés)</c:v>
                </c:pt>
                <c:pt idx="1">
                  <c:v>groupe 4</c:v>
                </c:pt>
                <c:pt idx="2">
                  <c:v>groupe 3</c:v>
                </c:pt>
                <c:pt idx="3">
                  <c:v>groupe 2</c:v>
                </c:pt>
                <c:pt idx="4">
                  <c:v>groupe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8.3'!$D$41:$D$56</c:f>
              <c:numCache>
                <c:formatCode>General</c:formatCode>
                <c:ptCount val="16"/>
                <c:pt idx="0">
                  <c:v>51.8</c:v>
                </c:pt>
                <c:pt idx="1">
                  <c:v>46.6</c:v>
                </c:pt>
                <c:pt idx="2">
                  <c:v>40.799999999999997</c:v>
                </c:pt>
                <c:pt idx="3">
                  <c:v>35.299999999999997</c:v>
                </c:pt>
                <c:pt idx="4">
                  <c:v>24.7</c:v>
                </c:pt>
                <c:pt idx="6">
                  <c:v>36</c:v>
                </c:pt>
                <c:pt idx="7">
                  <c:v>46</c:v>
                </c:pt>
                <c:pt idx="9">
                  <c:v>30.6</c:v>
                </c:pt>
                <c:pt idx="10">
                  <c:v>41.7</c:v>
                </c:pt>
                <c:pt idx="12">
                  <c:v>44</c:v>
                </c:pt>
                <c:pt idx="13">
                  <c:v>31</c:v>
                </c:pt>
                <c:pt idx="15">
                  <c:v>38.5</c:v>
                </c:pt>
              </c:numCache>
            </c:numRef>
          </c:val>
          <c:extLst>
            <c:ext xmlns:c16="http://schemas.microsoft.com/office/drawing/2014/chart" uri="{C3380CC4-5D6E-409C-BE32-E72D297353CC}">
              <c16:uniqueId val="{00000002-C0BF-4650-A237-D52777A9D696}"/>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1.3'!$B$16</c:f>
              <c:strCache>
                <c:ptCount val="1"/>
                <c:pt idx="0">
                  <c:v>« À l'heure »</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1.3'!$A$17:$A$18</c:f>
              <c:strCache>
                <c:ptCount val="2"/>
                <c:pt idx="0">
                  <c:v>GT</c:v>
                </c:pt>
                <c:pt idx="1">
                  <c:v>PRO</c:v>
                </c:pt>
              </c:strCache>
            </c:strRef>
          </c:cat>
          <c:val>
            <c:numRef>
              <c:f>'Figure 1.3'!$B$17:$B$18</c:f>
              <c:numCache>
                <c:formatCode>General</c:formatCode>
                <c:ptCount val="2"/>
                <c:pt idx="0">
                  <c:v>92.9</c:v>
                </c:pt>
                <c:pt idx="1">
                  <c:v>71.400000000000006</c:v>
                </c:pt>
              </c:numCache>
            </c:numRef>
          </c:val>
          <c:extLst>
            <c:ext xmlns:c16="http://schemas.microsoft.com/office/drawing/2014/chart" uri="{C3380CC4-5D6E-409C-BE32-E72D297353CC}">
              <c16:uniqueId val="{00000000-39FA-4C11-9216-CC835E56B684}"/>
            </c:ext>
          </c:extLst>
        </c:ser>
        <c:ser>
          <c:idx val="1"/>
          <c:order val="1"/>
          <c:tx>
            <c:strRef>
              <c:f>'Figure 1.3'!$C$16</c:f>
              <c:strCache>
                <c:ptCount val="1"/>
                <c:pt idx="0">
                  <c:v>En retard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1.3'!$A$17:$A$18</c:f>
              <c:strCache>
                <c:ptCount val="2"/>
                <c:pt idx="0">
                  <c:v>GT</c:v>
                </c:pt>
                <c:pt idx="1">
                  <c:v>PRO</c:v>
                </c:pt>
              </c:strCache>
            </c:strRef>
          </c:cat>
          <c:val>
            <c:numRef>
              <c:f>'Figure 1.3'!$C$17:$C$18</c:f>
              <c:numCache>
                <c:formatCode>General</c:formatCode>
                <c:ptCount val="2"/>
                <c:pt idx="0">
                  <c:v>7.1</c:v>
                </c:pt>
                <c:pt idx="1">
                  <c:v>28.6</c:v>
                </c:pt>
              </c:numCache>
            </c:numRef>
          </c:val>
          <c:extLst>
            <c:ext xmlns:c16="http://schemas.microsoft.com/office/drawing/2014/chart" uri="{C3380CC4-5D6E-409C-BE32-E72D297353CC}">
              <c16:uniqueId val="{00000001-39FA-4C11-9216-CC835E56B684}"/>
            </c:ext>
          </c:extLst>
        </c:ser>
        <c:dLbls>
          <c:dLblPos val="ctr"/>
          <c:showLegendKey val="0"/>
          <c:showVal val="1"/>
          <c:showCatName val="0"/>
          <c:showSerName val="0"/>
          <c:showPercent val="0"/>
          <c:showBubbleSize val="0"/>
        </c:dLbls>
        <c:gapWidth val="150"/>
        <c:overlap val="100"/>
        <c:axId val="433959312"/>
        <c:axId val="499152112"/>
      </c:barChart>
      <c:catAx>
        <c:axId val="433959312"/>
        <c:scaling>
          <c:orientation val="maxMin"/>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9152112"/>
        <c:crosses val="autoZero"/>
        <c:auto val="1"/>
        <c:lblAlgn val="ctr"/>
        <c:lblOffset val="100"/>
        <c:noMultiLvlLbl val="0"/>
      </c:catAx>
      <c:valAx>
        <c:axId val="499152112"/>
        <c:scaling>
          <c:orientation val="minMax"/>
        </c:scaling>
        <c:delete val="1"/>
        <c:axPos val="t"/>
        <c:numFmt formatCode="0%" sourceLinked="1"/>
        <c:majorTickMark val="out"/>
        <c:minorTickMark val="none"/>
        <c:tickLblPos val="nextTo"/>
        <c:crossAx val="4339593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1.4'!$C$26</c:f>
              <c:strCache>
                <c:ptCount val="1"/>
                <c:pt idx="0">
                  <c:v>groupe 1</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1.4'!$C$27:$C$30</c:f>
              <c:numCache>
                <c:formatCode>General</c:formatCode>
                <c:ptCount val="4"/>
                <c:pt idx="0">
                  <c:v>3.9</c:v>
                </c:pt>
                <c:pt idx="1">
                  <c:v>4.5</c:v>
                </c:pt>
                <c:pt idx="2">
                  <c:v>20.9</c:v>
                </c:pt>
                <c:pt idx="3">
                  <c:v>30.1</c:v>
                </c:pt>
              </c:numCache>
            </c:numRef>
          </c:val>
          <c:extLst>
            <c:ext xmlns:c16="http://schemas.microsoft.com/office/drawing/2014/chart" uri="{C3380CC4-5D6E-409C-BE32-E72D297353CC}">
              <c16:uniqueId val="{00000000-7E00-45EB-BE78-FD9B08753AC5}"/>
            </c:ext>
          </c:extLst>
        </c:ser>
        <c:ser>
          <c:idx val="1"/>
          <c:order val="1"/>
          <c:tx>
            <c:strRef>
              <c:f>'Figure 1.4'!$D$26</c:f>
              <c:strCache>
                <c:ptCount val="1"/>
                <c:pt idx="0">
                  <c:v>groupe 2</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1.4'!$D$27:$D$30</c:f>
              <c:numCache>
                <c:formatCode>General</c:formatCode>
                <c:ptCount val="4"/>
                <c:pt idx="0">
                  <c:v>8.6999999999999993</c:v>
                </c:pt>
                <c:pt idx="1">
                  <c:v>7.2</c:v>
                </c:pt>
                <c:pt idx="2">
                  <c:v>20.8</c:v>
                </c:pt>
                <c:pt idx="3">
                  <c:v>28.1</c:v>
                </c:pt>
              </c:numCache>
            </c:numRef>
          </c:val>
          <c:extLst>
            <c:ext xmlns:c16="http://schemas.microsoft.com/office/drawing/2014/chart" uri="{C3380CC4-5D6E-409C-BE32-E72D297353CC}">
              <c16:uniqueId val="{00000001-7E00-45EB-BE78-FD9B08753AC5}"/>
            </c:ext>
          </c:extLst>
        </c:ser>
        <c:ser>
          <c:idx val="2"/>
          <c:order val="2"/>
          <c:tx>
            <c:strRef>
              <c:f>'Figure 1.4'!$E$26</c:f>
              <c:strCache>
                <c:ptCount val="1"/>
                <c:pt idx="0">
                  <c:v>groupe 3</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1.4'!$E$27:$E$30</c:f>
              <c:numCache>
                <c:formatCode>General</c:formatCode>
                <c:ptCount val="4"/>
                <c:pt idx="0">
                  <c:v>12.6</c:v>
                </c:pt>
                <c:pt idx="1">
                  <c:v>16.7</c:v>
                </c:pt>
                <c:pt idx="2">
                  <c:v>23.1</c:v>
                </c:pt>
                <c:pt idx="3">
                  <c:v>21.3</c:v>
                </c:pt>
              </c:numCache>
            </c:numRef>
          </c:val>
          <c:extLst>
            <c:ext xmlns:c16="http://schemas.microsoft.com/office/drawing/2014/chart" uri="{C3380CC4-5D6E-409C-BE32-E72D297353CC}">
              <c16:uniqueId val="{00000002-7E00-45EB-BE78-FD9B08753AC5}"/>
            </c:ext>
          </c:extLst>
        </c:ser>
        <c:ser>
          <c:idx val="3"/>
          <c:order val="3"/>
          <c:tx>
            <c:strRef>
              <c:f>'Figure 1.4'!$F$26</c:f>
              <c:strCache>
                <c:ptCount val="1"/>
                <c:pt idx="0">
                  <c:v>groupe 4</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1.4'!$F$27:$F$30</c:f>
              <c:numCache>
                <c:formatCode>General</c:formatCode>
                <c:ptCount val="4"/>
                <c:pt idx="0">
                  <c:v>25</c:v>
                </c:pt>
                <c:pt idx="1">
                  <c:v>27.4</c:v>
                </c:pt>
                <c:pt idx="2">
                  <c:v>21.7</c:v>
                </c:pt>
                <c:pt idx="3">
                  <c:v>14.5</c:v>
                </c:pt>
              </c:numCache>
            </c:numRef>
          </c:val>
          <c:extLst>
            <c:ext xmlns:c16="http://schemas.microsoft.com/office/drawing/2014/chart" uri="{C3380CC4-5D6E-409C-BE32-E72D297353CC}">
              <c16:uniqueId val="{00000003-7E00-45EB-BE78-FD9B08753AC5}"/>
            </c:ext>
          </c:extLst>
        </c:ser>
        <c:ser>
          <c:idx val="4"/>
          <c:order val="4"/>
          <c:tx>
            <c:strRef>
              <c:f>'Figure 1.4'!$G$26</c:f>
              <c:strCache>
                <c:ptCount val="1"/>
                <c:pt idx="0">
                  <c:v>groupe 5</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1.4'!$G$27:$G$30</c:f>
              <c:numCache>
                <c:formatCode>General</c:formatCode>
                <c:ptCount val="4"/>
                <c:pt idx="0">
                  <c:v>49.8</c:v>
                </c:pt>
                <c:pt idx="1">
                  <c:v>44.2</c:v>
                </c:pt>
                <c:pt idx="2">
                  <c:v>13.5</c:v>
                </c:pt>
                <c:pt idx="3">
                  <c:v>6</c:v>
                </c:pt>
              </c:numCache>
            </c:numRef>
          </c:val>
          <c:extLst>
            <c:ext xmlns:c16="http://schemas.microsoft.com/office/drawing/2014/chart" uri="{C3380CC4-5D6E-409C-BE32-E72D297353CC}">
              <c16:uniqueId val="{00000004-7E00-45EB-BE78-FD9B08753AC5}"/>
            </c:ext>
          </c:extLst>
        </c:ser>
        <c:dLbls>
          <c:dLblPos val="ctr"/>
          <c:showLegendKey val="0"/>
          <c:showVal val="1"/>
          <c:showCatName val="0"/>
          <c:showSerName val="0"/>
          <c:showPercent val="0"/>
          <c:showBubbleSize val="0"/>
        </c:dLbls>
        <c:gapWidth val="150"/>
        <c:overlap val="100"/>
        <c:axId val="427205560"/>
        <c:axId val="427206216"/>
      </c:barChart>
      <c:catAx>
        <c:axId val="42720556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27206216"/>
        <c:crosses val="autoZero"/>
        <c:auto val="1"/>
        <c:lblAlgn val="ctr"/>
        <c:lblOffset val="100"/>
        <c:noMultiLvlLbl val="0"/>
      </c:catAx>
      <c:valAx>
        <c:axId val="427206216"/>
        <c:scaling>
          <c:orientation val="minMax"/>
        </c:scaling>
        <c:delete val="1"/>
        <c:axPos val="t"/>
        <c:numFmt formatCode="General" sourceLinked="1"/>
        <c:majorTickMark val="none"/>
        <c:minorTickMark val="none"/>
        <c:tickLblPos val="nextTo"/>
        <c:crossAx val="427205560"/>
        <c:crosses val="autoZero"/>
        <c:crossBetween val="between"/>
      </c:valAx>
      <c:spPr>
        <a:noFill/>
        <a:ln>
          <a:noFill/>
        </a:ln>
        <a:effectLst/>
      </c:spPr>
    </c:plotArea>
    <c:legend>
      <c:legendPos val="t"/>
      <c:layout>
        <c:manualLayout>
          <c:xMode val="edge"/>
          <c:yMode val="edge"/>
          <c:x val="0.24356734355573975"/>
          <c:y val="6.0778727445394115E-2"/>
          <c:w val="0.59707583920430995"/>
          <c:h val="6.4103012764430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2'!$B$29</c:f>
              <c:strCache>
                <c:ptCount val="1"/>
                <c:pt idx="0">
                  <c:v>Maîtrise insuffisante</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2'!$A$30:$A$45</c15:sqref>
                  </c15:fullRef>
                </c:ext>
              </c:extLst>
              <c:f>'Figure 2'!$A$36:$A$45</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2'!$B$30:$B$45</c15:sqref>
                  </c15:fullRef>
                </c:ext>
              </c:extLst>
              <c:f>'Figure 2'!$B$36:$B$45</c:f>
              <c:numCache>
                <c:formatCode>General</c:formatCode>
                <c:ptCount val="10"/>
                <c:pt idx="0">
                  <c:v>0.4</c:v>
                </c:pt>
                <c:pt idx="1">
                  <c:v>0.1</c:v>
                </c:pt>
                <c:pt idx="3">
                  <c:v>1.5</c:v>
                </c:pt>
                <c:pt idx="4">
                  <c:v>0.2</c:v>
                </c:pt>
                <c:pt idx="6">
                  <c:v>0.4</c:v>
                </c:pt>
                <c:pt idx="7">
                  <c:v>0.2</c:v>
                </c:pt>
                <c:pt idx="9">
                  <c:v>0.3</c:v>
                </c:pt>
              </c:numCache>
            </c:numRef>
          </c:val>
          <c:extLst>
            <c:ext xmlns:c16="http://schemas.microsoft.com/office/drawing/2014/chart" uri="{C3380CC4-5D6E-409C-BE32-E72D297353CC}">
              <c16:uniqueId val="{00000000-F3DB-4516-91A2-8004036E7C24}"/>
            </c:ext>
          </c:extLst>
        </c:ser>
        <c:ser>
          <c:idx val="1"/>
          <c:order val="1"/>
          <c:tx>
            <c:strRef>
              <c:f>'Figure 2'!$C$29</c:f>
              <c:strCache>
                <c:ptCount val="1"/>
                <c:pt idx="0">
                  <c:v>Maîtrise fragile</c:v>
                </c:pt>
              </c:strCache>
            </c:strRef>
          </c:tx>
          <c:spPr>
            <a:solidFill>
              <a:schemeClr val="accent1">
                <a:tint val="86000"/>
              </a:schemeClr>
            </a:solidFill>
            <a:ln>
              <a:noFill/>
            </a:ln>
            <a:effectLst/>
          </c:spPr>
          <c:invertIfNegative val="0"/>
          <c:dLbls>
            <c:dLbl>
              <c:idx val="1"/>
              <c:layout>
                <c:manualLayout>
                  <c:x val="2.710027485795828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13-4586-9E3D-086645627B64}"/>
                </c:ext>
              </c:extLst>
            </c:dLbl>
            <c:dLbl>
              <c:idx val="7"/>
              <c:layout>
                <c:manualLayout>
                  <c:x val="1.8066849905305521E-2"/>
                  <c:y val="-6.41025479248569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13-4586-9E3D-086645627B64}"/>
                </c:ext>
              </c:extLst>
            </c:dLbl>
            <c:dLbl>
              <c:idx val="9"/>
              <c:layout>
                <c:manualLayout>
                  <c:x val="2.3486904876897145E-2"/>
                  <c:y val="0"/>
                </c:manualLayout>
              </c:layout>
              <c:tx>
                <c:rich>
                  <a:bodyPr/>
                  <a:lstStyle/>
                  <a:p>
                    <a:fld id="{14F2DF55-A6D6-4D29-8482-D313A9559902}" type="VALUE">
                      <a:rPr lang="en-US" b="0"/>
                      <a:pPr/>
                      <a:t>[VALEUR]</a:t>
                    </a:fld>
                    <a:endParaRPr lang="fr-F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9113-4586-9E3D-086645627B64}"/>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2'!$A$30:$A$45</c15:sqref>
                  </c15:fullRef>
                </c:ext>
              </c:extLst>
              <c:f>'Figure 2'!$A$36:$A$45</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2'!$C$30:$C$45</c15:sqref>
                  </c15:fullRef>
                </c:ext>
              </c:extLst>
              <c:f>'Figure 2'!$C$36:$C$45</c:f>
              <c:numCache>
                <c:formatCode>General</c:formatCode>
                <c:ptCount val="10"/>
                <c:pt idx="0">
                  <c:v>6.7</c:v>
                </c:pt>
                <c:pt idx="1">
                  <c:v>3.1</c:v>
                </c:pt>
                <c:pt idx="3">
                  <c:v>17.600000000000001</c:v>
                </c:pt>
                <c:pt idx="4">
                  <c:v>5</c:v>
                </c:pt>
                <c:pt idx="6">
                  <c:v>7.2</c:v>
                </c:pt>
                <c:pt idx="7">
                  <c:v>4.8</c:v>
                </c:pt>
                <c:pt idx="9">
                  <c:v>5.9</c:v>
                </c:pt>
              </c:numCache>
            </c:numRef>
          </c:val>
          <c:extLst>
            <c:ext xmlns:c16="http://schemas.microsoft.com/office/drawing/2014/chart" uri="{C3380CC4-5D6E-409C-BE32-E72D297353CC}">
              <c16:uniqueId val="{00000001-F3DB-4516-91A2-8004036E7C24}"/>
            </c:ext>
          </c:extLst>
        </c:ser>
        <c:ser>
          <c:idx val="2"/>
          <c:order val="2"/>
          <c:tx>
            <c:strRef>
              <c:f>'Figure 2'!$D$29</c:f>
              <c:strCache>
                <c:ptCount val="1"/>
                <c:pt idx="0">
                  <c:v>Maîtrise satisfaisante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2'!$A$30:$A$45</c15:sqref>
                  </c15:fullRef>
                </c:ext>
              </c:extLst>
              <c:f>'Figure 2'!$A$36:$A$45</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2'!$D$30:$D$45</c15:sqref>
                  </c15:fullRef>
                </c:ext>
              </c:extLst>
              <c:f>'Figure 2'!$D$36:$D$45</c:f>
              <c:numCache>
                <c:formatCode>General</c:formatCode>
                <c:ptCount val="10"/>
                <c:pt idx="0">
                  <c:v>79</c:v>
                </c:pt>
                <c:pt idx="1">
                  <c:v>73.900000000000006</c:v>
                </c:pt>
                <c:pt idx="3">
                  <c:v>78.3</c:v>
                </c:pt>
                <c:pt idx="4">
                  <c:v>77.8</c:v>
                </c:pt>
                <c:pt idx="6">
                  <c:v>79.599999999999994</c:v>
                </c:pt>
                <c:pt idx="7">
                  <c:v>76.400000000000006</c:v>
                </c:pt>
                <c:pt idx="9">
                  <c:v>77.900000000000006</c:v>
                </c:pt>
              </c:numCache>
            </c:numRef>
          </c:val>
          <c:extLst>
            <c:ext xmlns:c16="http://schemas.microsoft.com/office/drawing/2014/chart" uri="{C3380CC4-5D6E-409C-BE32-E72D297353CC}">
              <c16:uniqueId val="{00000002-F3DB-4516-91A2-8004036E7C24}"/>
            </c:ext>
          </c:extLst>
        </c:ser>
        <c:ser>
          <c:idx val="3"/>
          <c:order val="3"/>
          <c:tx>
            <c:strRef>
              <c:f>'Figure 2'!$E$29</c:f>
              <c:strCache>
                <c:ptCount val="1"/>
                <c:pt idx="0">
                  <c:v>Très bonne maîtrise</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2'!$A$30:$A$45</c15:sqref>
                  </c15:fullRef>
                </c:ext>
              </c:extLst>
              <c:f>'Figure 2'!$A$36:$A$45</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2'!$E$30:$E$45</c15:sqref>
                  </c15:fullRef>
                </c:ext>
              </c:extLst>
              <c:f>'Figure 2'!$E$36:$E$45</c:f>
              <c:numCache>
                <c:formatCode>General</c:formatCode>
                <c:ptCount val="10"/>
                <c:pt idx="0">
                  <c:v>14</c:v>
                </c:pt>
                <c:pt idx="1">
                  <c:v>22.9</c:v>
                </c:pt>
                <c:pt idx="3">
                  <c:v>2.6</c:v>
                </c:pt>
                <c:pt idx="4">
                  <c:v>16.899999999999999</c:v>
                </c:pt>
                <c:pt idx="6">
                  <c:v>12.8</c:v>
                </c:pt>
                <c:pt idx="7">
                  <c:v>18.600000000000001</c:v>
                </c:pt>
                <c:pt idx="9">
                  <c:v>15.9</c:v>
                </c:pt>
              </c:numCache>
            </c:numRef>
          </c:val>
          <c:extLst>
            <c:ext xmlns:c16="http://schemas.microsoft.com/office/drawing/2014/chart" uri="{C3380CC4-5D6E-409C-BE32-E72D297353CC}">
              <c16:uniqueId val="{00000003-F3DB-4516-91A2-8004036E7C24}"/>
            </c:ext>
          </c:extLst>
        </c:ser>
        <c:dLbls>
          <c:dLblPos val="ctr"/>
          <c:showLegendKey val="0"/>
          <c:showVal val="1"/>
          <c:showCatName val="0"/>
          <c:showSerName val="0"/>
          <c:showPercent val="0"/>
          <c:showBubbleSize val="0"/>
        </c:dLbls>
        <c:gapWidth val="50"/>
        <c:overlap val="100"/>
        <c:axId val="491956480"/>
        <c:axId val="491949592"/>
      </c:barChart>
      <c:catAx>
        <c:axId val="491956480"/>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49592"/>
        <c:crosses val="autoZero"/>
        <c:auto val="1"/>
        <c:lblAlgn val="ctr"/>
        <c:lblOffset val="100"/>
        <c:noMultiLvlLbl val="0"/>
      </c:catAx>
      <c:valAx>
        <c:axId val="491949592"/>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56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3'!$B$27</c:f>
              <c:strCache>
                <c:ptCount val="1"/>
                <c:pt idx="0">
                  <c:v>Maîtrise insuffisante</c:v>
                </c:pt>
              </c:strCache>
            </c:strRef>
          </c:tx>
          <c:spPr>
            <a:solidFill>
              <a:schemeClr val="accent2">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3'!$A$28:$A$43</c15:sqref>
                  </c15:fullRef>
                </c:ext>
              </c:extLst>
              <c:f>'Figure 3'!$A$34:$A$43</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3'!$B$28:$B$43</c15:sqref>
                  </c15:fullRef>
                </c:ext>
              </c:extLst>
              <c:f>'Figure 3'!$B$34:$B$43</c:f>
              <c:numCache>
                <c:formatCode>General</c:formatCode>
                <c:ptCount val="10"/>
                <c:pt idx="0">
                  <c:v>1.4</c:v>
                </c:pt>
                <c:pt idx="1">
                  <c:v>0.5</c:v>
                </c:pt>
                <c:pt idx="3">
                  <c:v>4.3</c:v>
                </c:pt>
                <c:pt idx="4">
                  <c:v>1</c:v>
                </c:pt>
                <c:pt idx="6">
                  <c:v>1.1000000000000001</c:v>
                </c:pt>
                <c:pt idx="7">
                  <c:v>1.3</c:v>
                </c:pt>
                <c:pt idx="9">
                  <c:v>1.2</c:v>
                </c:pt>
              </c:numCache>
            </c:numRef>
          </c:val>
          <c:extLst>
            <c:ext xmlns:c16="http://schemas.microsoft.com/office/drawing/2014/chart" uri="{C3380CC4-5D6E-409C-BE32-E72D297353CC}">
              <c16:uniqueId val="{00000000-9A67-48C4-9EB7-69986E20BEA4}"/>
            </c:ext>
          </c:extLst>
        </c:ser>
        <c:ser>
          <c:idx val="1"/>
          <c:order val="1"/>
          <c:tx>
            <c:strRef>
              <c:f>'Figure 3'!$C$27</c:f>
              <c:strCache>
                <c:ptCount val="1"/>
                <c:pt idx="0">
                  <c:v>Maîtrise fragile</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3'!$A$28:$A$43</c15:sqref>
                  </c15:fullRef>
                </c:ext>
              </c:extLst>
              <c:f>'Figure 3'!$A$34:$A$43</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3'!$C$28:$C$43</c15:sqref>
                  </c15:fullRef>
                </c:ext>
              </c:extLst>
              <c:f>'Figure 3'!$C$34:$C$43</c:f>
              <c:numCache>
                <c:formatCode>General</c:formatCode>
                <c:ptCount val="10"/>
                <c:pt idx="0">
                  <c:v>21.9</c:v>
                </c:pt>
                <c:pt idx="1">
                  <c:v>10.199999999999999</c:v>
                </c:pt>
                <c:pt idx="3">
                  <c:v>41.2</c:v>
                </c:pt>
                <c:pt idx="4">
                  <c:v>17.7</c:v>
                </c:pt>
                <c:pt idx="6">
                  <c:v>15</c:v>
                </c:pt>
                <c:pt idx="7">
                  <c:v>23.1</c:v>
                </c:pt>
                <c:pt idx="9">
                  <c:v>19.3</c:v>
                </c:pt>
              </c:numCache>
            </c:numRef>
          </c:val>
          <c:extLst>
            <c:ext xmlns:c16="http://schemas.microsoft.com/office/drawing/2014/chart" uri="{C3380CC4-5D6E-409C-BE32-E72D297353CC}">
              <c16:uniqueId val="{00000001-9A67-48C4-9EB7-69986E20BEA4}"/>
            </c:ext>
          </c:extLst>
        </c:ser>
        <c:ser>
          <c:idx val="2"/>
          <c:order val="2"/>
          <c:tx>
            <c:strRef>
              <c:f>'Figure 3'!$D$27</c:f>
              <c:strCache>
                <c:ptCount val="1"/>
                <c:pt idx="0">
                  <c:v>Maîtrise satisfaisante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3'!$A$28:$A$43</c15:sqref>
                  </c15:fullRef>
                </c:ext>
              </c:extLst>
              <c:f>'Figure 3'!$A$34:$A$43</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3'!$D$28:$D$43</c15:sqref>
                  </c15:fullRef>
                </c:ext>
              </c:extLst>
              <c:f>'Figure 3'!$D$34:$D$43</c:f>
              <c:numCache>
                <c:formatCode>General</c:formatCode>
                <c:ptCount val="10"/>
                <c:pt idx="0">
                  <c:v>66.900000000000006</c:v>
                </c:pt>
                <c:pt idx="1">
                  <c:v>70.900000000000006</c:v>
                </c:pt>
                <c:pt idx="3">
                  <c:v>52.4</c:v>
                </c:pt>
                <c:pt idx="4">
                  <c:v>68.900000000000006</c:v>
                </c:pt>
                <c:pt idx="6">
                  <c:v>68.400000000000006</c:v>
                </c:pt>
                <c:pt idx="7">
                  <c:v>67.2</c:v>
                </c:pt>
                <c:pt idx="9">
                  <c:v>67.8</c:v>
                </c:pt>
              </c:numCache>
            </c:numRef>
          </c:val>
          <c:extLst>
            <c:ext xmlns:c16="http://schemas.microsoft.com/office/drawing/2014/chart" uri="{C3380CC4-5D6E-409C-BE32-E72D297353CC}">
              <c16:uniqueId val="{00000002-9A67-48C4-9EB7-69986E20BEA4}"/>
            </c:ext>
          </c:extLst>
        </c:ser>
        <c:ser>
          <c:idx val="3"/>
          <c:order val="3"/>
          <c:tx>
            <c:strRef>
              <c:f>'Figure 3'!$E$27</c:f>
              <c:strCache>
                <c:ptCount val="1"/>
                <c:pt idx="0">
                  <c:v>Très bonne maîtrise</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3'!$A$28:$A$43</c15:sqref>
                  </c15:fullRef>
                </c:ext>
              </c:extLst>
              <c:f>'Figure 3'!$A$34:$A$43</c:f>
              <c:strCache>
                <c:ptCount val="10"/>
                <c:pt idx="0">
                  <c:v>Public</c:v>
                </c:pt>
                <c:pt idx="1">
                  <c:v>Privé sous contrat</c:v>
                </c:pt>
                <c:pt idx="3">
                  <c:v>En retard</c:v>
                </c:pt>
                <c:pt idx="4">
                  <c:v>« À l'heure »</c:v>
                </c:pt>
                <c:pt idx="6">
                  <c:v>Garçon</c:v>
                </c:pt>
                <c:pt idx="7">
                  <c:v>Fille</c:v>
                </c:pt>
                <c:pt idx="9">
                  <c:v>Ensemble</c:v>
                </c:pt>
              </c:strCache>
            </c:strRef>
          </c:cat>
          <c:val>
            <c:numRef>
              <c:extLst>
                <c:ext xmlns:c15="http://schemas.microsoft.com/office/drawing/2012/chart" uri="{02D57815-91ED-43cb-92C2-25804820EDAC}">
                  <c15:fullRef>
                    <c15:sqref>'Figure 3'!$E$28:$E$43</c15:sqref>
                  </c15:fullRef>
                </c:ext>
              </c:extLst>
              <c:f>'Figure 3'!$E$34:$E$43</c:f>
              <c:numCache>
                <c:formatCode>General</c:formatCode>
                <c:ptCount val="10"/>
                <c:pt idx="0">
                  <c:v>9.8000000000000007</c:v>
                </c:pt>
                <c:pt idx="1">
                  <c:v>18.399999999999999</c:v>
                </c:pt>
                <c:pt idx="3">
                  <c:v>2</c:v>
                </c:pt>
                <c:pt idx="4">
                  <c:v>12.4</c:v>
                </c:pt>
                <c:pt idx="6">
                  <c:v>15.5</c:v>
                </c:pt>
                <c:pt idx="7">
                  <c:v>8.4</c:v>
                </c:pt>
                <c:pt idx="9">
                  <c:v>11.7</c:v>
                </c:pt>
              </c:numCache>
            </c:numRef>
          </c:val>
          <c:extLst>
            <c:ext xmlns:c16="http://schemas.microsoft.com/office/drawing/2014/chart" uri="{C3380CC4-5D6E-409C-BE32-E72D297353CC}">
              <c16:uniqueId val="{00000003-9A67-48C4-9EB7-69986E20BEA4}"/>
            </c:ext>
          </c:extLst>
        </c:ser>
        <c:dLbls>
          <c:dLblPos val="ctr"/>
          <c:showLegendKey val="0"/>
          <c:showVal val="1"/>
          <c:showCatName val="0"/>
          <c:showSerName val="0"/>
          <c:showPercent val="0"/>
          <c:showBubbleSize val="0"/>
        </c:dLbls>
        <c:gapWidth val="50"/>
        <c:overlap val="100"/>
        <c:axId val="506799936"/>
        <c:axId val="506800264"/>
      </c:barChart>
      <c:catAx>
        <c:axId val="506799936"/>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800264"/>
        <c:crosses val="autoZero"/>
        <c:auto val="1"/>
        <c:lblAlgn val="ctr"/>
        <c:lblOffset val="100"/>
        <c:noMultiLvlLbl val="0"/>
      </c:catAx>
      <c:valAx>
        <c:axId val="506800264"/>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799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 des élèves</a:t>
            </a:r>
          </a:p>
        </c:rich>
      </c:tx>
      <c:layout>
        <c:manualLayout>
          <c:xMode val="edge"/>
          <c:yMode val="edge"/>
          <c:x val="0.41326767047916452"/>
          <c:y val="0.8176456170527172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702533974986633"/>
          <c:y val="6.9737953433688007E-2"/>
          <c:w val="0.85280350519013315"/>
          <c:h val="0.9025032574949583"/>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r>
                      <a:rPr lang="en-US"/>
                      <a:t>93,8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7FB-4EE7-9976-596DF2009A8E}"/>
                </c:ext>
              </c:extLst>
            </c:dLbl>
            <c:dLbl>
              <c:idx val="1"/>
              <c:layout/>
              <c:tx>
                <c:rich>
                  <a:bodyPr/>
                  <a:lstStyle/>
                  <a:p>
                    <a:r>
                      <a:rPr lang="en-US"/>
                      <a:t>93,2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7FB-4EE7-9976-596DF2009A8E}"/>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D9-4451-B52E-1C66A38981CC}"/>
                </c:ext>
              </c:extLst>
            </c:dLbl>
            <c:dLbl>
              <c:idx val="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D9-4451-B52E-1C66A38981CC}"/>
                </c:ext>
              </c:extLst>
            </c:dLbl>
            <c:dLbl>
              <c:idx val="4"/>
              <c:layout/>
              <c:tx>
                <c:rich>
                  <a:bodyPr/>
                  <a:lstStyle/>
                  <a:p>
                    <a:r>
                      <a:rPr lang="en-US"/>
                      <a:t>97,5</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7FB-4EE7-9976-596DF2009A8E}"/>
                </c:ext>
              </c:extLst>
            </c:dLbl>
            <c:dLbl>
              <c:idx val="5"/>
              <c:layout/>
              <c:tx>
                <c:rich>
                  <a:bodyPr/>
                  <a:lstStyle/>
                  <a:p>
                    <a:r>
                      <a:rPr lang="en-US"/>
                      <a:t>97,4</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7FB-4EE7-9976-596DF2009A8E}"/>
                </c:ext>
              </c:extLst>
            </c:dLbl>
            <c:dLbl>
              <c:idx val="6"/>
              <c:tx>
                <c:rich>
                  <a:bodyPr/>
                  <a:lstStyle/>
                  <a:p>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D9-4451-B52E-1C66A38981CC}"/>
                </c:ext>
              </c:extLst>
            </c:dLbl>
            <c:dLbl>
              <c:idx val="7"/>
              <c:layout/>
              <c:tx>
                <c:rich>
                  <a:bodyPr/>
                  <a:lstStyle/>
                  <a:p>
                    <a:r>
                      <a:rPr lang="en-US"/>
                      <a:t>95,9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7FB-4EE7-9976-596DF2009A8E}"/>
                </c:ext>
              </c:extLst>
            </c:dLbl>
            <c:dLbl>
              <c:idx val="8"/>
              <c:layout/>
              <c:tx>
                <c:rich>
                  <a:bodyPr/>
                  <a:lstStyle/>
                  <a:p>
                    <a:r>
                      <a:rPr lang="en-US"/>
                      <a:t>95,8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7FB-4EE7-9976-596DF2009A8E}"/>
                </c:ext>
              </c:extLst>
            </c:dLbl>
            <c:dLbl>
              <c:idx val="9"/>
              <c:tx>
                <c:rich>
                  <a:bodyPr/>
                  <a:lstStyle/>
                  <a:p>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D9-4451-B52E-1C66A38981CC}"/>
                </c:ext>
              </c:extLst>
            </c:dLbl>
            <c:dLbl>
              <c:idx val="10"/>
              <c:layout/>
              <c:tx>
                <c:rich>
                  <a:bodyPr/>
                  <a:lstStyle/>
                  <a:p>
                    <a:r>
                      <a:rPr lang="en-US"/>
                      <a:t>94,9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7FB-4EE7-9976-596DF2009A8E}"/>
                </c:ext>
              </c:extLst>
            </c:dLbl>
            <c:dLbl>
              <c:idx val="11"/>
              <c:layout/>
              <c:tx>
                <c:rich>
                  <a:bodyPr/>
                  <a:lstStyle/>
                  <a:p>
                    <a:r>
                      <a:rPr lang="en-US"/>
                      <a:t>94,1</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7FB-4EE7-9976-596DF2009A8E}"/>
                </c:ext>
              </c:extLst>
            </c:dLbl>
            <c:dLbl>
              <c:idx val="12"/>
              <c:tx>
                <c:rich>
                  <a:bodyPr/>
                  <a:lstStyle/>
                  <a:p>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D9-4451-B52E-1C66A38981CC}"/>
                </c:ext>
              </c:extLst>
            </c:dLbl>
            <c:dLbl>
              <c:idx val="13"/>
              <c:layout/>
              <c:tx>
                <c:rich>
                  <a:bodyPr/>
                  <a:lstStyle/>
                  <a:p>
                    <a:r>
                      <a:rPr lang="en-US"/>
                      <a:t>93,2</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7FB-4EE7-9976-596DF2009A8E}"/>
                </c:ext>
              </c:extLst>
            </c:dLbl>
            <c:dLbl>
              <c:idx val="14"/>
              <c:layout/>
              <c:tx>
                <c:rich>
                  <a:bodyPr/>
                  <a:lstStyle/>
                  <a:p>
                    <a:r>
                      <a:rPr lang="en-US"/>
                      <a:t>92,1</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7FB-4EE7-9976-596DF2009A8E}"/>
                </c:ext>
              </c:extLst>
            </c:dLbl>
            <c:dLbl>
              <c:idx val="15"/>
              <c:tx>
                <c:rich>
                  <a:bodyPr/>
                  <a:lstStyle/>
                  <a:p>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D9-4451-B52E-1C66A38981CC}"/>
                </c:ext>
              </c:extLst>
            </c:dLbl>
            <c:dLbl>
              <c:idx val="16"/>
              <c:layout/>
              <c:tx>
                <c:rich>
                  <a:bodyPr/>
                  <a:lstStyle/>
                  <a:p>
                    <a:r>
                      <a:rPr lang="en-US"/>
                      <a:t>85,9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7FB-4EE7-9976-596DF2009A8E}"/>
                </c:ext>
              </c:extLst>
            </c:dLbl>
            <c:dLbl>
              <c:idx val="17"/>
              <c:layout/>
              <c:tx>
                <c:rich>
                  <a:bodyPr/>
                  <a:lstStyle/>
                  <a:p>
                    <a:r>
                      <a:rPr lang="en-US"/>
                      <a:t>82,8</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7FB-4EE7-9976-596DF2009A8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4'!$A$50:$B$67</c:f>
              <c:multiLvlStrCache>
                <c:ptCount val="18"/>
                <c:lvl>
                  <c:pt idx="0">
                    <c:v>2021</c:v>
                  </c:pt>
                  <c:pt idx="1">
                    <c:v>2020</c:v>
                  </c:pt>
                  <c:pt idx="4">
                    <c:v>2021</c:v>
                  </c:pt>
                  <c:pt idx="5">
                    <c:v>2020</c:v>
                  </c:pt>
                  <c:pt idx="7">
                    <c:v>2021</c:v>
                  </c:pt>
                  <c:pt idx="8">
                    <c:v>2020</c:v>
                  </c:pt>
                  <c:pt idx="10">
                    <c:v>2021</c:v>
                  </c:pt>
                  <c:pt idx="11">
                    <c:v>2020</c:v>
                  </c:pt>
                  <c:pt idx="13">
                    <c:v>2021</c:v>
                  </c:pt>
                  <c:pt idx="14">
                    <c:v>2020</c:v>
                  </c:pt>
                  <c:pt idx="16">
                    <c:v>2021</c:v>
                  </c:pt>
                  <c:pt idx="17">
                    <c:v>2020</c:v>
                  </c:pt>
                </c:lvl>
                <c:lvl>
                  <c:pt idx="4">
                    <c:v>groupe 5</c:v>
                  </c:pt>
                  <c:pt idx="7">
                    <c:v>groupe 4</c:v>
                  </c:pt>
                  <c:pt idx="10">
                    <c:v>groupe 3</c:v>
                  </c:pt>
                  <c:pt idx="13">
                    <c:v>groupe 2</c:v>
                  </c:pt>
                  <c:pt idx="16">
                    <c:v>groupe 1</c:v>
                  </c:pt>
                </c:lvl>
              </c:multiLvlStrCache>
            </c:multiLvlStrRef>
          </c:cat>
          <c:val>
            <c:numRef>
              <c:f>'Figure 4'!$C$50:$C$67</c:f>
              <c:numCache>
                <c:formatCode>General</c:formatCode>
                <c:ptCount val="18"/>
                <c:pt idx="0">
                  <c:v>-93.8</c:v>
                </c:pt>
                <c:pt idx="1">
                  <c:v>-93.2</c:v>
                </c:pt>
                <c:pt idx="4">
                  <c:v>-97.5</c:v>
                </c:pt>
                <c:pt idx="5">
                  <c:v>-97.4</c:v>
                </c:pt>
                <c:pt idx="7">
                  <c:v>-95.9</c:v>
                </c:pt>
                <c:pt idx="8">
                  <c:v>-95.8</c:v>
                </c:pt>
                <c:pt idx="10">
                  <c:v>-94.9</c:v>
                </c:pt>
                <c:pt idx="11">
                  <c:v>-94.1</c:v>
                </c:pt>
                <c:pt idx="13">
                  <c:v>-93.2</c:v>
                </c:pt>
                <c:pt idx="14">
                  <c:v>-92.1</c:v>
                </c:pt>
                <c:pt idx="16">
                  <c:v>-85.9</c:v>
                </c:pt>
                <c:pt idx="17">
                  <c:v>-82.8</c:v>
                </c:pt>
              </c:numCache>
            </c:numRef>
          </c:val>
          <c:extLst>
            <c:ext xmlns:c16="http://schemas.microsoft.com/office/drawing/2014/chart" uri="{C3380CC4-5D6E-409C-BE32-E72D297353CC}">
              <c16:uniqueId val="{00000010-57FB-4EE7-9976-596DF2009A8E}"/>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4'!$A$50:$B$67</c:f>
              <c:multiLvlStrCache>
                <c:ptCount val="18"/>
                <c:lvl>
                  <c:pt idx="0">
                    <c:v>2021</c:v>
                  </c:pt>
                  <c:pt idx="1">
                    <c:v>2020</c:v>
                  </c:pt>
                  <c:pt idx="4">
                    <c:v>2021</c:v>
                  </c:pt>
                  <c:pt idx="5">
                    <c:v>2020</c:v>
                  </c:pt>
                  <c:pt idx="7">
                    <c:v>2021</c:v>
                  </c:pt>
                  <c:pt idx="8">
                    <c:v>2020</c:v>
                  </c:pt>
                  <c:pt idx="10">
                    <c:v>2021</c:v>
                  </c:pt>
                  <c:pt idx="11">
                    <c:v>2020</c:v>
                  </c:pt>
                  <c:pt idx="13">
                    <c:v>2021</c:v>
                  </c:pt>
                  <c:pt idx="14">
                    <c:v>2020</c:v>
                  </c:pt>
                  <c:pt idx="16">
                    <c:v>2021</c:v>
                  </c:pt>
                  <c:pt idx="17">
                    <c:v>2020</c:v>
                  </c:pt>
                </c:lvl>
                <c:lvl>
                  <c:pt idx="4">
                    <c:v>groupe 5</c:v>
                  </c:pt>
                  <c:pt idx="7">
                    <c:v>groupe 4</c:v>
                  </c:pt>
                  <c:pt idx="10">
                    <c:v>groupe 3</c:v>
                  </c:pt>
                  <c:pt idx="13">
                    <c:v>groupe 2</c:v>
                  </c:pt>
                  <c:pt idx="16">
                    <c:v>groupe 1</c:v>
                  </c:pt>
                </c:lvl>
              </c:multiLvlStrCache>
            </c:multiLvlStrRef>
          </c:cat>
          <c:val>
            <c:numRef>
              <c:f>'Figure 4'!$E$50:$E$67</c:f>
              <c:numCache>
                <c:formatCode>General</c:formatCode>
                <c:ptCount val="18"/>
                <c:pt idx="0">
                  <c:v>79.5</c:v>
                </c:pt>
                <c:pt idx="1">
                  <c:v>83.5</c:v>
                </c:pt>
                <c:pt idx="4">
                  <c:v>91.2</c:v>
                </c:pt>
                <c:pt idx="5">
                  <c:v>93.6</c:v>
                </c:pt>
                <c:pt idx="7">
                  <c:v>85.1</c:v>
                </c:pt>
                <c:pt idx="8">
                  <c:v>88.4</c:v>
                </c:pt>
                <c:pt idx="10">
                  <c:v>81.2</c:v>
                </c:pt>
                <c:pt idx="11">
                  <c:v>84.4</c:v>
                </c:pt>
                <c:pt idx="13">
                  <c:v>75.8</c:v>
                </c:pt>
                <c:pt idx="14">
                  <c:v>80</c:v>
                </c:pt>
                <c:pt idx="16">
                  <c:v>59.2</c:v>
                </c:pt>
                <c:pt idx="17">
                  <c:v>64</c:v>
                </c:pt>
              </c:numCache>
            </c:numRef>
          </c:val>
          <c:extLst>
            <c:ext xmlns:c16="http://schemas.microsoft.com/office/drawing/2014/chart" uri="{C3380CC4-5D6E-409C-BE32-E72D297353CC}">
              <c16:uniqueId val="{00000011-57FB-4EE7-9976-596DF2009A8E}"/>
            </c:ext>
          </c:extLst>
        </c:ser>
        <c:dLbls>
          <c:dLblPos val="ctr"/>
          <c:showLegendKey val="0"/>
          <c:showVal val="1"/>
          <c:showCatName val="0"/>
          <c:showSerName val="0"/>
          <c:showPercent val="0"/>
          <c:showBubbleSize val="0"/>
        </c:dLbls>
        <c:gapWidth val="50"/>
        <c:overlap val="100"/>
        <c:axId val="572101976"/>
        <c:axId val="572105912"/>
      </c:barChart>
      <c:catAx>
        <c:axId val="5721019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105912"/>
        <c:crosses val="autoZero"/>
        <c:auto val="1"/>
        <c:lblAlgn val="ctr"/>
        <c:lblOffset val="0"/>
        <c:noMultiLvlLbl val="0"/>
      </c:catAx>
      <c:valAx>
        <c:axId val="572105912"/>
        <c:scaling>
          <c:orientation val="minMax"/>
          <c:max val="100"/>
          <c:min val="-100"/>
        </c:scaling>
        <c:delete val="1"/>
        <c:axPos val="b"/>
        <c:numFmt formatCode="General" sourceLinked="1"/>
        <c:majorTickMark val="out"/>
        <c:minorTickMark val="none"/>
        <c:tickLblPos val="nextTo"/>
        <c:crossAx val="572101976"/>
        <c:crosses val="autoZero"/>
        <c:crossBetween val="between"/>
      </c:valAx>
      <c:spPr>
        <a:noFill/>
        <a:ln>
          <a:noFill/>
        </a:ln>
        <a:effectLst/>
      </c:spPr>
    </c:plotArea>
    <c:legend>
      <c:legendPos val="t"/>
      <c:layout>
        <c:manualLayout>
          <c:xMode val="edge"/>
          <c:yMode val="edge"/>
          <c:x val="0.40986941584519648"/>
          <c:y val="2.4787242877300962E-2"/>
          <c:w val="0.25369526047835189"/>
          <c:h val="4.22935457910705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a:t>
            </a:r>
            <a:r>
              <a:rPr lang="fr-FR" baseline="0"/>
              <a:t> scolaire</a:t>
            </a:r>
            <a:endParaRPr lang="fr-FR"/>
          </a:p>
        </c:rich>
      </c:tx>
      <c:layout>
        <c:manualLayout>
          <c:xMode val="edge"/>
          <c:yMode val="edge"/>
          <c:x val="3.3138888888888905E-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7576443569553807"/>
          <c:w val="0.84049081364829392"/>
          <c:h val="0.77330963837853584"/>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F520F23F-C55A-4420-AFFA-48E44D0C7DBF}"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1BD-4B12-B92B-9A4E672F87AF}"/>
                </c:ext>
              </c:extLst>
            </c:dLbl>
            <c:dLbl>
              <c:idx val="1"/>
              <c:layout/>
              <c:tx>
                <c:rich>
                  <a:bodyPr/>
                  <a:lstStyle/>
                  <a:p>
                    <a:fld id="{04C98B9A-82DD-470B-AFB7-F9649BA1446E}"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51BD-4B12-B92B-9A4E672F87AF}"/>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BD-4B12-B92B-9A4E672F87AF}"/>
                </c:ext>
              </c:extLst>
            </c:dLbl>
            <c:dLbl>
              <c:idx val="3"/>
              <c:layout/>
              <c:tx>
                <c:rich>
                  <a:bodyPr/>
                  <a:lstStyle/>
                  <a:p>
                    <a:fld id="{CEC98CA7-6046-4970-B0A8-D02404849A9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51BD-4B12-B92B-9A4E672F87AF}"/>
                </c:ext>
              </c:extLst>
            </c:dLbl>
            <c:dLbl>
              <c:idx val="4"/>
              <c:layout/>
              <c:tx>
                <c:rich>
                  <a:bodyPr/>
                  <a:lstStyle/>
                  <a:p>
                    <a:fld id="{AE49656B-E81E-4B20-ADEB-3D5DDD7FCBA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1BD-4B12-B92B-9A4E672F87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4.2'!$A$22:$B$26</c:f>
              <c:multiLvlStrCache>
                <c:ptCount val="5"/>
                <c:lvl>
                  <c:pt idx="0">
                    <c:v>2021</c:v>
                  </c:pt>
                  <c:pt idx="1">
                    <c:v>2020</c:v>
                  </c:pt>
                  <c:pt idx="3">
                    <c:v>2021</c:v>
                  </c:pt>
                  <c:pt idx="4">
                    <c:v>2020</c:v>
                  </c:pt>
                </c:lvl>
                <c:lvl>
                  <c:pt idx="0">
                    <c:v>En retard</c:v>
                  </c:pt>
                  <c:pt idx="3">
                    <c:v>« À l'heure »</c:v>
                  </c:pt>
                </c:lvl>
              </c:multiLvlStrCache>
            </c:multiLvlStrRef>
          </c:cat>
          <c:val>
            <c:numRef>
              <c:f>'Figure 4.2'!$C$22:$C$26</c:f>
              <c:numCache>
                <c:formatCode>General</c:formatCode>
                <c:ptCount val="5"/>
                <c:pt idx="0">
                  <c:v>-80.900000000000006</c:v>
                </c:pt>
                <c:pt idx="1">
                  <c:v>-78.7</c:v>
                </c:pt>
                <c:pt idx="3">
                  <c:v>-94.7</c:v>
                </c:pt>
                <c:pt idx="4">
                  <c:v>-94.5</c:v>
                </c:pt>
              </c:numCache>
            </c:numRef>
          </c:val>
          <c:extLst>
            <c:ext xmlns:c15="http://schemas.microsoft.com/office/drawing/2012/chart" uri="{02D57815-91ED-43cb-92C2-25804820EDAC}">
              <c15:datalabelsRange>
                <c15:f>'Figure 4.2'!$D$22:$D$26</c15:f>
                <c15:dlblRangeCache>
                  <c:ptCount val="5"/>
                  <c:pt idx="0">
                    <c:v>80,9</c:v>
                  </c:pt>
                  <c:pt idx="1">
                    <c:v>78,7</c:v>
                  </c:pt>
                  <c:pt idx="3">
                    <c:v>94,7</c:v>
                  </c:pt>
                  <c:pt idx="4">
                    <c:v>94,5</c:v>
                  </c:pt>
                </c15:dlblRangeCache>
              </c15:datalabelsRange>
            </c:ext>
            <c:ext xmlns:c16="http://schemas.microsoft.com/office/drawing/2014/chart" uri="{C3380CC4-5D6E-409C-BE32-E72D297353CC}">
              <c16:uniqueId val="{00000005-51BD-4B12-B92B-9A4E672F87AF}"/>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4.2'!$A$22:$B$26</c:f>
              <c:multiLvlStrCache>
                <c:ptCount val="5"/>
                <c:lvl>
                  <c:pt idx="0">
                    <c:v>2021</c:v>
                  </c:pt>
                  <c:pt idx="1">
                    <c:v>2020</c:v>
                  </c:pt>
                  <c:pt idx="3">
                    <c:v>2021</c:v>
                  </c:pt>
                  <c:pt idx="4">
                    <c:v>2020</c:v>
                  </c:pt>
                </c:lvl>
                <c:lvl>
                  <c:pt idx="0">
                    <c:v>En retard</c:v>
                  </c:pt>
                  <c:pt idx="3">
                    <c:v>« À l'heure »</c:v>
                  </c:pt>
                </c:lvl>
              </c:multiLvlStrCache>
            </c:multiLvlStrRef>
          </c:cat>
          <c:val>
            <c:numRef>
              <c:f>'Figure 4.2'!$E$22:$E$26</c:f>
              <c:numCache>
                <c:formatCode>General</c:formatCode>
                <c:ptCount val="5"/>
                <c:pt idx="0">
                  <c:v>54.4</c:v>
                </c:pt>
                <c:pt idx="1">
                  <c:v>61.9</c:v>
                </c:pt>
                <c:pt idx="3">
                  <c:v>81.3</c:v>
                </c:pt>
                <c:pt idx="4">
                  <c:v>85.3</c:v>
                </c:pt>
              </c:numCache>
            </c:numRef>
          </c:val>
          <c:extLst>
            <c:ext xmlns:c16="http://schemas.microsoft.com/office/drawing/2014/chart" uri="{C3380CC4-5D6E-409C-BE32-E72D297353CC}">
              <c16:uniqueId val="{00000006-51BD-4B12-B92B-9A4E672F87AF}"/>
            </c:ext>
          </c:extLst>
        </c:ser>
        <c:dLbls>
          <c:dLblPos val="ctr"/>
          <c:showLegendKey val="0"/>
          <c:showVal val="1"/>
          <c:showCatName val="0"/>
          <c:showSerName val="0"/>
          <c:showPercent val="0"/>
          <c:showBubbleSize val="0"/>
        </c:dLbls>
        <c:gapWidth val="50"/>
        <c:overlap val="100"/>
        <c:axId val="696675608"/>
        <c:axId val="696678560"/>
      </c:barChart>
      <c:catAx>
        <c:axId val="6966756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78560"/>
        <c:crosses val="autoZero"/>
        <c:auto val="1"/>
        <c:lblAlgn val="ctr"/>
        <c:lblOffset val="0"/>
        <c:noMultiLvlLbl val="0"/>
      </c:catAx>
      <c:valAx>
        <c:axId val="696678560"/>
        <c:scaling>
          <c:orientation val="minMax"/>
          <c:min val="-100"/>
        </c:scaling>
        <c:delete val="1"/>
        <c:axPos val="b"/>
        <c:numFmt formatCode="General" sourceLinked="1"/>
        <c:majorTickMark val="out"/>
        <c:minorTickMark val="none"/>
        <c:tickLblPos val="nextTo"/>
        <c:crossAx val="696675608"/>
        <c:crosses val="autoZero"/>
        <c:crossBetween val="between"/>
      </c:valAx>
      <c:spPr>
        <a:noFill/>
        <a:ln>
          <a:noFill/>
        </a:ln>
        <a:effectLst/>
      </c:spPr>
    </c:plotArea>
    <c:legend>
      <c:legendPos val="t"/>
      <c:layout>
        <c:manualLayout>
          <c:xMode val="edge"/>
          <c:yMode val="edge"/>
          <c:x val="0.46862248468941381"/>
          <c:y val="6.0601851851851851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manualLayout>
          <c:xMode val="edge"/>
          <c:yMode val="edge"/>
          <c:x val="3.2062335958005249E-2"/>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8039406532516766"/>
          <c:w val="0.84049081364829392"/>
          <c:h val="0.76868000874890619"/>
        </c:manualLayout>
      </c:layout>
      <c:barChart>
        <c:barDir val="bar"/>
        <c:grouping val="stacked"/>
        <c:varyColors val="0"/>
        <c:ser>
          <c:idx val="0"/>
          <c:order val="0"/>
          <c:tx>
            <c:v>Français</c:v>
          </c:tx>
          <c:spPr>
            <a:solidFill>
              <a:schemeClr val="accent1"/>
            </a:solidFill>
            <a:ln>
              <a:noFill/>
            </a:ln>
            <a:effectLst/>
          </c:spPr>
          <c:invertIfNegative val="0"/>
          <c:dLbls>
            <c:dLbl>
              <c:idx val="0"/>
              <c:layout/>
              <c:tx>
                <c:rich>
                  <a:bodyPr/>
                  <a:lstStyle/>
                  <a:p>
                    <a:fld id="{B15AE729-F7E4-4F38-A7FD-440334E34B33}"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249-4BE1-A208-C46A3A6D7DE0}"/>
                </c:ext>
              </c:extLst>
            </c:dLbl>
            <c:dLbl>
              <c:idx val="1"/>
              <c:layout/>
              <c:tx>
                <c:rich>
                  <a:bodyPr/>
                  <a:lstStyle/>
                  <a:p>
                    <a:fld id="{9AC4E0E1-6DB8-4447-998D-BC297F50BA3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249-4BE1-A208-C46A3A6D7DE0}"/>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49-4BE1-A208-C46A3A6D7DE0}"/>
                </c:ext>
              </c:extLst>
            </c:dLbl>
            <c:dLbl>
              <c:idx val="3"/>
              <c:layout/>
              <c:tx>
                <c:rich>
                  <a:bodyPr/>
                  <a:lstStyle/>
                  <a:p>
                    <a:fld id="{60F1EEF3-6BCF-46E2-B272-5169D3D3948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249-4BE1-A208-C46A3A6D7DE0}"/>
                </c:ext>
              </c:extLst>
            </c:dLbl>
            <c:dLbl>
              <c:idx val="4"/>
              <c:layout/>
              <c:tx>
                <c:rich>
                  <a:bodyPr/>
                  <a:lstStyle/>
                  <a:p>
                    <a:fld id="{D65C4605-1823-44D5-95B8-A7DC52918318}"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249-4BE1-A208-C46A3A6D7D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4.3'!$A$2:$B$6</c:f>
              <c:multiLvlStrCache>
                <c:ptCount val="5"/>
                <c:lvl>
                  <c:pt idx="0">
                    <c:v>2021</c:v>
                  </c:pt>
                  <c:pt idx="1">
                    <c:v>2020</c:v>
                  </c:pt>
                  <c:pt idx="3">
                    <c:v>2021</c:v>
                  </c:pt>
                  <c:pt idx="4">
                    <c:v>2020</c:v>
                  </c:pt>
                </c:lvl>
                <c:lvl>
                  <c:pt idx="0">
                    <c:v>Garçon</c:v>
                  </c:pt>
                  <c:pt idx="3">
                    <c:v>Fille</c:v>
                  </c:pt>
                </c:lvl>
              </c:multiLvlStrCache>
            </c:multiLvlStrRef>
          </c:cat>
          <c:val>
            <c:numRef>
              <c:f>'Figure 4.3'!$C$2:$C$6</c:f>
              <c:numCache>
                <c:formatCode>General</c:formatCode>
                <c:ptCount val="5"/>
                <c:pt idx="0">
                  <c:v>-92.4</c:v>
                </c:pt>
                <c:pt idx="1">
                  <c:v>-92.2</c:v>
                </c:pt>
                <c:pt idx="3">
                  <c:v>-95</c:v>
                </c:pt>
                <c:pt idx="4">
                  <c:v>-93.9</c:v>
                </c:pt>
              </c:numCache>
            </c:numRef>
          </c:val>
          <c:extLst>
            <c:ext xmlns:c15="http://schemas.microsoft.com/office/drawing/2012/chart" uri="{02D57815-91ED-43cb-92C2-25804820EDAC}">
              <c15:datalabelsRange>
                <c15:f>'Figure 4.3'!$D$2:$D$6</c15:f>
                <c15:dlblRangeCache>
                  <c:ptCount val="5"/>
                  <c:pt idx="0">
                    <c:v>92,4</c:v>
                  </c:pt>
                  <c:pt idx="1">
                    <c:v>92,2</c:v>
                  </c:pt>
                  <c:pt idx="3">
                    <c:v>95</c:v>
                  </c:pt>
                  <c:pt idx="4">
                    <c:v>93,9</c:v>
                  </c:pt>
                </c15:dlblRangeCache>
              </c15:datalabelsRange>
            </c:ext>
            <c:ext xmlns:c16="http://schemas.microsoft.com/office/drawing/2014/chart" uri="{C3380CC4-5D6E-409C-BE32-E72D297353CC}">
              <c16:uniqueId val="{00000005-7249-4BE1-A208-C46A3A6D7DE0}"/>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4.3'!$A$2:$B$6</c:f>
              <c:multiLvlStrCache>
                <c:ptCount val="5"/>
                <c:lvl>
                  <c:pt idx="0">
                    <c:v>2021</c:v>
                  </c:pt>
                  <c:pt idx="1">
                    <c:v>2020</c:v>
                  </c:pt>
                  <c:pt idx="3">
                    <c:v>2021</c:v>
                  </c:pt>
                  <c:pt idx="4">
                    <c:v>2020</c:v>
                  </c:pt>
                </c:lvl>
                <c:lvl>
                  <c:pt idx="0">
                    <c:v>Garçon</c:v>
                  </c:pt>
                  <c:pt idx="3">
                    <c:v>Fille</c:v>
                  </c:pt>
                </c:lvl>
              </c:multiLvlStrCache>
            </c:multiLvlStrRef>
          </c:cat>
          <c:val>
            <c:numRef>
              <c:f>'Figure 4.3'!$E$2:$E$6</c:f>
              <c:numCache>
                <c:formatCode>General</c:formatCode>
                <c:ptCount val="5"/>
                <c:pt idx="0">
                  <c:v>83.9</c:v>
                </c:pt>
                <c:pt idx="1">
                  <c:v>86.3</c:v>
                </c:pt>
                <c:pt idx="3">
                  <c:v>75.599999999999994</c:v>
                </c:pt>
                <c:pt idx="4">
                  <c:v>81</c:v>
                </c:pt>
              </c:numCache>
            </c:numRef>
          </c:val>
          <c:extLst>
            <c:ext xmlns:c16="http://schemas.microsoft.com/office/drawing/2014/chart" uri="{C3380CC4-5D6E-409C-BE32-E72D297353CC}">
              <c16:uniqueId val="{00000006-7249-4BE1-A208-C46A3A6D7DE0}"/>
            </c:ext>
          </c:extLst>
        </c:ser>
        <c:dLbls>
          <c:dLblPos val="ctr"/>
          <c:showLegendKey val="0"/>
          <c:showVal val="1"/>
          <c:showCatName val="0"/>
          <c:showSerName val="0"/>
          <c:showPercent val="0"/>
          <c:showBubbleSize val="0"/>
        </c:dLbls>
        <c:gapWidth val="50"/>
        <c:overlap val="100"/>
        <c:axId val="696689056"/>
        <c:axId val="696686104"/>
      </c:barChart>
      <c:catAx>
        <c:axId val="69668905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86104"/>
        <c:crosses val="autoZero"/>
        <c:auto val="1"/>
        <c:lblAlgn val="ctr"/>
        <c:lblOffset val="0"/>
        <c:noMultiLvlLbl val="0"/>
      </c:catAx>
      <c:valAx>
        <c:axId val="696686104"/>
        <c:scaling>
          <c:orientation val="minMax"/>
          <c:min val="-100"/>
        </c:scaling>
        <c:delete val="1"/>
        <c:axPos val="b"/>
        <c:numFmt formatCode="General" sourceLinked="1"/>
        <c:majorTickMark val="out"/>
        <c:minorTickMark val="none"/>
        <c:tickLblPos val="nextTo"/>
        <c:crossAx val="696689056"/>
        <c:crosses val="autoZero"/>
        <c:crossBetween val="between"/>
      </c:valAx>
      <c:spPr>
        <a:noFill/>
        <a:ln>
          <a:noFill/>
        </a:ln>
        <a:effectLst/>
      </c:spPr>
    </c:plotArea>
    <c:legend>
      <c:legendPos val="t"/>
      <c:layout>
        <c:manualLayout>
          <c:xMode val="edge"/>
          <c:yMode val="edge"/>
          <c:x val="0.40473359580052498"/>
          <c:y val="6.5231481481481488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1">
  <a:schemeClr val="accent1"/>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Reversed" id="21">
  <a:schemeClr val="accent1"/>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1">
  <a:schemeClr val="accent1"/>
</cs:colorStyle>
</file>

<file path=xl/charts/colors24.xml><?xml version="1.0" encoding="utf-8"?>
<cs:colorStyle xmlns:cs="http://schemas.microsoft.com/office/drawing/2012/chartStyle" xmlns:a="http://schemas.openxmlformats.org/drawingml/2006/main" meth="withinLinearReversed" id="21">
  <a:schemeClr val="accent1"/>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withinLinearReversed" id="21">
  <a:schemeClr val="accent1"/>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219075</xdr:colOff>
      <xdr:row>1</xdr:row>
      <xdr:rowOff>19050</xdr:rowOff>
    </xdr:from>
    <xdr:to>
      <xdr:col>5</xdr:col>
      <xdr:colOff>638175</xdr:colOff>
      <xdr:row>15</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923925</xdr:colOff>
      <xdr:row>1</xdr:row>
      <xdr:rowOff>57150</xdr:rowOff>
    </xdr:from>
    <xdr:to>
      <xdr:col>5</xdr:col>
      <xdr:colOff>809625</xdr:colOff>
      <xdr:row>14</xdr:row>
      <xdr:rowOff>123825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1</xdr:row>
      <xdr:rowOff>19049</xdr:rowOff>
    </xdr:from>
    <xdr:to>
      <xdr:col>5</xdr:col>
      <xdr:colOff>85725</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161340</xdr:rowOff>
    </xdr:from>
    <xdr:to>
      <xdr:col>5</xdr:col>
      <xdr:colOff>0</xdr:colOff>
      <xdr:row>29</xdr:row>
      <xdr:rowOff>66091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xdr:row>
      <xdr:rowOff>1</xdr:rowOff>
    </xdr:from>
    <xdr:to>
      <xdr:col>5</xdr:col>
      <xdr:colOff>0</xdr:colOff>
      <xdr:row>8</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395285</xdr:colOff>
      <xdr:row>1</xdr:row>
      <xdr:rowOff>19050</xdr:rowOff>
    </xdr:from>
    <xdr:to>
      <xdr:col>6</xdr:col>
      <xdr:colOff>723900</xdr:colOff>
      <xdr:row>23</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757237</xdr:colOff>
      <xdr:row>1</xdr:row>
      <xdr:rowOff>47625</xdr:rowOff>
    </xdr:from>
    <xdr:to>
      <xdr:col>5</xdr:col>
      <xdr:colOff>400050</xdr:colOff>
      <xdr:row>13</xdr:row>
      <xdr:rowOff>19050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628650</xdr:colOff>
      <xdr:row>1</xdr:row>
      <xdr:rowOff>19051</xdr:rowOff>
    </xdr:from>
    <xdr:to>
      <xdr:col>5</xdr:col>
      <xdr:colOff>228600</xdr:colOff>
      <xdr:row>12</xdr:row>
      <xdr:rowOff>95251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704850</xdr:colOff>
      <xdr:row>1</xdr:row>
      <xdr:rowOff>47626</xdr:rowOff>
    </xdr:from>
    <xdr:to>
      <xdr:col>5</xdr:col>
      <xdr:colOff>552450</xdr:colOff>
      <xdr:row>13</xdr:row>
      <xdr:rowOff>95250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4874</xdr:colOff>
      <xdr:row>2</xdr:row>
      <xdr:rowOff>66539</xdr:rowOff>
    </xdr:from>
    <xdr:to>
      <xdr:col>7</xdr:col>
      <xdr:colOff>152587</xdr:colOff>
      <xdr:row>19</xdr:row>
      <xdr:rowOff>90653</xdr:rowOff>
    </xdr:to>
    <xdr:grpSp>
      <xdr:nvGrpSpPr>
        <xdr:cNvPr id="4" name="Groupe 3"/>
        <xdr:cNvGrpSpPr/>
      </xdr:nvGrpSpPr>
      <xdr:grpSpPr>
        <a:xfrm>
          <a:off x="4874" y="447539"/>
          <a:ext cx="5481713" cy="3262614"/>
          <a:chOff x="0" y="1664970"/>
          <a:chExt cx="4574801" cy="5092116"/>
        </a:xfrm>
      </xdr:grpSpPr>
      <xdr:graphicFrame macro="">
        <xdr:nvGraphicFramePr>
          <xdr:cNvPr id="2" name="Graphique 1"/>
          <xdr:cNvGraphicFramePr/>
        </xdr:nvGraphicFramePr>
        <xdr:xfrm>
          <a:off x="0" y="1664970"/>
          <a:ext cx="4572000" cy="274320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2"/>
          <xdr:cNvGraphicFramePr/>
        </xdr:nvGraphicFramePr>
        <xdr:xfrm>
          <a:off x="2801" y="4008656"/>
          <a:ext cx="4572000" cy="274843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47625</xdr:colOff>
      <xdr:row>8</xdr:row>
      <xdr:rowOff>28575</xdr:rowOff>
    </xdr:from>
    <xdr:to>
      <xdr:col>4</xdr:col>
      <xdr:colOff>514350</xdr:colOff>
      <xdr:row>35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xdr:row>
      <xdr:rowOff>47626</xdr:rowOff>
    </xdr:from>
    <xdr:to>
      <xdr:col>6</xdr:col>
      <xdr:colOff>180975</xdr:colOff>
      <xdr:row>9</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9526</xdr:colOff>
      <xdr:row>3</xdr:row>
      <xdr:rowOff>190499</xdr:rowOff>
    </xdr:from>
    <xdr:to>
      <xdr:col>4</xdr:col>
      <xdr:colOff>28576</xdr:colOff>
      <xdr:row>32</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103730</xdr:rowOff>
    </xdr:from>
    <xdr:to>
      <xdr:col>7</xdr:col>
      <xdr:colOff>230038</xdr:colOff>
      <xdr:row>19</xdr:row>
      <xdr:rowOff>61784</xdr:rowOff>
    </xdr:to>
    <xdr:grpSp>
      <xdr:nvGrpSpPr>
        <xdr:cNvPr id="6" name="Groupe 5"/>
        <xdr:cNvGrpSpPr/>
      </xdr:nvGrpSpPr>
      <xdr:grpSpPr>
        <a:xfrm>
          <a:off x="0" y="484730"/>
          <a:ext cx="5564038" cy="3196554"/>
          <a:chOff x="-692654" y="1975317"/>
          <a:chExt cx="4605788" cy="4137572"/>
        </a:xfrm>
      </xdr:grpSpPr>
      <xdr:graphicFrame macro="">
        <xdr:nvGraphicFramePr>
          <xdr:cNvPr id="2" name="Graphique 1"/>
          <xdr:cNvGraphicFramePr/>
        </xdr:nvGraphicFramePr>
        <xdr:xfrm>
          <a:off x="-692654" y="1975317"/>
          <a:ext cx="4605788" cy="222603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2"/>
          <xdr:cNvGraphicFramePr/>
        </xdr:nvGraphicFramePr>
        <xdr:xfrm>
          <a:off x="-692654" y="3887837"/>
          <a:ext cx="4605788" cy="222505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47625</xdr:colOff>
      <xdr:row>2</xdr:row>
      <xdr:rowOff>28575</xdr:rowOff>
    </xdr:from>
    <xdr:to>
      <xdr:col>4</xdr:col>
      <xdr:colOff>514350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9526</xdr:colOff>
      <xdr:row>0</xdr:row>
      <xdr:rowOff>190499</xdr:rowOff>
    </xdr:from>
    <xdr:to>
      <xdr:col>4</xdr:col>
      <xdr:colOff>28576</xdr:colOff>
      <xdr:row>29</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1</xdr:row>
      <xdr:rowOff>28575</xdr:rowOff>
    </xdr:from>
    <xdr:to>
      <xdr:col>6</xdr:col>
      <xdr:colOff>295275</xdr:colOff>
      <xdr:row>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xdr:row>
      <xdr:rowOff>28574</xdr:rowOff>
    </xdr:from>
    <xdr:to>
      <xdr:col>8</xdr:col>
      <xdr:colOff>695325</xdr:colOff>
      <xdr:row>18</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247651</xdr:colOff>
      <xdr:row>0</xdr:row>
      <xdr:rowOff>190499</xdr:rowOff>
    </xdr:from>
    <xdr:to>
      <xdr:col>4</xdr:col>
      <xdr:colOff>923925</xdr:colOff>
      <xdr:row>21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428625</xdr:colOff>
      <xdr:row>1</xdr:row>
      <xdr:rowOff>28576</xdr:rowOff>
    </xdr:from>
    <xdr:to>
      <xdr:col>4</xdr:col>
      <xdr:colOff>952500</xdr:colOff>
      <xdr:row>21</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280987</xdr:colOff>
      <xdr:row>16</xdr:row>
      <xdr:rowOff>57152</xdr:rowOff>
    </xdr:from>
    <xdr:to>
      <xdr:col>6</xdr:col>
      <xdr:colOff>0</xdr:colOff>
      <xdr:row>42</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676275</xdr:colOff>
      <xdr:row>14</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785812</xdr:colOff>
      <xdr:row>7</xdr:row>
      <xdr:rowOff>104775</xdr:rowOff>
    </xdr:from>
    <xdr:to>
      <xdr:col>5</xdr:col>
      <xdr:colOff>609600</xdr:colOff>
      <xdr:row>20</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7" workbookViewId="0">
      <selection activeCell="A19" sqref="A19:F19"/>
    </sheetView>
  </sheetViews>
  <sheetFormatPr baseColWidth="10" defaultColWidth="11.42578125" defaultRowHeight="15" x14ac:dyDescent="0.25"/>
  <cols>
    <col min="1" max="1" width="33.140625" style="27" customWidth="1"/>
    <col min="2" max="2" width="33" style="27" bestFit="1" customWidth="1"/>
    <col min="3" max="3" width="12" style="27" bestFit="1" customWidth="1"/>
    <col min="4" max="8" width="11.42578125" style="27"/>
    <col min="9" max="9" width="1.42578125" style="27" customWidth="1"/>
    <col min="10" max="16384" width="11.42578125" style="27"/>
  </cols>
  <sheetData>
    <row r="1" spans="1:7" x14ac:dyDescent="0.25">
      <c r="A1" s="93" t="s">
        <v>45</v>
      </c>
      <c r="B1" s="93"/>
      <c r="C1" s="93"/>
      <c r="D1" s="93"/>
      <c r="E1" s="93"/>
      <c r="F1" s="93"/>
      <c r="G1" s="37"/>
    </row>
    <row r="17" spans="1:9" ht="63" customHeight="1" x14ac:dyDescent="0.25">
      <c r="A17" s="89" t="s">
        <v>89</v>
      </c>
      <c r="B17" s="89"/>
      <c r="C17" s="89"/>
      <c r="D17" s="89"/>
      <c r="E17" s="89"/>
      <c r="F17" s="89"/>
      <c r="G17" s="89"/>
      <c r="H17" s="89"/>
    </row>
    <row r="18" spans="1:9" x14ac:dyDescent="0.25">
      <c r="A18" s="90" t="s">
        <v>137</v>
      </c>
      <c r="B18" s="90"/>
      <c r="C18" s="90"/>
      <c r="D18" s="90"/>
      <c r="E18" s="90"/>
      <c r="F18" s="90"/>
      <c r="G18" s="90"/>
      <c r="H18" s="90"/>
      <c r="I18" s="90"/>
    </row>
    <row r="19" spans="1:9" x14ac:dyDescent="0.25">
      <c r="A19" s="91" t="s">
        <v>118</v>
      </c>
      <c r="B19" s="91"/>
      <c r="C19" s="91"/>
      <c r="D19" s="91"/>
      <c r="E19" s="91"/>
      <c r="F19" s="91"/>
    </row>
    <row r="20" spans="1:9" x14ac:dyDescent="0.25">
      <c r="A20" s="92" t="s">
        <v>138</v>
      </c>
      <c r="B20" s="92"/>
      <c r="C20" s="92"/>
      <c r="D20" s="21"/>
      <c r="E20" s="21"/>
      <c r="F20" s="21"/>
    </row>
    <row r="22" spans="1:9" x14ac:dyDescent="0.25">
      <c r="A22" s="24" t="s">
        <v>26</v>
      </c>
      <c r="B22" s="25" t="s">
        <v>49</v>
      </c>
      <c r="C22" s="26" t="s">
        <v>50</v>
      </c>
    </row>
    <row r="23" spans="1:9" ht="45" x14ac:dyDescent="0.25">
      <c r="A23" s="28" t="s">
        <v>41</v>
      </c>
      <c r="B23" s="29">
        <v>94</v>
      </c>
      <c r="C23" s="30">
        <v>74</v>
      </c>
    </row>
    <row r="24" spans="1:9" x14ac:dyDescent="0.25">
      <c r="A24" s="31" t="s">
        <v>24</v>
      </c>
      <c r="B24" s="32">
        <v>107</v>
      </c>
      <c r="C24" s="33">
        <v>83</v>
      </c>
    </row>
    <row r="25" spans="1:9" x14ac:dyDescent="0.25">
      <c r="A25" s="31" t="s">
        <v>23</v>
      </c>
      <c r="B25" s="32">
        <v>113</v>
      </c>
      <c r="C25" s="33">
        <v>88</v>
      </c>
    </row>
    <row r="26" spans="1:9" x14ac:dyDescent="0.25">
      <c r="A26" s="31" t="s">
        <v>22</v>
      </c>
      <c r="B26" s="32">
        <v>121</v>
      </c>
      <c r="C26" s="33">
        <v>94</v>
      </c>
    </row>
    <row r="27" spans="1:9" ht="30" x14ac:dyDescent="0.25">
      <c r="A27" s="34" t="s">
        <v>42</v>
      </c>
      <c r="B27" s="35">
        <v>135</v>
      </c>
      <c r="C27" s="36">
        <v>105</v>
      </c>
    </row>
  </sheetData>
  <mergeCells count="5">
    <mergeCell ref="A17:H17"/>
    <mergeCell ref="A18:I18"/>
    <mergeCell ref="A19:F19"/>
    <mergeCell ref="A20:C20"/>
    <mergeCell ref="A1:F1"/>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18" sqref="A18:F18"/>
    </sheetView>
  </sheetViews>
  <sheetFormatPr baseColWidth="10" defaultColWidth="11.42578125" defaultRowHeight="15" x14ac:dyDescent="0.25"/>
  <cols>
    <col min="1" max="1" width="16.85546875" style="44" bestFit="1" customWidth="1"/>
    <col min="2" max="2" width="6.85546875" style="44" bestFit="1" customWidth="1"/>
    <col min="3" max="3" width="2.140625" style="44" customWidth="1"/>
    <col min="4" max="4" width="15.7109375" style="44" bestFit="1" customWidth="1"/>
    <col min="5" max="5" width="22.85546875" style="44" bestFit="1" customWidth="1"/>
    <col min="6" max="6" width="28.7109375" style="44" customWidth="1"/>
    <col min="7" max="16384" width="11.42578125" style="27"/>
  </cols>
  <sheetData>
    <row r="1" spans="1:6" x14ac:dyDescent="0.25">
      <c r="A1" s="104" t="s">
        <v>60</v>
      </c>
      <c r="B1" s="104"/>
      <c r="C1" s="104"/>
      <c r="D1" s="104"/>
      <c r="E1" s="104"/>
      <c r="F1" s="104"/>
    </row>
    <row r="16" spans="1:6" ht="45" customHeight="1" x14ac:dyDescent="0.25">
      <c r="A16" s="89" t="s">
        <v>61</v>
      </c>
      <c r="B16" s="89"/>
      <c r="C16" s="89"/>
      <c r="D16" s="89"/>
      <c r="E16" s="89"/>
      <c r="F16" s="89"/>
    </row>
    <row r="17" spans="1:6" x14ac:dyDescent="0.25">
      <c r="A17" s="100" t="s">
        <v>107</v>
      </c>
      <c r="B17" s="100"/>
      <c r="C17" s="100"/>
      <c r="D17" s="100"/>
      <c r="E17" s="100"/>
      <c r="F17" s="100"/>
    </row>
    <row r="18" spans="1:6" x14ac:dyDescent="0.25">
      <c r="A18" s="91" t="s">
        <v>139</v>
      </c>
      <c r="B18" s="91"/>
      <c r="C18" s="91"/>
      <c r="D18" s="91"/>
      <c r="E18" s="91"/>
      <c r="F18" s="91"/>
    </row>
    <row r="19" spans="1:6" x14ac:dyDescent="0.25">
      <c r="A19" s="102" t="s">
        <v>138</v>
      </c>
      <c r="B19" s="102"/>
      <c r="C19" s="102"/>
      <c r="D19" s="102"/>
      <c r="E19" s="102"/>
      <c r="F19" s="21"/>
    </row>
    <row r="22" spans="1:6" x14ac:dyDescent="0.25">
      <c r="A22" s="24" t="s">
        <v>30</v>
      </c>
      <c r="B22" s="25" t="s">
        <v>32</v>
      </c>
      <c r="C22" s="25"/>
      <c r="D22" s="25" t="s">
        <v>52</v>
      </c>
      <c r="E22" s="26" t="s">
        <v>53</v>
      </c>
    </row>
    <row r="23" spans="1:6" x14ac:dyDescent="0.25">
      <c r="A23" s="99" t="s">
        <v>29</v>
      </c>
      <c r="B23" s="39">
        <v>2021</v>
      </c>
      <c r="C23" s="39">
        <f>-D23</f>
        <v>-93</v>
      </c>
      <c r="D23" s="39">
        <v>93</v>
      </c>
      <c r="E23" s="40">
        <v>76.7</v>
      </c>
    </row>
    <row r="24" spans="1:6" x14ac:dyDescent="0.25">
      <c r="A24" s="97"/>
      <c r="B24" s="44">
        <v>2020</v>
      </c>
      <c r="C24" s="44">
        <f>-D24</f>
        <v>-92.2</v>
      </c>
      <c r="D24" s="44">
        <v>92.2</v>
      </c>
      <c r="E24" s="45">
        <v>80.900000000000006</v>
      </c>
    </row>
    <row r="25" spans="1:6" x14ac:dyDescent="0.25">
      <c r="A25" s="31"/>
      <c r="E25" s="45"/>
    </row>
    <row r="26" spans="1:6" x14ac:dyDescent="0.25">
      <c r="A26" s="97" t="s">
        <v>28</v>
      </c>
      <c r="B26" s="44">
        <v>2021</v>
      </c>
      <c r="C26" s="44">
        <f>-D26</f>
        <v>-96.8</v>
      </c>
      <c r="D26" s="44">
        <v>96.8</v>
      </c>
      <c r="E26" s="45">
        <v>89.3</v>
      </c>
    </row>
    <row r="27" spans="1:6" x14ac:dyDescent="0.25">
      <c r="A27" s="98"/>
      <c r="B27" s="42">
        <v>2020</v>
      </c>
      <c r="C27" s="42">
        <f>-D27</f>
        <v>-96.7</v>
      </c>
      <c r="D27" s="42">
        <v>96.7</v>
      </c>
      <c r="E27" s="43">
        <v>92.5</v>
      </c>
    </row>
  </sheetData>
  <mergeCells count="7">
    <mergeCell ref="A18:F18"/>
    <mergeCell ref="A26:A27"/>
    <mergeCell ref="A23:A24"/>
    <mergeCell ref="A1:F1"/>
    <mergeCell ref="A16:F16"/>
    <mergeCell ref="A17:F17"/>
    <mergeCell ref="A19:E1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33" sqref="A33:E33"/>
    </sheetView>
  </sheetViews>
  <sheetFormatPr baseColWidth="10" defaultColWidth="11.42578125" defaultRowHeight="15" x14ac:dyDescent="0.25"/>
  <cols>
    <col min="1" max="1" width="42.28515625" style="27" bestFit="1" customWidth="1"/>
    <col min="2" max="2" width="19.28515625" style="27" bestFit="1" customWidth="1"/>
    <col min="3" max="3" width="14.28515625" style="27" bestFit="1" customWidth="1"/>
    <col min="4" max="4" width="19.85546875" style="27" bestFit="1" customWidth="1"/>
    <col min="5" max="5" width="18.5703125" style="27" bestFit="1" customWidth="1"/>
    <col min="6" max="16384" width="11.42578125" style="27"/>
  </cols>
  <sheetData>
    <row r="1" spans="1:5" x14ac:dyDescent="0.25">
      <c r="A1" s="95" t="s">
        <v>124</v>
      </c>
      <c r="B1" s="95"/>
      <c r="C1" s="95"/>
      <c r="D1" s="95"/>
      <c r="E1" s="95"/>
    </row>
    <row r="30" spans="1:9" ht="30" customHeight="1" x14ac:dyDescent="0.25">
      <c r="A30" s="89" t="s">
        <v>125</v>
      </c>
      <c r="B30" s="89"/>
      <c r="C30" s="89"/>
      <c r="D30" s="89"/>
      <c r="E30" s="89"/>
      <c r="F30" s="59"/>
      <c r="G30" s="59"/>
      <c r="H30" s="59"/>
    </row>
    <row r="31" spans="1:9" x14ac:dyDescent="0.25">
      <c r="A31" s="90" t="s">
        <v>117</v>
      </c>
      <c r="B31" s="90"/>
      <c r="C31" s="90"/>
      <c r="D31" s="90"/>
      <c r="E31" s="90"/>
      <c r="F31" s="90"/>
      <c r="G31" s="90"/>
      <c r="H31" s="90"/>
      <c r="I31" s="90"/>
    </row>
    <row r="32" spans="1:9" x14ac:dyDescent="0.25">
      <c r="A32" s="91" t="s">
        <v>118</v>
      </c>
      <c r="B32" s="91"/>
      <c r="C32" s="91"/>
      <c r="D32" s="91"/>
      <c r="E32" s="91"/>
      <c r="F32" s="91"/>
    </row>
    <row r="33" spans="1:7" x14ac:dyDescent="0.25">
      <c r="A33" s="102" t="s">
        <v>138</v>
      </c>
      <c r="B33" s="102"/>
      <c r="C33" s="102"/>
      <c r="D33" s="102"/>
      <c r="E33" s="102"/>
      <c r="F33" s="60"/>
    </row>
    <row r="38" spans="1:7" ht="15.75" thickBot="1" x14ac:dyDescent="0.3"/>
    <row r="39" spans="1:7" ht="15.75" thickBot="1" x14ac:dyDescent="0.3">
      <c r="A39" s="24" t="s">
        <v>30</v>
      </c>
      <c r="B39" s="86" t="s">
        <v>127</v>
      </c>
      <c r="C39" s="86" t="s">
        <v>128</v>
      </c>
      <c r="D39" s="86" t="s">
        <v>129</v>
      </c>
      <c r="E39" s="87" t="s">
        <v>130</v>
      </c>
    </row>
    <row r="40" spans="1:7" x14ac:dyDescent="0.25">
      <c r="A40" s="38" t="s">
        <v>29</v>
      </c>
      <c r="B40" s="51">
        <v>3.3</v>
      </c>
      <c r="C40" s="51">
        <v>39.6</v>
      </c>
      <c r="D40" s="51">
        <v>56.7</v>
      </c>
      <c r="E40" s="52">
        <v>0.4</v>
      </c>
      <c r="F40" s="27">
        <f>D40+E40</f>
        <v>57.1</v>
      </c>
    </row>
    <row r="41" spans="1:7" x14ac:dyDescent="0.25">
      <c r="A41" s="41" t="s">
        <v>28</v>
      </c>
      <c r="B41" s="55">
        <v>1.4</v>
      </c>
      <c r="C41" s="55">
        <v>29</v>
      </c>
      <c r="D41" s="55">
        <v>68.900000000000006</v>
      </c>
      <c r="E41" s="56">
        <v>0.7</v>
      </c>
      <c r="F41" s="27">
        <f t="shared" ref="F41:F49" si="0">D41+E41</f>
        <v>69.600000000000009</v>
      </c>
      <c r="G41" s="27">
        <f>F40-F41</f>
        <v>-12.500000000000007</v>
      </c>
    </row>
    <row r="42" spans="1:7" x14ac:dyDescent="0.25">
      <c r="F42" s="27">
        <f t="shared" si="0"/>
        <v>0</v>
      </c>
    </row>
    <row r="43" spans="1:7" x14ac:dyDescent="0.25">
      <c r="A43" s="38" t="s">
        <v>19</v>
      </c>
      <c r="B43" s="51">
        <v>4.2</v>
      </c>
      <c r="C43" s="51">
        <v>43.4</v>
      </c>
      <c r="D43" s="51">
        <v>52.1</v>
      </c>
      <c r="E43" s="52">
        <v>0.4</v>
      </c>
      <c r="F43" s="27">
        <f t="shared" si="0"/>
        <v>52.5</v>
      </c>
    </row>
    <row r="44" spans="1:7" x14ac:dyDescent="0.25">
      <c r="A44" s="41" t="s">
        <v>20</v>
      </c>
      <c r="B44" s="55">
        <v>2.2000000000000002</v>
      </c>
      <c r="C44" s="55">
        <v>34.4</v>
      </c>
      <c r="D44" s="55">
        <v>62.9</v>
      </c>
      <c r="E44" s="56">
        <v>0.5</v>
      </c>
      <c r="F44" s="27">
        <f t="shared" si="0"/>
        <v>63.4</v>
      </c>
      <c r="G44" s="27">
        <f>F44-F43</f>
        <v>10.899999999999999</v>
      </c>
    </row>
    <row r="45" spans="1:7" x14ac:dyDescent="0.25">
      <c r="F45" s="27">
        <f t="shared" si="0"/>
        <v>0</v>
      </c>
    </row>
    <row r="46" spans="1:7" x14ac:dyDescent="0.25">
      <c r="A46" s="38" t="s">
        <v>16</v>
      </c>
      <c r="B46" s="51">
        <v>3.3</v>
      </c>
      <c r="C46" s="51">
        <v>38.6</v>
      </c>
      <c r="D46" s="51">
        <v>57.8</v>
      </c>
      <c r="E46" s="52">
        <v>0.4</v>
      </c>
      <c r="F46" s="27">
        <f t="shared" si="0"/>
        <v>58.199999999999996</v>
      </c>
    </row>
    <row r="47" spans="1:7" x14ac:dyDescent="0.25">
      <c r="A47" s="41" t="s">
        <v>15</v>
      </c>
      <c r="B47" s="55">
        <v>2.1</v>
      </c>
      <c r="C47" s="55">
        <v>34.700000000000003</v>
      </c>
      <c r="D47" s="55">
        <v>62.6</v>
      </c>
      <c r="E47" s="56">
        <v>0.6</v>
      </c>
      <c r="F47" s="27">
        <f t="shared" si="0"/>
        <v>63.2</v>
      </c>
    </row>
    <row r="48" spans="1:7" x14ac:dyDescent="0.25">
      <c r="F48" s="27">
        <f t="shared" si="0"/>
        <v>0</v>
      </c>
    </row>
    <row r="49" spans="1:6" x14ac:dyDescent="0.25">
      <c r="A49" s="24" t="s">
        <v>27</v>
      </c>
      <c r="B49" s="57">
        <v>2.8</v>
      </c>
      <c r="C49" s="57">
        <v>36.9</v>
      </c>
      <c r="D49" s="57">
        <v>59.8</v>
      </c>
      <c r="E49" s="58">
        <v>0.5</v>
      </c>
      <c r="F49" s="27">
        <f t="shared" si="0"/>
        <v>60.3</v>
      </c>
    </row>
  </sheetData>
  <mergeCells count="5">
    <mergeCell ref="A1:E1"/>
    <mergeCell ref="A30:E30"/>
    <mergeCell ref="A31:I31"/>
    <mergeCell ref="A32:F32"/>
    <mergeCell ref="A33:E3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98" zoomScaleNormal="98" workbookViewId="0">
      <selection activeCell="A33" sqref="A33:E33"/>
    </sheetView>
  </sheetViews>
  <sheetFormatPr baseColWidth="10" defaultColWidth="11.42578125" defaultRowHeight="15" x14ac:dyDescent="0.25"/>
  <cols>
    <col min="1" max="1" width="42.28515625" style="27" bestFit="1" customWidth="1"/>
    <col min="2" max="2" width="19.28515625" style="27" bestFit="1" customWidth="1"/>
    <col min="3" max="3" width="14.28515625" style="27" bestFit="1" customWidth="1"/>
    <col min="4" max="4" width="19.85546875" style="27" bestFit="1" customWidth="1"/>
    <col min="5" max="5" width="18.5703125" style="27" bestFit="1" customWidth="1"/>
    <col min="6" max="16384" width="11.42578125" style="27"/>
  </cols>
  <sheetData>
    <row r="1" spans="1:5" x14ac:dyDescent="0.25">
      <c r="A1" s="104" t="s">
        <v>126</v>
      </c>
      <c r="B1" s="104"/>
      <c r="C1" s="104"/>
      <c r="D1" s="104"/>
      <c r="E1" s="104"/>
    </row>
    <row r="31" spans="1:5" ht="38.25" customHeight="1" x14ac:dyDescent="0.25">
      <c r="A31" s="96" t="s">
        <v>131</v>
      </c>
      <c r="B31" s="89"/>
      <c r="C31" s="89"/>
      <c r="D31" s="89"/>
      <c r="E31" s="89"/>
    </row>
    <row r="32" spans="1:5" x14ac:dyDescent="0.25">
      <c r="A32" s="90" t="s">
        <v>117</v>
      </c>
      <c r="B32" s="90"/>
      <c r="C32" s="90"/>
      <c r="D32" s="90"/>
      <c r="E32" s="90"/>
    </row>
    <row r="33" spans="1:7" x14ac:dyDescent="0.25">
      <c r="A33" s="91" t="s">
        <v>118</v>
      </c>
      <c r="B33" s="91"/>
      <c r="C33" s="91"/>
      <c r="D33" s="91"/>
      <c r="E33" s="91"/>
    </row>
    <row r="34" spans="1:7" x14ac:dyDescent="0.25">
      <c r="A34" s="102" t="s">
        <v>138</v>
      </c>
      <c r="B34" s="102"/>
      <c r="C34" s="102"/>
      <c r="D34" s="102"/>
      <c r="E34" s="102"/>
    </row>
    <row r="38" spans="1:7" ht="15.75" thickBot="1" x14ac:dyDescent="0.3"/>
    <row r="39" spans="1:7" ht="15.75" thickBot="1" x14ac:dyDescent="0.3">
      <c r="A39" s="24" t="s">
        <v>30</v>
      </c>
      <c r="B39" s="86" t="s">
        <v>127</v>
      </c>
      <c r="C39" s="86" t="s">
        <v>128</v>
      </c>
      <c r="D39" s="86" t="s">
        <v>129</v>
      </c>
      <c r="E39" s="87" t="s">
        <v>130</v>
      </c>
    </row>
    <row r="40" spans="1:7" x14ac:dyDescent="0.25">
      <c r="A40" s="38" t="s">
        <v>29</v>
      </c>
      <c r="B40" s="51">
        <v>14</v>
      </c>
      <c r="C40" s="51">
        <v>57</v>
      </c>
      <c r="D40" s="51">
        <v>28.7</v>
      </c>
      <c r="E40" s="52">
        <v>0.3</v>
      </c>
      <c r="F40" s="27">
        <f>D40+E40</f>
        <v>29</v>
      </c>
    </row>
    <row r="41" spans="1:7" x14ac:dyDescent="0.25">
      <c r="A41" s="41" t="s">
        <v>28</v>
      </c>
      <c r="B41" s="55">
        <v>9.1</v>
      </c>
      <c r="C41" s="55">
        <v>52.4</v>
      </c>
      <c r="D41" s="55">
        <v>37.9</v>
      </c>
      <c r="E41" s="56">
        <v>0.6</v>
      </c>
      <c r="F41" s="27">
        <f t="shared" ref="F41:F49" si="0">D41+E41</f>
        <v>38.5</v>
      </c>
      <c r="G41" s="27">
        <f>F40-F41</f>
        <v>-9.5</v>
      </c>
    </row>
    <row r="42" spans="1:7" x14ac:dyDescent="0.25">
      <c r="F42" s="27">
        <f t="shared" si="0"/>
        <v>0</v>
      </c>
    </row>
    <row r="43" spans="1:7" x14ac:dyDescent="0.25">
      <c r="A43" s="38" t="s">
        <v>19</v>
      </c>
      <c r="B43" s="51">
        <v>17.7</v>
      </c>
      <c r="C43" s="51">
        <v>58</v>
      </c>
      <c r="D43" s="51">
        <v>24</v>
      </c>
      <c r="E43" s="52">
        <v>0.3</v>
      </c>
      <c r="F43" s="27">
        <f t="shared" si="0"/>
        <v>24.3</v>
      </c>
    </row>
    <row r="44" spans="1:7" x14ac:dyDescent="0.25">
      <c r="A44" s="41" t="s">
        <v>20</v>
      </c>
      <c r="B44" s="55">
        <v>10.8</v>
      </c>
      <c r="C44" s="55">
        <v>55</v>
      </c>
      <c r="D44" s="55">
        <v>33.799999999999997</v>
      </c>
      <c r="E44" s="56">
        <v>0.4</v>
      </c>
      <c r="F44" s="27">
        <f t="shared" si="0"/>
        <v>34.199999999999996</v>
      </c>
      <c r="G44" s="27">
        <f>F44-F43</f>
        <v>9.899999999999995</v>
      </c>
    </row>
    <row r="45" spans="1:7" x14ac:dyDescent="0.25">
      <c r="F45" s="27">
        <f t="shared" si="0"/>
        <v>0</v>
      </c>
    </row>
    <row r="46" spans="1:7" x14ac:dyDescent="0.25">
      <c r="A46" s="38" t="s">
        <v>16</v>
      </c>
      <c r="B46" s="51">
        <v>11.7</v>
      </c>
      <c r="C46" s="51">
        <v>51.8</v>
      </c>
      <c r="D46" s="51">
        <v>35.9</v>
      </c>
      <c r="E46" s="52">
        <v>0.6</v>
      </c>
      <c r="F46" s="27">
        <f t="shared" si="0"/>
        <v>36.5</v>
      </c>
    </row>
    <row r="47" spans="1:7" x14ac:dyDescent="0.25">
      <c r="A47" s="41" t="s">
        <v>15</v>
      </c>
      <c r="B47" s="55">
        <v>14.3</v>
      </c>
      <c r="C47" s="55">
        <v>61.4</v>
      </c>
      <c r="D47" s="55">
        <v>24.2</v>
      </c>
      <c r="E47" s="56">
        <v>0.2</v>
      </c>
      <c r="F47" s="27">
        <f t="shared" si="0"/>
        <v>24.4</v>
      </c>
      <c r="G47" s="27">
        <f>F46-F47</f>
        <v>12.100000000000001</v>
      </c>
    </row>
    <row r="48" spans="1:7" x14ac:dyDescent="0.25">
      <c r="F48" s="27">
        <f t="shared" si="0"/>
        <v>0</v>
      </c>
    </row>
    <row r="49" spans="1:6" x14ac:dyDescent="0.25">
      <c r="A49" s="24" t="s">
        <v>27</v>
      </c>
      <c r="B49" s="57">
        <v>12.8</v>
      </c>
      <c r="C49" s="57">
        <v>55.8</v>
      </c>
      <c r="D49" s="57">
        <v>31</v>
      </c>
      <c r="E49" s="58">
        <v>0.4</v>
      </c>
      <c r="F49" s="27">
        <f t="shared" si="0"/>
        <v>31.4</v>
      </c>
    </row>
  </sheetData>
  <mergeCells count="5">
    <mergeCell ref="A1:E1"/>
    <mergeCell ref="A31:E31"/>
    <mergeCell ref="A32:E32"/>
    <mergeCell ref="A33:E33"/>
    <mergeCell ref="A34:E3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13" sqref="A13:E13"/>
    </sheetView>
  </sheetViews>
  <sheetFormatPr baseColWidth="10" defaultColWidth="11.42578125" defaultRowHeight="15" x14ac:dyDescent="0.25"/>
  <cols>
    <col min="1" max="1" width="16.85546875" style="27" bestFit="1" customWidth="1"/>
    <col min="2" max="2" width="6.85546875" style="27" bestFit="1" customWidth="1"/>
    <col min="3" max="3" width="2.140625" style="27" customWidth="1"/>
    <col min="4" max="4" width="15.7109375" style="27" bestFit="1" customWidth="1"/>
    <col min="5" max="5" width="22.85546875" style="27" bestFit="1" customWidth="1"/>
    <col min="6" max="6" width="22.5703125" style="27" customWidth="1"/>
    <col min="7" max="16384" width="11.42578125" style="27"/>
  </cols>
  <sheetData>
    <row r="1" spans="1:6" x14ac:dyDescent="0.25">
      <c r="A1" s="48" t="s">
        <v>62</v>
      </c>
      <c r="B1" s="48"/>
      <c r="C1" s="48"/>
      <c r="D1" s="48"/>
      <c r="E1" s="48"/>
    </row>
    <row r="10" spans="1:6" ht="25.5" customHeight="1" x14ac:dyDescent="0.25">
      <c r="A10" s="89" t="s">
        <v>63</v>
      </c>
      <c r="B10" s="89"/>
      <c r="C10" s="89"/>
      <c r="D10" s="89"/>
      <c r="E10" s="89"/>
      <c r="F10" s="89"/>
    </row>
    <row r="11" spans="1:6" x14ac:dyDescent="0.25">
      <c r="A11" s="23" t="s">
        <v>107</v>
      </c>
      <c r="B11" s="23"/>
      <c r="C11" s="23"/>
      <c r="D11" s="23"/>
      <c r="E11" s="23"/>
      <c r="F11" s="23"/>
    </row>
    <row r="12" spans="1:6" x14ac:dyDescent="0.25">
      <c r="A12" s="91" t="s">
        <v>51</v>
      </c>
      <c r="B12" s="91"/>
      <c r="C12" s="91"/>
      <c r="D12" s="91"/>
      <c r="E12" s="91"/>
      <c r="F12" s="91"/>
    </row>
    <row r="13" spans="1:6" x14ac:dyDescent="0.25">
      <c r="A13" s="102" t="s">
        <v>138</v>
      </c>
      <c r="B13" s="102"/>
      <c r="C13" s="102"/>
      <c r="D13" s="102"/>
      <c r="E13" s="102"/>
      <c r="F13" s="21"/>
    </row>
    <row r="21" spans="1:6" x14ac:dyDescent="0.25">
      <c r="A21" s="24" t="s">
        <v>30</v>
      </c>
      <c r="B21" s="25" t="s">
        <v>32</v>
      </c>
      <c r="C21" s="39"/>
      <c r="D21" s="25" t="s">
        <v>52</v>
      </c>
      <c r="E21" s="26" t="s">
        <v>53</v>
      </c>
    </row>
    <row r="22" spans="1:6" x14ac:dyDescent="0.25">
      <c r="A22" s="99" t="s">
        <v>27</v>
      </c>
      <c r="B22" s="39">
        <v>2021</v>
      </c>
      <c r="C22" s="39">
        <f>-D22</f>
        <v>-60.3</v>
      </c>
      <c r="D22" s="39">
        <v>60.3</v>
      </c>
      <c r="E22" s="40">
        <v>31.4</v>
      </c>
    </row>
    <row r="23" spans="1:6" x14ac:dyDescent="0.25">
      <c r="A23" s="98"/>
      <c r="B23" s="42">
        <v>2020</v>
      </c>
      <c r="C23" s="42">
        <f>-D23</f>
        <v>-56.8</v>
      </c>
      <c r="D23" s="42">
        <v>56.8</v>
      </c>
      <c r="E23" s="43">
        <v>37.1</v>
      </c>
      <c r="F23" s="27">
        <f>E23-E22</f>
        <v>5.7000000000000028</v>
      </c>
    </row>
  </sheetData>
  <mergeCells count="4">
    <mergeCell ref="A22:A23"/>
    <mergeCell ref="A10:F10"/>
    <mergeCell ref="A12:F12"/>
    <mergeCell ref="A13:E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A26" sqref="A26:F26"/>
    </sheetView>
  </sheetViews>
  <sheetFormatPr baseColWidth="10" defaultColWidth="11.42578125" defaultRowHeight="15" x14ac:dyDescent="0.25"/>
  <cols>
    <col min="1" max="1" width="16.85546875" style="27" bestFit="1" customWidth="1"/>
    <col min="2" max="2" width="6.85546875" style="27" bestFit="1" customWidth="1"/>
    <col min="3" max="3" width="2.140625" style="27" customWidth="1"/>
    <col min="4" max="4" width="15.7109375" style="27" bestFit="1" customWidth="1"/>
    <col min="5" max="5" width="22.85546875" style="27" bestFit="1" customWidth="1"/>
    <col min="6" max="16384" width="11.42578125" style="27"/>
  </cols>
  <sheetData>
    <row r="1" spans="1:7" x14ac:dyDescent="0.25">
      <c r="A1" s="48" t="s">
        <v>64</v>
      </c>
      <c r="B1" s="48"/>
      <c r="C1" s="48"/>
      <c r="D1" s="48"/>
      <c r="E1" s="48"/>
      <c r="F1" s="48"/>
      <c r="G1" s="48"/>
    </row>
    <row r="24" spans="1:8" ht="30" customHeight="1" x14ac:dyDescent="0.25">
      <c r="A24" s="89" t="s">
        <v>65</v>
      </c>
      <c r="B24" s="89"/>
      <c r="C24" s="89"/>
      <c r="D24" s="89"/>
      <c r="E24" s="89"/>
      <c r="F24" s="89"/>
      <c r="G24" s="89"/>
      <c r="H24" s="89"/>
    </row>
    <row r="25" spans="1:8" x14ac:dyDescent="0.25">
      <c r="A25" s="100" t="s">
        <v>107</v>
      </c>
      <c r="B25" s="100"/>
      <c r="C25" s="100"/>
      <c r="D25" s="100"/>
      <c r="E25" s="100"/>
      <c r="F25" s="100"/>
      <c r="G25" s="100"/>
      <c r="H25" s="100"/>
    </row>
    <row r="26" spans="1:8" x14ac:dyDescent="0.25">
      <c r="A26" s="91" t="s">
        <v>139</v>
      </c>
      <c r="B26" s="91"/>
      <c r="C26" s="91"/>
      <c r="D26" s="91"/>
      <c r="E26" s="91"/>
      <c r="F26" s="91"/>
    </row>
    <row r="27" spans="1:8" x14ac:dyDescent="0.25">
      <c r="A27" s="102" t="s">
        <v>138</v>
      </c>
      <c r="B27" s="102"/>
      <c r="C27" s="102"/>
      <c r="D27" s="102"/>
      <c r="E27" s="102"/>
      <c r="F27" s="21"/>
    </row>
    <row r="34" spans="1:7" x14ac:dyDescent="0.25">
      <c r="A34" s="24" t="s">
        <v>30</v>
      </c>
      <c r="B34" s="25" t="s">
        <v>32</v>
      </c>
      <c r="C34" s="39"/>
      <c r="D34" s="25" t="s">
        <v>52</v>
      </c>
      <c r="E34" s="26" t="s">
        <v>53</v>
      </c>
    </row>
    <row r="35" spans="1:7" x14ac:dyDescent="0.25">
      <c r="A35" s="99" t="s">
        <v>21</v>
      </c>
      <c r="B35" s="39">
        <v>2021</v>
      </c>
      <c r="C35" s="39">
        <f>-D35</f>
        <v>-72.3</v>
      </c>
      <c r="D35" s="39">
        <v>72.3</v>
      </c>
      <c r="E35" s="40">
        <v>44.5</v>
      </c>
    </row>
    <row r="36" spans="1:7" x14ac:dyDescent="0.25">
      <c r="A36" s="97"/>
      <c r="B36" s="44">
        <v>2020</v>
      </c>
      <c r="C36" s="44">
        <f>-D36</f>
        <v>-65.7</v>
      </c>
      <c r="D36" s="44">
        <v>65.7</v>
      </c>
      <c r="E36" s="45">
        <v>47.7</v>
      </c>
      <c r="F36" s="27">
        <f>D35-D47</f>
        <v>26.4</v>
      </c>
      <c r="G36" s="27">
        <f>E35-E47</f>
        <v>26.2</v>
      </c>
    </row>
    <row r="37" spans="1:7" x14ac:dyDescent="0.25">
      <c r="A37" s="46"/>
      <c r="B37" s="44"/>
      <c r="C37" s="44"/>
      <c r="D37" s="44"/>
      <c r="E37" s="45"/>
    </row>
    <row r="38" spans="1:7" x14ac:dyDescent="0.25">
      <c r="A38" s="97" t="s">
        <v>22</v>
      </c>
      <c r="B38" s="44">
        <v>2021</v>
      </c>
      <c r="C38" s="44">
        <f>-D38</f>
        <v>-67.599999999999994</v>
      </c>
      <c r="D38" s="44">
        <v>67.599999999999994</v>
      </c>
      <c r="E38" s="45">
        <v>39.1</v>
      </c>
    </row>
    <row r="39" spans="1:7" x14ac:dyDescent="0.25">
      <c r="A39" s="97"/>
      <c r="B39" s="44">
        <v>2020</v>
      </c>
      <c r="C39" s="44">
        <f>-D39</f>
        <v>-62.2</v>
      </c>
      <c r="D39" s="44">
        <v>62.2</v>
      </c>
      <c r="E39" s="45">
        <v>43.8</v>
      </c>
    </row>
    <row r="40" spans="1:7" x14ac:dyDescent="0.25">
      <c r="A40" s="46"/>
      <c r="B40" s="44"/>
      <c r="C40" s="44"/>
      <c r="D40" s="44"/>
      <c r="E40" s="45"/>
    </row>
    <row r="41" spans="1:7" x14ac:dyDescent="0.25">
      <c r="A41" s="97" t="s">
        <v>23</v>
      </c>
      <c r="B41" s="44">
        <v>2021</v>
      </c>
      <c r="C41" s="44">
        <f>-D41</f>
        <v>-62.9</v>
      </c>
      <c r="D41" s="44">
        <v>62.9</v>
      </c>
      <c r="E41" s="45">
        <v>33.299999999999997</v>
      </c>
    </row>
    <row r="42" spans="1:7" x14ac:dyDescent="0.25">
      <c r="A42" s="97"/>
      <c r="B42" s="44">
        <v>2020</v>
      </c>
      <c r="C42" s="44">
        <f>-D42</f>
        <v>-60</v>
      </c>
      <c r="D42" s="44">
        <v>60</v>
      </c>
      <c r="E42" s="45">
        <v>40.4</v>
      </c>
    </row>
    <row r="43" spans="1:7" x14ac:dyDescent="0.25">
      <c r="A43" s="46"/>
      <c r="B43" s="44"/>
      <c r="C43" s="44"/>
      <c r="D43" s="44"/>
      <c r="E43" s="45"/>
    </row>
    <row r="44" spans="1:7" x14ac:dyDescent="0.25">
      <c r="A44" s="97" t="s">
        <v>24</v>
      </c>
      <c r="B44" s="44">
        <v>2021</v>
      </c>
      <c r="C44" s="44">
        <f>-D44</f>
        <v>-58.8</v>
      </c>
      <c r="D44" s="44">
        <v>58.8</v>
      </c>
      <c r="E44" s="45">
        <v>28</v>
      </c>
    </row>
    <row r="45" spans="1:7" x14ac:dyDescent="0.25">
      <c r="A45" s="97"/>
      <c r="B45" s="44">
        <v>2020</v>
      </c>
      <c r="C45" s="44">
        <f>-D45</f>
        <v>-56.8</v>
      </c>
      <c r="D45" s="44">
        <v>56.8</v>
      </c>
      <c r="E45" s="45">
        <v>35.799999999999997</v>
      </c>
    </row>
    <row r="46" spans="1:7" x14ac:dyDescent="0.25">
      <c r="A46" s="46"/>
      <c r="B46" s="44"/>
      <c r="C46" s="44"/>
      <c r="D46" s="44"/>
      <c r="E46" s="45"/>
    </row>
    <row r="47" spans="1:7" x14ac:dyDescent="0.25">
      <c r="A47" s="97" t="s">
        <v>25</v>
      </c>
      <c r="B47" s="44">
        <v>2021</v>
      </c>
      <c r="C47" s="44">
        <f>-D47</f>
        <v>-45.9</v>
      </c>
      <c r="D47" s="44">
        <v>45.9</v>
      </c>
      <c r="E47" s="45">
        <v>18.3</v>
      </c>
    </row>
    <row r="48" spans="1:7" x14ac:dyDescent="0.25">
      <c r="A48" s="98"/>
      <c r="B48" s="42">
        <v>2020</v>
      </c>
      <c r="C48" s="42">
        <f>-D48</f>
        <v>-44.6</v>
      </c>
      <c r="D48" s="42">
        <v>44.6</v>
      </c>
      <c r="E48" s="43">
        <v>24.2</v>
      </c>
    </row>
  </sheetData>
  <mergeCells count="9">
    <mergeCell ref="A41:A42"/>
    <mergeCell ref="A44:A45"/>
    <mergeCell ref="A47:A48"/>
    <mergeCell ref="A26:F26"/>
    <mergeCell ref="A24:H24"/>
    <mergeCell ref="A25:H25"/>
    <mergeCell ref="A35:A36"/>
    <mergeCell ref="A27:E27"/>
    <mergeCell ref="A38:A3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16" sqref="A16:F16"/>
    </sheetView>
  </sheetViews>
  <sheetFormatPr baseColWidth="10" defaultColWidth="11.42578125" defaultRowHeight="15" x14ac:dyDescent="0.25"/>
  <cols>
    <col min="1" max="1" width="16.85546875" style="27" bestFit="1" customWidth="1"/>
    <col min="2" max="2" width="6.85546875" style="27" bestFit="1" customWidth="1"/>
    <col min="3" max="3" width="2.140625" style="27" customWidth="1"/>
    <col min="4" max="4" width="15.7109375" style="27" bestFit="1" customWidth="1"/>
    <col min="5" max="5" width="22.85546875" style="27" bestFit="1" customWidth="1"/>
    <col min="6" max="6" width="13.42578125" style="27" customWidth="1"/>
    <col min="7" max="7" width="19.42578125" style="27" customWidth="1"/>
    <col min="8" max="16384" width="11.42578125" style="27"/>
  </cols>
  <sheetData>
    <row r="1" spans="1:7" x14ac:dyDescent="0.25">
      <c r="A1" s="48" t="s">
        <v>66</v>
      </c>
      <c r="B1" s="48"/>
      <c r="C1" s="48"/>
      <c r="D1" s="48"/>
      <c r="E1" s="48"/>
      <c r="F1" s="48"/>
    </row>
    <row r="14" spans="1:7" ht="30.75" customHeight="1" x14ac:dyDescent="0.25">
      <c r="A14" s="89" t="s">
        <v>67</v>
      </c>
      <c r="B14" s="89"/>
      <c r="C14" s="89"/>
      <c r="D14" s="89"/>
      <c r="E14" s="89"/>
      <c r="F14" s="89"/>
      <c r="G14" s="89"/>
    </row>
    <row r="15" spans="1:7" x14ac:dyDescent="0.25">
      <c r="A15" s="100" t="s">
        <v>107</v>
      </c>
      <c r="B15" s="100"/>
      <c r="C15" s="100"/>
      <c r="D15" s="100"/>
      <c r="E15" s="100"/>
      <c r="F15" s="100"/>
      <c r="G15" s="100"/>
    </row>
    <row r="16" spans="1:7" x14ac:dyDescent="0.25">
      <c r="A16" s="91" t="s">
        <v>139</v>
      </c>
      <c r="B16" s="91"/>
      <c r="C16" s="91"/>
      <c r="D16" s="91"/>
      <c r="E16" s="91"/>
      <c r="F16" s="91"/>
    </row>
    <row r="17" spans="1:6" x14ac:dyDescent="0.25">
      <c r="A17" s="102" t="s">
        <v>138</v>
      </c>
      <c r="B17" s="102"/>
      <c r="C17" s="102"/>
      <c r="D17" s="102"/>
      <c r="E17" s="102"/>
      <c r="F17" s="21"/>
    </row>
    <row r="21" spans="1:6" x14ac:dyDescent="0.25">
      <c r="A21" s="24" t="s">
        <v>30</v>
      </c>
      <c r="B21" s="25" t="s">
        <v>32</v>
      </c>
      <c r="C21" s="39"/>
      <c r="D21" s="25" t="s">
        <v>52</v>
      </c>
      <c r="E21" s="26" t="s">
        <v>53</v>
      </c>
    </row>
    <row r="22" spans="1:6" x14ac:dyDescent="0.25">
      <c r="A22" s="99" t="s">
        <v>19</v>
      </c>
      <c r="B22" s="39">
        <v>2021</v>
      </c>
      <c r="C22" s="39">
        <f>-D22</f>
        <v>-52.5</v>
      </c>
      <c r="D22" s="39">
        <v>52.5</v>
      </c>
      <c r="E22" s="40">
        <v>24.3</v>
      </c>
    </row>
    <row r="23" spans="1:6" x14ac:dyDescent="0.25">
      <c r="A23" s="97"/>
      <c r="B23" s="44">
        <v>2020</v>
      </c>
      <c r="C23" s="44">
        <f>-D23</f>
        <v>-47.6</v>
      </c>
      <c r="D23" s="44">
        <v>47.6</v>
      </c>
      <c r="E23" s="45">
        <v>29.8</v>
      </c>
    </row>
    <row r="24" spans="1:6" x14ac:dyDescent="0.25">
      <c r="A24" s="46"/>
      <c r="B24" s="44"/>
      <c r="C24" s="44"/>
      <c r="D24" s="44"/>
      <c r="E24" s="45"/>
    </row>
    <row r="25" spans="1:6" x14ac:dyDescent="0.25">
      <c r="A25" s="97" t="s">
        <v>20</v>
      </c>
      <c r="B25" s="44">
        <v>2021</v>
      </c>
      <c r="C25" s="44">
        <f>-D25</f>
        <v>-63.4</v>
      </c>
      <c r="D25" s="44">
        <v>63.4</v>
      </c>
      <c r="E25" s="45">
        <v>34.200000000000003</v>
      </c>
    </row>
    <row r="26" spans="1:6" x14ac:dyDescent="0.25">
      <c r="A26" s="98"/>
      <c r="B26" s="42">
        <v>2020</v>
      </c>
      <c r="C26" s="42">
        <f>-D26</f>
        <v>-61.1</v>
      </c>
      <c r="D26" s="42">
        <v>61.1</v>
      </c>
      <c r="E26" s="43">
        <v>40.5</v>
      </c>
    </row>
  </sheetData>
  <mergeCells count="6">
    <mergeCell ref="A25:A26"/>
    <mergeCell ref="A16:F16"/>
    <mergeCell ref="A14:G14"/>
    <mergeCell ref="A15:G15"/>
    <mergeCell ref="A22:A23"/>
    <mergeCell ref="A17:E1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6" sqref="A16:F16"/>
    </sheetView>
  </sheetViews>
  <sheetFormatPr baseColWidth="10" defaultColWidth="11.42578125" defaultRowHeight="15" x14ac:dyDescent="0.25"/>
  <cols>
    <col min="1" max="1" width="16.85546875" style="27" bestFit="1" customWidth="1"/>
    <col min="2" max="2" width="6.85546875" style="27" bestFit="1" customWidth="1"/>
    <col min="3" max="3" width="2.140625" style="27" customWidth="1"/>
    <col min="4" max="4" width="15.7109375" style="27" bestFit="1" customWidth="1"/>
    <col min="5" max="5" width="22.85546875" style="27" bestFit="1" customWidth="1"/>
    <col min="6" max="6" width="11.42578125" style="27"/>
    <col min="7" max="7" width="19.140625" style="27" customWidth="1"/>
    <col min="8" max="16384" width="11.42578125" style="27"/>
  </cols>
  <sheetData>
    <row r="1" spans="1:7" x14ac:dyDescent="0.25">
      <c r="A1" s="48" t="s">
        <v>68</v>
      </c>
      <c r="B1" s="48"/>
      <c r="C1" s="48"/>
      <c r="D1" s="48"/>
      <c r="E1" s="48"/>
      <c r="F1" s="48"/>
    </row>
    <row r="14" spans="1:7" ht="27.75" customHeight="1" x14ac:dyDescent="0.25">
      <c r="A14" s="89" t="s">
        <v>69</v>
      </c>
      <c r="B14" s="89"/>
      <c r="C14" s="89"/>
      <c r="D14" s="89"/>
      <c r="E14" s="89"/>
      <c r="F14" s="89"/>
      <c r="G14" s="89"/>
    </row>
    <row r="15" spans="1:7" x14ac:dyDescent="0.25">
      <c r="A15" s="100" t="s">
        <v>107</v>
      </c>
      <c r="B15" s="100"/>
      <c r="C15" s="100"/>
      <c r="D15" s="100"/>
      <c r="E15" s="100"/>
      <c r="F15" s="100"/>
      <c r="G15" s="100"/>
    </row>
    <row r="16" spans="1:7" x14ac:dyDescent="0.25">
      <c r="A16" s="91" t="s">
        <v>139</v>
      </c>
      <c r="B16" s="91"/>
      <c r="C16" s="91"/>
      <c r="D16" s="91"/>
      <c r="E16" s="91"/>
      <c r="F16" s="91"/>
    </row>
    <row r="17" spans="1:7" x14ac:dyDescent="0.25">
      <c r="A17" s="102" t="s">
        <v>138</v>
      </c>
      <c r="B17" s="102"/>
      <c r="C17" s="102"/>
      <c r="D17" s="102"/>
      <c r="E17" s="102"/>
      <c r="F17" s="21"/>
    </row>
    <row r="25" spans="1:7" x14ac:dyDescent="0.25">
      <c r="A25" s="24" t="s">
        <v>30</v>
      </c>
      <c r="B25" s="25" t="s">
        <v>32</v>
      </c>
      <c r="C25" s="39"/>
      <c r="D25" s="25" t="s">
        <v>52</v>
      </c>
      <c r="E25" s="26" t="s">
        <v>53</v>
      </c>
    </row>
    <row r="26" spans="1:7" x14ac:dyDescent="0.25">
      <c r="A26" s="99" t="s">
        <v>16</v>
      </c>
      <c r="B26" s="39">
        <v>2021</v>
      </c>
      <c r="C26" s="39">
        <f>-D26</f>
        <v>-58.2</v>
      </c>
      <c r="D26" s="39">
        <v>58.2</v>
      </c>
      <c r="E26" s="40">
        <v>36.5</v>
      </c>
      <c r="F26" s="27">
        <f>D26-D27</f>
        <v>3.7000000000000028</v>
      </c>
      <c r="G26" s="27">
        <f>E26-E27</f>
        <v>-4.7000000000000028</v>
      </c>
    </row>
    <row r="27" spans="1:7" x14ac:dyDescent="0.25">
      <c r="A27" s="97"/>
      <c r="B27" s="44">
        <v>2020</v>
      </c>
      <c r="C27" s="44">
        <f>-D27</f>
        <v>-54.5</v>
      </c>
      <c r="D27" s="44">
        <v>54.5</v>
      </c>
      <c r="E27" s="45">
        <v>41.2</v>
      </c>
      <c r="F27" s="27">
        <f>D27-D28</f>
        <v>54.5</v>
      </c>
      <c r="G27" s="27">
        <f>E27-E28</f>
        <v>41.2</v>
      </c>
    </row>
    <row r="28" spans="1:7" x14ac:dyDescent="0.25">
      <c r="A28" s="46"/>
      <c r="B28" s="44"/>
      <c r="C28" s="44"/>
      <c r="D28" s="44"/>
      <c r="E28" s="45"/>
    </row>
    <row r="29" spans="1:7" x14ac:dyDescent="0.25">
      <c r="A29" s="97" t="s">
        <v>15</v>
      </c>
      <c r="B29" s="44">
        <v>2021</v>
      </c>
      <c r="C29" s="44">
        <f>-D29</f>
        <v>-63.2</v>
      </c>
      <c r="D29" s="44">
        <v>63.2</v>
      </c>
      <c r="E29" s="45">
        <v>24.4</v>
      </c>
      <c r="F29" s="27">
        <f>D29-D30</f>
        <v>3.2000000000000028</v>
      </c>
      <c r="G29" s="27">
        <f>E29-E30</f>
        <v>-6.8000000000000007</v>
      </c>
    </row>
    <row r="30" spans="1:7" x14ac:dyDescent="0.25">
      <c r="A30" s="98"/>
      <c r="B30" s="42">
        <v>2020</v>
      </c>
      <c r="C30" s="42">
        <f>-D30</f>
        <v>-60</v>
      </c>
      <c r="D30" s="42">
        <v>60</v>
      </c>
      <c r="E30" s="43">
        <v>31.2</v>
      </c>
      <c r="F30" s="27" t="e">
        <f>D30-#REF!</f>
        <v>#REF!</v>
      </c>
      <c r="G30" s="27" t="e">
        <f>E30-#REF!</f>
        <v>#REF!</v>
      </c>
    </row>
  </sheetData>
  <mergeCells count="6">
    <mergeCell ref="A29:A30"/>
    <mergeCell ref="A16:F16"/>
    <mergeCell ref="A14:G14"/>
    <mergeCell ref="A15:G15"/>
    <mergeCell ref="A26:A27"/>
    <mergeCell ref="A17:E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F17"/>
    </sheetView>
  </sheetViews>
  <sheetFormatPr baseColWidth="10" defaultColWidth="11.42578125" defaultRowHeight="15" x14ac:dyDescent="0.25"/>
  <cols>
    <col min="1" max="1" width="16.85546875" style="27" bestFit="1" customWidth="1"/>
    <col min="2" max="2" width="6.85546875" style="27" bestFit="1" customWidth="1"/>
    <col min="3" max="3" width="5.140625" style="27" customWidth="1"/>
    <col min="4" max="4" width="15.7109375" style="27" bestFit="1" customWidth="1"/>
    <col min="5" max="5" width="22.85546875" style="27" bestFit="1" customWidth="1"/>
    <col min="6" max="6" width="11.42578125" style="27"/>
    <col min="7" max="7" width="19.140625" style="27" customWidth="1"/>
    <col min="8" max="16384" width="11.42578125" style="27"/>
  </cols>
  <sheetData>
    <row r="1" spans="1:7" x14ac:dyDescent="0.25">
      <c r="A1" s="48" t="s">
        <v>70</v>
      </c>
      <c r="B1" s="48"/>
      <c r="C1" s="48"/>
      <c r="D1" s="48"/>
      <c r="E1" s="48"/>
      <c r="F1" s="48"/>
      <c r="G1" s="48"/>
    </row>
    <row r="15" spans="1:7" ht="39" customHeight="1" x14ac:dyDescent="0.25">
      <c r="A15" s="89" t="s">
        <v>71</v>
      </c>
      <c r="B15" s="89"/>
      <c r="C15" s="89"/>
      <c r="D15" s="89"/>
      <c r="E15" s="89"/>
      <c r="F15" s="89"/>
      <c r="G15" s="89"/>
    </row>
    <row r="16" spans="1:7" x14ac:dyDescent="0.25">
      <c r="A16" s="100" t="s">
        <v>107</v>
      </c>
      <c r="B16" s="100"/>
      <c r="C16" s="100"/>
      <c r="D16" s="100"/>
      <c r="E16" s="100"/>
      <c r="F16" s="100"/>
      <c r="G16" s="100"/>
    </row>
    <row r="17" spans="1:6" x14ac:dyDescent="0.25">
      <c r="A17" s="91" t="s">
        <v>139</v>
      </c>
      <c r="B17" s="91"/>
      <c r="C17" s="91"/>
      <c r="D17" s="91"/>
      <c r="E17" s="91"/>
      <c r="F17" s="91"/>
    </row>
    <row r="18" spans="1:6" x14ac:dyDescent="0.25">
      <c r="A18" s="102" t="s">
        <v>138</v>
      </c>
      <c r="B18" s="102"/>
      <c r="C18" s="102"/>
      <c r="D18" s="102"/>
      <c r="E18" s="102"/>
      <c r="F18" s="21"/>
    </row>
    <row r="25" spans="1:6" x14ac:dyDescent="0.25">
      <c r="A25" s="24" t="s">
        <v>30</v>
      </c>
      <c r="B25" s="25" t="s">
        <v>32</v>
      </c>
      <c r="C25" s="39"/>
      <c r="D25" s="25" t="s">
        <v>52</v>
      </c>
      <c r="E25" s="26" t="s">
        <v>53</v>
      </c>
    </row>
    <row r="26" spans="1:6" x14ac:dyDescent="0.25">
      <c r="A26" s="99" t="s">
        <v>29</v>
      </c>
      <c r="B26" s="39">
        <v>2021</v>
      </c>
      <c r="C26" s="39">
        <f>-D26</f>
        <v>-57.1</v>
      </c>
      <c r="D26" s="39">
        <v>57.1</v>
      </c>
      <c r="E26" s="40">
        <v>29</v>
      </c>
    </row>
    <row r="27" spans="1:6" x14ac:dyDescent="0.25">
      <c r="A27" s="97"/>
      <c r="B27" s="44">
        <v>2020</v>
      </c>
      <c r="C27" s="44">
        <f>-D27</f>
        <v>-53.8</v>
      </c>
      <c r="D27" s="44">
        <v>53.8</v>
      </c>
      <c r="E27" s="45">
        <v>34.6</v>
      </c>
    </row>
    <row r="28" spans="1:6" x14ac:dyDescent="0.25">
      <c r="A28" s="46"/>
      <c r="B28" s="44"/>
      <c r="C28" s="44"/>
      <c r="D28" s="44"/>
      <c r="E28" s="45"/>
    </row>
    <row r="29" spans="1:6" x14ac:dyDescent="0.25">
      <c r="A29" s="97" t="s">
        <v>28</v>
      </c>
      <c r="B29" s="44">
        <v>2021</v>
      </c>
      <c r="C29" s="44">
        <f>-D29</f>
        <v>-69.599999999999994</v>
      </c>
      <c r="D29" s="44">
        <v>69.599999999999994</v>
      </c>
      <c r="E29" s="45">
        <v>38.5</v>
      </c>
    </row>
    <row r="30" spans="1:6" x14ac:dyDescent="0.25">
      <c r="A30" s="98"/>
      <c r="B30" s="42">
        <v>2020</v>
      </c>
      <c r="C30" s="42">
        <f>-D30</f>
        <v>-65.7</v>
      </c>
      <c r="D30" s="42">
        <v>65.7</v>
      </c>
      <c r="E30" s="43">
        <v>44.5</v>
      </c>
    </row>
  </sheetData>
  <mergeCells count="6">
    <mergeCell ref="A26:A27"/>
    <mergeCell ref="A29:A30"/>
    <mergeCell ref="A17:F17"/>
    <mergeCell ref="A15:G15"/>
    <mergeCell ref="A16:G16"/>
    <mergeCell ref="A18:E1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85" zoomScaleNormal="85" workbookViewId="0">
      <selection activeCell="A24" sqref="A24:F24"/>
    </sheetView>
  </sheetViews>
  <sheetFormatPr baseColWidth="10" defaultRowHeight="15" x14ac:dyDescent="0.25"/>
  <sheetData>
    <row r="1" spans="1:12" x14ac:dyDescent="0.25">
      <c r="A1" s="95" t="s">
        <v>108</v>
      </c>
      <c r="B1" s="95"/>
      <c r="C1" s="95"/>
      <c r="D1" s="95"/>
      <c r="E1" s="95"/>
      <c r="F1" s="95"/>
      <c r="G1" s="95"/>
      <c r="H1" s="95"/>
      <c r="I1" s="95"/>
      <c r="J1" s="95"/>
      <c r="K1" s="95"/>
      <c r="L1" s="95"/>
    </row>
    <row r="22" spans="1:11" x14ac:dyDescent="0.25">
      <c r="A22" s="105" t="s">
        <v>132</v>
      </c>
      <c r="B22" s="105"/>
      <c r="C22" s="105"/>
      <c r="D22" s="105"/>
      <c r="E22" s="105"/>
      <c r="F22" s="105"/>
      <c r="G22" s="105"/>
      <c r="H22" s="105"/>
      <c r="I22" s="105"/>
      <c r="J22" s="105"/>
      <c r="K22" s="105"/>
    </row>
    <row r="23" spans="1:11" x14ac:dyDescent="0.25">
      <c r="A23" s="90" t="s">
        <v>117</v>
      </c>
      <c r="B23" s="90"/>
      <c r="C23" s="90"/>
      <c r="D23" s="90"/>
      <c r="E23" s="90"/>
      <c r="F23" s="90"/>
      <c r="G23" s="90"/>
      <c r="H23" s="90"/>
    </row>
    <row r="24" spans="1:11" x14ac:dyDescent="0.25">
      <c r="A24" s="91" t="s">
        <v>118</v>
      </c>
      <c r="B24" s="91"/>
      <c r="C24" s="91"/>
      <c r="D24" s="91"/>
      <c r="E24" s="91"/>
      <c r="F24" s="91"/>
      <c r="G24" s="27"/>
      <c r="H24" s="27"/>
    </row>
    <row r="25" spans="1:11" x14ac:dyDescent="0.25">
      <c r="A25" s="102" t="s">
        <v>138</v>
      </c>
      <c r="B25" s="102"/>
      <c r="C25" s="102"/>
      <c r="D25" s="102"/>
      <c r="E25" s="102"/>
      <c r="F25" s="63"/>
      <c r="G25" s="27"/>
      <c r="H25" s="27"/>
    </row>
    <row r="26" spans="1:11" ht="14.45" customHeight="1" x14ac:dyDescent="0.25"/>
    <row r="30" spans="1:11" x14ac:dyDescent="0.25">
      <c r="A30" s="38" t="s">
        <v>83</v>
      </c>
      <c r="B30" s="39" t="s">
        <v>30</v>
      </c>
      <c r="C30" s="39" t="s">
        <v>74</v>
      </c>
      <c r="D30" s="39" t="s">
        <v>75</v>
      </c>
      <c r="E30" s="40" t="s">
        <v>76</v>
      </c>
    </row>
    <row r="31" spans="1:11" x14ac:dyDescent="0.25">
      <c r="A31" s="99" t="s">
        <v>85</v>
      </c>
      <c r="B31" s="39" t="s">
        <v>27</v>
      </c>
      <c r="C31" s="51">
        <v>1.6</v>
      </c>
      <c r="D31" s="51">
        <v>28.2</v>
      </c>
      <c r="E31" s="52">
        <v>70.2</v>
      </c>
    </row>
    <row r="32" spans="1:11" x14ac:dyDescent="0.25">
      <c r="A32" s="97"/>
      <c r="B32" s="44" t="s">
        <v>77</v>
      </c>
      <c r="C32" s="53">
        <v>1.3</v>
      </c>
      <c r="D32" s="53">
        <v>23.2</v>
      </c>
      <c r="E32" s="54">
        <v>75.5</v>
      </c>
    </row>
    <row r="33" spans="1:5" x14ac:dyDescent="0.25">
      <c r="A33" s="97"/>
      <c r="B33" s="44" t="s">
        <v>78</v>
      </c>
      <c r="C33" s="53">
        <v>1.8</v>
      </c>
      <c r="D33" s="53">
        <v>32.5</v>
      </c>
      <c r="E33" s="54">
        <v>65.599999999999994</v>
      </c>
    </row>
    <row r="34" spans="1:5" x14ac:dyDescent="0.25">
      <c r="A34" s="97" t="s">
        <v>84</v>
      </c>
      <c r="B34" s="44" t="s">
        <v>27</v>
      </c>
      <c r="C34" s="53">
        <v>1.8</v>
      </c>
      <c r="D34" s="53">
        <v>22.9</v>
      </c>
      <c r="E34" s="54">
        <v>75.3</v>
      </c>
    </row>
    <row r="35" spans="1:5" x14ac:dyDescent="0.25">
      <c r="A35" s="97"/>
      <c r="B35" s="44" t="s">
        <v>77</v>
      </c>
      <c r="C35" s="53">
        <v>2.2999999999999998</v>
      </c>
      <c r="D35" s="53">
        <v>26.7</v>
      </c>
      <c r="E35" s="54">
        <v>71</v>
      </c>
    </row>
    <row r="36" spans="1:5" x14ac:dyDescent="0.25">
      <c r="A36" s="98"/>
      <c r="B36" s="42" t="s">
        <v>78</v>
      </c>
      <c r="C36" s="55">
        <v>1.3</v>
      </c>
      <c r="D36" s="55">
        <v>19.7</v>
      </c>
      <c r="E36" s="56">
        <v>79</v>
      </c>
    </row>
  </sheetData>
  <mergeCells count="7">
    <mergeCell ref="A22:K22"/>
    <mergeCell ref="A1:L1"/>
    <mergeCell ref="A31:A33"/>
    <mergeCell ref="A34:A36"/>
    <mergeCell ref="A23:H23"/>
    <mergeCell ref="A24:F24"/>
    <mergeCell ref="A25:E2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64"/>
  <sheetViews>
    <sheetView topLeftCell="A7" workbookViewId="0">
      <selection activeCell="A38" sqref="A38:F38"/>
    </sheetView>
  </sheetViews>
  <sheetFormatPr baseColWidth="10" defaultColWidth="11.42578125" defaultRowHeight="15" x14ac:dyDescent="0.25"/>
  <cols>
    <col min="1" max="1" width="42.28515625" style="27" bestFit="1" customWidth="1"/>
    <col min="2" max="2" width="14.28515625" style="27" bestFit="1" customWidth="1"/>
    <col min="3" max="3" width="19.85546875" style="27" bestFit="1" customWidth="1"/>
    <col min="4" max="4" width="27.28515625" style="27" customWidth="1"/>
    <col min="5" max="16384" width="11.42578125" style="27"/>
  </cols>
  <sheetData>
    <row r="7" spans="1:4" x14ac:dyDescent="0.25">
      <c r="A7" s="95" t="s">
        <v>103</v>
      </c>
      <c r="B7" s="95"/>
      <c r="C7" s="95"/>
      <c r="D7" s="95"/>
    </row>
    <row r="36" spans="1:8" ht="21.75" customHeight="1" x14ac:dyDescent="0.25">
      <c r="A36" s="89" t="s">
        <v>79</v>
      </c>
      <c r="B36" s="89"/>
      <c r="C36" s="89"/>
      <c r="D36" s="89"/>
      <c r="E36" s="61"/>
      <c r="F36" s="61"/>
      <c r="G36" s="61"/>
    </row>
    <row r="37" spans="1:8" x14ac:dyDescent="0.25">
      <c r="A37" s="90" t="s">
        <v>107</v>
      </c>
      <c r="B37" s="90"/>
      <c r="C37" s="90"/>
      <c r="D37" s="90"/>
      <c r="E37" s="90"/>
      <c r="F37" s="90"/>
      <c r="G37" s="90"/>
      <c r="H37" s="90"/>
    </row>
    <row r="38" spans="1:8" x14ac:dyDescent="0.25">
      <c r="A38" s="91" t="s">
        <v>139</v>
      </c>
      <c r="B38" s="91"/>
      <c r="C38" s="91"/>
      <c r="D38" s="91"/>
      <c r="E38" s="91"/>
      <c r="F38" s="91"/>
    </row>
    <row r="39" spans="1:8" x14ac:dyDescent="0.25">
      <c r="A39" s="102" t="s">
        <v>138</v>
      </c>
      <c r="B39" s="102"/>
      <c r="C39" s="102"/>
      <c r="D39" s="102"/>
      <c r="E39" s="102"/>
      <c r="F39" s="62"/>
    </row>
    <row r="48" spans="1:8" x14ac:dyDescent="0.25">
      <c r="A48" s="24" t="s">
        <v>30</v>
      </c>
      <c r="B48" s="25" t="s">
        <v>74</v>
      </c>
      <c r="C48" s="25" t="s">
        <v>75</v>
      </c>
      <c r="D48" s="26" t="s">
        <v>76</v>
      </c>
    </row>
    <row r="49" spans="1:4" ht="30" x14ac:dyDescent="0.25">
      <c r="A49" s="28" t="s">
        <v>33</v>
      </c>
      <c r="B49" s="51">
        <v>1</v>
      </c>
      <c r="C49" s="51">
        <v>15.1</v>
      </c>
      <c r="D49" s="52">
        <v>83.9</v>
      </c>
    </row>
    <row r="50" spans="1:4" x14ac:dyDescent="0.25">
      <c r="A50" s="31" t="s">
        <v>22</v>
      </c>
      <c r="B50" s="53">
        <v>1.2</v>
      </c>
      <c r="C50" s="53">
        <v>20.2</v>
      </c>
      <c r="D50" s="54">
        <v>78.5</v>
      </c>
    </row>
    <row r="51" spans="1:4" x14ac:dyDescent="0.25">
      <c r="A51" s="31" t="s">
        <v>23</v>
      </c>
      <c r="B51" s="53">
        <v>1.4</v>
      </c>
      <c r="C51" s="53">
        <v>23</v>
      </c>
      <c r="D51" s="54">
        <v>75.599999999999994</v>
      </c>
    </row>
    <row r="52" spans="1:4" x14ac:dyDescent="0.25">
      <c r="A52" s="31" t="s">
        <v>24</v>
      </c>
      <c r="B52" s="53">
        <v>1.8</v>
      </c>
      <c r="C52" s="53">
        <v>26.1</v>
      </c>
      <c r="D52" s="54">
        <v>72.099999999999994</v>
      </c>
    </row>
    <row r="53" spans="1:4" ht="30" x14ac:dyDescent="0.25">
      <c r="A53" s="34" t="s">
        <v>31</v>
      </c>
      <c r="B53" s="55">
        <v>3.8</v>
      </c>
      <c r="C53" s="55">
        <v>32.799999999999997</v>
      </c>
      <c r="D53" s="56">
        <v>63.5</v>
      </c>
    </row>
    <row r="55" spans="1:4" x14ac:dyDescent="0.25">
      <c r="A55" s="38" t="s">
        <v>29</v>
      </c>
      <c r="B55" s="51">
        <v>2</v>
      </c>
      <c r="C55" s="51">
        <v>24.4</v>
      </c>
      <c r="D55" s="52">
        <v>73.599999999999994</v>
      </c>
    </row>
    <row r="56" spans="1:4" x14ac:dyDescent="0.25">
      <c r="A56" s="41" t="s">
        <v>28</v>
      </c>
      <c r="B56" s="55">
        <v>1.1000000000000001</v>
      </c>
      <c r="C56" s="55">
        <v>17.7</v>
      </c>
      <c r="D56" s="56">
        <v>81.2</v>
      </c>
    </row>
    <row r="58" spans="1:4" x14ac:dyDescent="0.25">
      <c r="A58" s="38" t="s">
        <v>19</v>
      </c>
      <c r="B58" s="51">
        <v>4.9000000000000004</v>
      </c>
      <c r="C58" s="51">
        <v>38.6</v>
      </c>
      <c r="D58" s="52">
        <v>56.5</v>
      </c>
    </row>
    <row r="59" spans="1:4" x14ac:dyDescent="0.25">
      <c r="A59" s="41" t="s">
        <v>20</v>
      </c>
      <c r="B59" s="55">
        <v>1.5</v>
      </c>
      <c r="C59" s="55">
        <v>21.7</v>
      </c>
      <c r="D59" s="56">
        <v>76.7</v>
      </c>
    </row>
    <row r="61" spans="1:4" x14ac:dyDescent="0.25">
      <c r="A61" s="38" t="s">
        <v>77</v>
      </c>
      <c r="B61" s="51">
        <v>2.2999999999999998</v>
      </c>
      <c r="C61" s="51">
        <v>26.7</v>
      </c>
      <c r="D61" s="52">
        <v>71</v>
      </c>
    </row>
    <row r="62" spans="1:4" x14ac:dyDescent="0.25">
      <c r="A62" s="41" t="s">
        <v>78</v>
      </c>
      <c r="B62" s="55">
        <v>1.3</v>
      </c>
      <c r="C62" s="55">
        <v>19.7</v>
      </c>
      <c r="D62" s="56">
        <v>79</v>
      </c>
    </row>
    <row r="64" spans="1:4" x14ac:dyDescent="0.25">
      <c r="A64" s="24" t="s">
        <v>27</v>
      </c>
      <c r="B64" s="57">
        <v>1.8</v>
      </c>
      <c r="C64" s="57">
        <v>22.9</v>
      </c>
      <c r="D64" s="58">
        <v>75.3</v>
      </c>
    </row>
  </sheetData>
  <mergeCells count="5">
    <mergeCell ref="A7:D7"/>
    <mergeCell ref="A36:D36"/>
    <mergeCell ref="A37:H37"/>
    <mergeCell ref="A38:F38"/>
    <mergeCell ref="A39:E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13" sqref="A13:F13"/>
    </sheetView>
  </sheetViews>
  <sheetFormatPr baseColWidth="10" defaultColWidth="11.42578125" defaultRowHeight="15" x14ac:dyDescent="0.25"/>
  <cols>
    <col min="1" max="16384" width="11.42578125" style="27"/>
  </cols>
  <sheetData>
    <row r="1" spans="1:9" x14ac:dyDescent="0.25">
      <c r="A1" s="94" t="s">
        <v>48</v>
      </c>
      <c r="B1" s="94"/>
      <c r="C1" s="94"/>
      <c r="D1" s="94"/>
      <c r="E1" s="94"/>
      <c r="F1" s="94"/>
      <c r="G1" s="94"/>
    </row>
    <row r="11" spans="1:9" ht="30" customHeight="1" x14ac:dyDescent="0.25">
      <c r="A11" s="89" t="s">
        <v>88</v>
      </c>
      <c r="B11" s="89"/>
      <c r="C11" s="89"/>
      <c r="D11" s="89"/>
      <c r="E11" s="89"/>
      <c r="F11" s="89"/>
      <c r="G11" s="89"/>
      <c r="H11" s="89"/>
    </row>
    <row r="12" spans="1:9" x14ac:dyDescent="0.25">
      <c r="A12" s="90" t="s">
        <v>107</v>
      </c>
      <c r="B12" s="90"/>
      <c r="C12" s="90"/>
      <c r="D12" s="90"/>
      <c r="E12" s="90"/>
      <c r="F12" s="90"/>
      <c r="G12" s="90"/>
      <c r="H12" s="90"/>
      <c r="I12" s="90"/>
    </row>
    <row r="13" spans="1:9" x14ac:dyDescent="0.25">
      <c r="A13" s="91" t="s">
        <v>139</v>
      </c>
      <c r="B13" s="91"/>
      <c r="C13" s="91"/>
      <c r="D13" s="91"/>
      <c r="E13" s="91"/>
      <c r="F13" s="91"/>
    </row>
    <row r="14" spans="1:9" x14ac:dyDescent="0.25">
      <c r="A14" s="92" t="s">
        <v>138</v>
      </c>
      <c r="B14" s="92"/>
      <c r="C14" s="92"/>
      <c r="D14" s="21"/>
      <c r="E14" s="21"/>
      <c r="F14" s="21"/>
    </row>
    <row r="17" spans="1:3" x14ac:dyDescent="0.25">
      <c r="A17" s="24" t="s">
        <v>14</v>
      </c>
      <c r="B17" s="25" t="s">
        <v>15</v>
      </c>
      <c r="C17" s="26" t="s">
        <v>16</v>
      </c>
    </row>
    <row r="18" spans="1:3" x14ac:dyDescent="0.25">
      <c r="A18" s="38" t="s">
        <v>17</v>
      </c>
      <c r="B18" s="39">
        <v>53.8</v>
      </c>
      <c r="C18" s="40">
        <v>46.2</v>
      </c>
    </row>
    <row r="19" spans="1:3" x14ac:dyDescent="0.25">
      <c r="A19" s="41" t="s">
        <v>18</v>
      </c>
      <c r="B19" s="42">
        <v>42</v>
      </c>
      <c r="C19" s="43">
        <v>58</v>
      </c>
    </row>
  </sheetData>
  <mergeCells count="5">
    <mergeCell ref="A1:G1"/>
    <mergeCell ref="A13:F13"/>
    <mergeCell ref="A14:C14"/>
    <mergeCell ref="A11:H11"/>
    <mergeCell ref="A12:I12"/>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62"/>
  <sheetViews>
    <sheetView topLeftCell="A4" workbookViewId="0">
      <selection activeCell="A36" sqref="A36:F36"/>
    </sheetView>
  </sheetViews>
  <sheetFormatPr baseColWidth="10" defaultColWidth="11.42578125" defaultRowHeight="15" x14ac:dyDescent="0.25"/>
  <cols>
    <col min="1" max="1" width="42.28515625" style="27" bestFit="1" customWidth="1"/>
    <col min="2" max="2" width="14.28515625" style="27" bestFit="1" customWidth="1"/>
    <col min="3" max="3" width="19.85546875" style="27" bestFit="1" customWidth="1"/>
    <col min="4" max="4" width="28.140625" style="27" customWidth="1"/>
    <col min="5" max="5" width="11" style="27" customWidth="1"/>
    <col min="6" max="16384" width="11.42578125" style="27"/>
  </cols>
  <sheetData>
    <row r="4" spans="1:4" x14ac:dyDescent="0.25">
      <c r="A4" s="95" t="s">
        <v>104</v>
      </c>
      <c r="B4" s="95"/>
      <c r="C4" s="95"/>
      <c r="D4" s="95"/>
    </row>
    <row r="34" spans="1:8" ht="15.75" customHeight="1" x14ac:dyDescent="0.25">
      <c r="A34" s="89" t="s">
        <v>80</v>
      </c>
      <c r="B34" s="89"/>
      <c r="C34" s="89"/>
      <c r="D34" s="89"/>
      <c r="E34" s="61"/>
      <c r="F34" s="61"/>
      <c r="G34" s="61"/>
    </row>
    <row r="35" spans="1:8" x14ac:dyDescent="0.25">
      <c r="A35" s="90" t="s">
        <v>107</v>
      </c>
      <c r="B35" s="90"/>
      <c r="C35" s="90"/>
      <c r="D35" s="90"/>
      <c r="E35" s="90"/>
      <c r="F35" s="90"/>
      <c r="G35" s="90"/>
      <c r="H35" s="90"/>
    </row>
    <row r="36" spans="1:8" x14ac:dyDescent="0.25">
      <c r="A36" s="91" t="s">
        <v>139</v>
      </c>
      <c r="B36" s="91"/>
      <c r="C36" s="91"/>
      <c r="D36" s="91"/>
      <c r="E36" s="91"/>
      <c r="F36" s="91"/>
    </row>
    <row r="37" spans="1:8" x14ac:dyDescent="0.25">
      <c r="A37" s="102" t="s">
        <v>138</v>
      </c>
      <c r="B37" s="102"/>
      <c r="C37" s="102"/>
      <c r="D37" s="102"/>
      <c r="E37" s="102"/>
      <c r="F37" s="62"/>
    </row>
    <row r="46" spans="1:8" x14ac:dyDescent="0.25">
      <c r="A46" s="24" t="s">
        <v>30</v>
      </c>
      <c r="B46" s="25" t="s">
        <v>74</v>
      </c>
      <c r="C46" s="25" t="s">
        <v>75</v>
      </c>
      <c r="D46" s="26" t="s">
        <v>76</v>
      </c>
    </row>
    <row r="47" spans="1:8" ht="30" x14ac:dyDescent="0.25">
      <c r="A47" s="28" t="s">
        <v>33</v>
      </c>
      <c r="B47" s="51">
        <v>0.5</v>
      </c>
      <c r="C47" s="51">
        <v>14.4</v>
      </c>
      <c r="D47" s="52">
        <v>85.1</v>
      </c>
    </row>
    <row r="48" spans="1:8" x14ac:dyDescent="0.25">
      <c r="A48" s="31" t="s">
        <v>22</v>
      </c>
      <c r="B48" s="53">
        <v>0.9</v>
      </c>
      <c r="C48" s="53">
        <v>23.6</v>
      </c>
      <c r="D48" s="54">
        <v>75.5</v>
      </c>
    </row>
    <row r="49" spans="1:4" x14ac:dyDescent="0.25">
      <c r="A49" s="31" t="s">
        <v>23</v>
      </c>
      <c r="B49" s="53">
        <v>1.2</v>
      </c>
      <c r="C49" s="53">
        <v>28.1</v>
      </c>
      <c r="D49" s="54">
        <v>70.599999999999994</v>
      </c>
    </row>
    <row r="50" spans="1:4" x14ac:dyDescent="0.25">
      <c r="A50" s="31" t="s">
        <v>24</v>
      </c>
      <c r="B50" s="53">
        <v>1.7</v>
      </c>
      <c r="C50" s="53">
        <v>33.799999999999997</v>
      </c>
      <c r="D50" s="54">
        <v>64.5</v>
      </c>
    </row>
    <row r="51" spans="1:4" ht="30" x14ac:dyDescent="0.25">
      <c r="A51" s="34" t="s">
        <v>31</v>
      </c>
      <c r="B51" s="55">
        <v>4.0999999999999996</v>
      </c>
      <c r="C51" s="55">
        <v>45.8</v>
      </c>
      <c r="D51" s="56">
        <v>50.1</v>
      </c>
    </row>
    <row r="53" spans="1:4" x14ac:dyDescent="0.25">
      <c r="A53" s="38" t="s">
        <v>29</v>
      </c>
      <c r="B53" s="51">
        <v>1.8</v>
      </c>
      <c r="C53" s="51">
        <v>31.4</v>
      </c>
      <c r="D53" s="52">
        <v>66.8</v>
      </c>
    </row>
    <row r="54" spans="1:4" x14ac:dyDescent="0.25">
      <c r="A54" s="41" t="s">
        <v>28</v>
      </c>
      <c r="B54" s="55">
        <v>0.7</v>
      </c>
      <c r="C54" s="55">
        <v>16.899999999999999</v>
      </c>
      <c r="D54" s="56">
        <v>82.4</v>
      </c>
    </row>
    <row r="56" spans="1:4" x14ac:dyDescent="0.25">
      <c r="A56" s="38" t="s">
        <v>19</v>
      </c>
      <c r="B56" s="51">
        <v>5.0999999999999996</v>
      </c>
      <c r="C56" s="51">
        <v>49.7</v>
      </c>
      <c r="D56" s="52">
        <v>45.2</v>
      </c>
    </row>
    <row r="57" spans="1:4" x14ac:dyDescent="0.25">
      <c r="A57" s="41" t="s">
        <v>20</v>
      </c>
      <c r="B57" s="55">
        <v>1.3</v>
      </c>
      <c r="C57" s="55">
        <v>26.6</v>
      </c>
      <c r="D57" s="56">
        <v>72.099999999999994</v>
      </c>
    </row>
    <row r="59" spans="1:4" x14ac:dyDescent="0.25">
      <c r="A59" s="38" t="s">
        <v>77</v>
      </c>
      <c r="B59" s="51">
        <v>1.3</v>
      </c>
      <c r="C59" s="51">
        <v>23.2</v>
      </c>
      <c r="D59" s="52">
        <v>75.5</v>
      </c>
    </row>
    <row r="60" spans="1:4" x14ac:dyDescent="0.25">
      <c r="A60" s="41" t="s">
        <v>78</v>
      </c>
      <c r="B60" s="55">
        <v>1.8</v>
      </c>
      <c r="C60" s="55">
        <v>32.5</v>
      </c>
      <c r="D60" s="56">
        <v>65.599999999999994</v>
      </c>
    </row>
    <row r="62" spans="1:4" x14ac:dyDescent="0.25">
      <c r="A62" s="24" t="s">
        <v>27</v>
      </c>
      <c r="B62" s="57">
        <v>1.6</v>
      </c>
      <c r="C62" s="57">
        <v>28.2</v>
      </c>
      <c r="D62" s="58">
        <v>70.2</v>
      </c>
    </row>
  </sheetData>
  <mergeCells count="5">
    <mergeCell ref="A4:D4"/>
    <mergeCell ref="A34:D34"/>
    <mergeCell ref="A35:H35"/>
    <mergeCell ref="A36:F36"/>
    <mergeCell ref="A37:E3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T37" sqref="T37"/>
    </sheetView>
  </sheetViews>
  <sheetFormatPr baseColWidth="10" defaultRowHeight="15" x14ac:dyDescent="0.25"/>
  <cols>
    <col min="8" max="8" width="15" customWidth="1"/>
  </cols>
  <sheetData>
    <row r="1" spans="1:11" x14ac:dyDescent="0.25">
      <c r="A1" s="106" t="s">
        <v>109</v>
      </c>
      <c r="B1" s="106"/>
      <c r="C1" s="106"/>
      <c r="D1" s="106"/>
      <c r="E1" s="106"/>
      <c r="F1" s="106"/>
      <c r="G1" s="106"/>
      <c r="H1" s="106"/>
      <c r="I1" s="106"/>
      <c r="J1" s="106"/>
      <c r="K1" s="106"/>
    </row>
    <row r="20" spans="1:9" x14ac:dyDescent="0.25">
      <c r="A20" s="105" t="s">
        <v>133</v>
      </c>
      <c r="B20" s="105"/>
      <c r="C20" s="105"/>
      <c r="D20" s="105"/>
      <c r="E20" s="105"/>
      <c r="F20" s="105"/>
      <c r="G20" s="105"/>
      <c r="H20" s="105"/>
      <c r="I20" s="105"/>
    </row>
    <row r="21" spans="1:9" x14ac:dyDescent="0.25">
      <c r="A21" s="90" t="s">
        <v>117</v>
      </c>
      <c r="B21" s="90"/>
      <c r="C21" s="90"/>
      <c r="D21" s="90"/>
      <c r="E21" s="90"/>
      <c r="F21" s="90"/>
      <c r="G21" s="90"/>
      <c r="H21" s="90"/>
    </row>
    <row r="22" spans="1:9" x14ac:dyDescent="0.25">
      <c r="A22" s="91" t="s">
        <v>118</v>
      </c>
      <c r="B22" s="91"/>
      <c r="C22" s="91"/>
      <c r="D22" s="91"/>
      <c r="E22" s="91"/>
      <c r="F22" s="91"/>
      <c r="G22" s="27"/>
      <c r="H22" s="27"/>
    </row>
    <row r="23" spans="1:9" x14ac:dyDescent="0.25">
      <c r="A23" s="102" t="s">
        <v>138</v>
      </c>
      <c r="B23" s="102"/>
      <c r="C23" s="102"/>
      <c r="D23" s="102"/>
      <c r="E23" s="102"/>
      <c r="F23" s="63"/>
      <c r="G23" s="27"/>
      <c r="H23" s="27"/>
    </row>
    <row r="26" spans="1:9" ht="14.45" customHeight="1" x14ac:dyDescent="0.25"/>
    <row r="28" spans="1:9" x14ac:dyDescent="0.25">
      <c r="A28" s="38" t="s">
        <v>83</v>
      </c>
      <c r="B28" s="39" t="s">
        <v>30</v>
      </c>
      <c r="C28" s="39" t="s">
        <v>74</v>
      </c>
      <c r="D28" s="39" t="s">
        <v>75</v>
      </c>
      <c r="E28" s="40" t="s">
        <v>76</v>
      </c>
    </row>
    <row r="29" spans="1:9" x14ac:dyDescent="0.25">
      <c r="A29" s="99" t="s">
        <v>85</v>
      </c>
      <c r="B29" s="39" t="s">
        <v>27</v>
      </c>
      <c r="C29" s="51">
        <v>4.2</v>
      </c>
      <c r="D29" s="51">
        <v>57.3</v>
      </c>
      <c r="E29" s="52">
        <v>38.5</v>
      </c>
    </row>
    <row r="30" spans="1:9" x14ac:dyDescent="0.25">
      <c r="A30" s="97"/>
      <c r="B30" s="44" t="s">
        <v>77</v>
      </c>
      <c r="C30" s="53">
        <v>4</v>
      </c>
      <c r="D30" s="53">
        <v>52</v>
      </c>
      <c r="E30" s="54">
        <v>44</v>
      </c>
    </row>
    <row r="31" spans="1:9" x14ac:dyDescent="0.25">
      <c r="A31" s="97"/>
      <c r="B31" s="44" t="s">
        <v>78</v>
      </c>
      <c r="C31" s="53">
        <v>4.5</v>
      </c>
      <c r="D31" s="53">
        <v>64.5</v>
      </c>
      <c r="E31" s="54">
        <v>31</v>
      </c>
    </row>
    <row r="32" spans="1:9" x14ac:dyDescent="0.25">
      <c r="A32" s="97" t="s">
        <v>84</v>
      </c>
      <c r="B32" s="44" t="s">
        <v>27</v>
      </c>
      <c r="C32" s="53">
        <v>6.3</v>
      </c>
      <c r="D32" s="53">
        <v>37</v>
      </c>
      <c r="E32" s="54">
        <v>56.7</v>
      </c>
    </row>
    <row r="33" spans="1:5" x14ac:dyDescent="0.25">
      <c r="A33" s="97"/>
      <c r="B33" s="44" t="s">
        <v>77</v>
      </c>
      <c r="C33" s="53">
        <v>6.7</v>
      </c>
      <c r="D33" s="53">
        <v>36.700000000000003</v>
      </c>
      <c r="E33" s="54">
        <v>56.6</v>
      </c>
    </row>
    <row r="34" spans="1:5" x14ac:dyDescent="0.25">
      <c r="A34" s="98"/>
      <c r="B34" s="42" t="s">
        <v>78</v>
      </c>
      <c r="C34" s="55">
        <v>5.8</v>
      </c>
      <c r="D34" s="55">
        <v>37.4</v>
      </c>
      <c r="E34" s="56">
        <v>56.8</v>
      </c>
    </row>
  </sheetData>
  <mergeCells count="7">
    <mergeCell ref="A20:I20"/>
    <mergeCell ref="A1:K1"/>
    <mergeCell ref="A29:A31"/>
    <mergeCell ref="A32:A34"/>
    <mergeCell ref="A21:H21"/>
    <mergeCell ref="A22:F22"/>
    <mergeCell ref="A23:E23"/>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A32" sqref="A32:F32"/>
    </sheetView>
  </sheetViews>
  <sheetFormatPr baseColWidth="10" defaultColWidth="11.42578125" defaultRowHeight="15" x14ac:dyDescent="0.25"/>
  <cols>
    <col min="1" max="1" width="42.28515625" style="27" bestFit="1" customWidth="1"/>
    <col min="2" max="2" width="14.28515625" style="27" bestFit="1" customWidth="1"/>
    <col min="3" max="3" width="19.85546875" style="27" bestFit="1" customWidth="1"/>
    <col min="4" max="4" width="18.5703125" style="27" bestFit="1" customWidth="1"/>
    <col min="5" max="16384" width="11.42578125" style="27"/>
  </cols>
  <sheetData>
    <row r="1" spans="1:4" x14ac:dyDescent="0.25">
      <c r="A1" s="95" t="s">
        <v>105</v>
      </c>
      <c r="B1" s="95"/>
      <c r="C1" s="95"/>
      <c r="D1" s="95"/>
    </row>
    <row r="30" spans="1:8" ht="21.75" customHeight="1" x14ac:dyDescent="0.25">
      <c r="A30" s="89" t="s">
        <v>81</v>
      </c>
      <c r="B30" s="89"/>
      <c r="C30" s="89"/>
      <c r="D30" s="89"/>
      <c r="E30" s="61"/>
      <c r="F30" s="61"/>
      <c r="G30" s="61"/>
    </row>
    <row r="31" spans="1:8" x14ac:dyDescent="0.25">
      <c r="A31" s="90" t="s">
        <v>107</v>
      </c>
      <c r="B31" s="90"/>
      <c r="C31" s="90"/>
      <c r="D31" s="90"/>
      <c r="E31" s="90"/>
      <c r="F31" s="90"/>
      <c r="G31" s="90"/>
      <c r="H31" s="90"/>
    </row>
    <row r="32" spans="1:8" x14ac:dyDescent="0.25">
      <c r="A32" s="91" t="s">
        <v>139</v>
      </c>
      <c r="B32" s="91"/>
      <c r="C32" s="91"/>
      <c r="D32" s="91"/>
      <c r="E32" s="91"/>
      <c r="F32" s="91"/>
    </row>
    <row r="33" spans="1:6" x14ac:dyDescent="0.25">
      <c r="A33" s="102" t="s">
        <v>138</v>
      </c>
      <c r="B33" s="102"/>
      <c r="C33" s="102"/>
      <c r="D33" s="102"/>
      <c r="E33" s="102"/>
      <c r="F33" s="62"/>
    </row>
    <row r="42" spans="1:6" x14ac:dyDescent="0.25">
      <c r="A42" s="24" t="s">
        <v>30</v>
      </c>
      <c r="B42" s="25" t="s">
        <v>74</v>
      </c>
      <c r="C42" s="25" t="s">
        <v>75</v>
      </c>
      <c r="D42" s="26" t="s">
        <v>76</v>
      </c>
    </row>
    <row r="43" spans="1:6" ht="30" x14ac:dyDescent="0.25">
      <c r="A43" s="28" t="s">
        <v>33</v>
      </c>
      <c r="B43" s="51">
        <v>3.8</v>
      </c>
      <c r="C43" s="51">
        <v>29.6</v>
      </c>
      <c r="D43" s="52">
        <v>66.5</v>
      </c>
    </row>
    <row r="44" spans="1:6" x14ac:dyDescent="0.25">
      <c r="A44" s="31" t="s">
        <v>22</v>
      </c>
      <c r="B44" s="53">
        <v>4.8</v>
      </c>
      <c r="C44" s="53">
        <v>32.799999999999997</v>
      </c>
      <c r="D44" s="54">
        <v>62.4</v>
      </c>
    </row>
    <row r="45" spans="1:6" x14ac:dyDescent="0.25">
      <c r="A45" s="31" t="s">
        <v>23</v>
      </c>
      <c r="B45" s="53">
        <v>5.8</v>
      </c>
      <c r="C45" s="53">
        <v>35.4</v>
      </c>
      <c r="D45" s="54">
        <v>58.8</v>
      </c>
    </row>
    <row r="46" spans="1:6" x14ac:dyDescent="0.25">
      <c r="A46" s="31" t="s">
        <v>24</v>
      </c>
      <c r="B46" s="53">
        <v>6.6</v>
      </c>
      <c r="C46" s="53">
        <v>37.799999999999997</v>
      </c>
      <c r="D46" s="54">
        <v>55.6</v>
      </c>
    </row>
    <row r="47" spans="1:6" ht="30" x14ac:dyDescent="0.25">
      <c r="A47" s="34" t="s">
        <v>31</v>
      </c>
      <c r="B47" s="55">
        <v>9.3000000000000007</v>
      </c>
      <c r="C47" s="55">
        <v>45.7</v>
      </c>
      <c r="D47" s="56">
        <v>45</v>
      </c>
    </row>
    <row r="49" spans="1:4" x14ac:dyDescent="0.25">
      <c r="A49" s="38" t="s">
        <v>29</v>
      </c>
      <c r="B49" s="51">
        <v>7</v>
      </c>
      <c r="C49" s="51">
        <v>38.6</v>
      </c>
      <c r="D49" s="52">
        <v>54.4</v>
      </c>
    </row>
    <row r="50" spans="1:4" x14ac:dyDescent="0.25">
      <c r="A50" s="41" t="s">
        <v>28</v>
      </c>
      <c r="B50" s="55">
        <v>4.2</v>
      </c>
      <c r="C50" s="55">
        <v>32.299999999999997</v>
      </c>
      <c r="D50" s="56">
        <v>63.5</v>
      </c>
    </row>
    <row r="52" spans="1:4" x14ac:dyDescent="0.25">
      <c r="A52" s="38" t="s">
        <v>19</v>
      </c>
      <c r="B52" s="51">
        <v>8.3000000000000007</v>
      </c>
      <c r="C52" s="51">
        <v>40.700000000000003</v>
      </c>
      <c r="D52" s="52">
        <v>51</v>
      </c>
    </row>
    <row r="53" spans="1:4" x14ac:dyDescent="0.25">
      <c r="A53" s="41" t="s">
        <v>20</v>
      </c>
      <c r="B53" s="55">
        <v>5.5</v>
      </c>
      <c r="C53" s="55">
        <v>35.5</v>
      </c>
      <c r="D53" s="56">
        <v>59</v>
      </c>
    </row>
    <row r="55" spans="1:4" x14ac:dyDescent="0.25">
      <c r="A55" s="38" t="s">
        <v>77</v>
      </c>
      <c r="B55" s="51">
        <v>6.7</v>
      </c>
      <c r="C55" s="51">
        <v>36.700000000000003</v>
      </c>
      <c r="D55" s="52">
        <v>56.6</v>
      </c>
    </row>
    <row r="56" spans="1:4" x14ac:dyDescent="0.25">
      <c r="A56" s="41" t="s">
        <v>78</v>
      </c>
      <c r="B56" s="55">
        <v>5.8</v>
      </c>
      <c r="C56" s="55">
        <v>37.4</v>
      </c>
      <c r="D56" s="56">
        <v>56.8</v>
      </c>
    </row>
    <row r="58" spans="1:4" x14ac:dyDescent="0.25">
      <c r="A58" s="24" t="s">
        <v>27</v>
      </c>
      <c r="B58" s="57">
        <v>6.3</v>
      </c>
      <c r="C58" s="57">
        <v>37</v>
      </c>
      <c r="D58" s="58">
        <v>56.7</v>
      </c>
    </row>
  </sheetData>
  <mergeCells count="5">
    <mergeCell ref="A1:D1"/>
    <mergeCell ref="A30:D30"/>
    <mergeCell ref="A31:H31"/>
    <mergeCell ref="A32:F32"/>
    <mergeCell ref="A33:E3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workbookViewId="0">
      <selection activeCell="A33" sqref="A33:F33"/>
    </sheetView>
  </sheetViews>
  <sheetFormatPr baseColWidth="10" defaultColWidth="11.42578125" defaultRowHeight="15" x14ac:dyDescent="0.25"/>
  <cols>
    <col min="1" max="1" width="42.28515625" style="27" bestFit="1" customWidth="1"/>
    <col min="2" max="2" width="14.28515625" style="27" bestFit="1" customWidth="1"/>
    <col min="3" max="3" width="19.85546875" style="27" bestFit="1" customWidth="1"/>
    <col min="4" max="4" width="28.140625" style="27" customWidth="1"/>
    <col min="5" max="5" width="11" style="27" customWidth="1"/>
    <col min="6" max="16384" width="11.42578125" style="27"/>
  </cols>
  <sheetData>
    <row r="1" spans="1:4" x14ac:dyDescent="0.25">
      <c r="A1" s="95" t="s">
        <v>106</v>
      </c>
      <c r="B1" s="95"/>
      <c r="C1" s="95"/>
      <c r="D1" s="95"/>
    </row>
    <row r="31" spans="1:8" ht="15.75" customHeight="1" x14ac:dyDescent="0.25">
      <c r="A31" s="89" t="s">
        <v>82</v>
      </c>
      <c r="B31" s="89"/>
      <c r="C31" s="89"/>
      <c r="D31" s="89"/>
      <c r="E31" s="61"/>
      <c r="F31" s="61"/>
      <c r="G31" s="61"/>
    </row>
    <row r="32" spans="1:8" x14ac:dyDescent="0.25">
      <c r="A32" s="90" t="s">
        <v>107</v>
      </c>
      <c r="B32" s="90"/>
      <c r="C32" s="90"/>
      <c r="D32" s="90"/>
      <c r="E32" s="90"/>
      <c r="F32" s="90"/>
      <c r="G32" s="90"/>
      <c r="H32" s="90"/>
    </row>
    <row r="33" spans="1:6" x14ac:dyDescent="0.25">
      <c r="A33" s="91" t="s">
        <v>139</v>
      </c>
      <c r="B33" s="91"/>
      <c r="C33" s="91"/>
      <c r="D33" s="91"/>
      <c r="E33" s="91"/>
      <c r="F33" s="91"/>
    </row>
    <row r="34" spans="1:6" x14ac:dyDescent="0.25">
      <c r="A34" s="102" t="s">
        <v>138</v>
      </c>
      <c r="B34" s="102"/>
      <c r="C34" s="102"/>
      <c r="D34" s="102"/>
      <c r="E34" s="102"/>
      <c r="F34" s="62"/>
    </row>
    <row r="40" spans="1:6" x14ac:dyDescent="0.25">
      <c r="A40" s="24" t="s">
        <v>30</v>
      </c>
      <c r="B40" s="25" t="s">
        <v>74</v>
      </c>
      <c r="C40" s="25" t="s">
        <v>75</v>
      </c>
      <c r="D40" s="26" t="s">
        <v>76</v>
      </c>
    </row>
    <row r="41" spans="1:6" ht="30" x14ac:dyDescent="0.25">
      <c r="A41" s="28" t="s">
        <v>33</v>
      </c>
      <c r="B41" s="51">
        <v>2.2999999999999998</v>
      </c>
      <c r="C41" s="51">
        <v>46</v>
      </c>
      <c r="D41" s="52">
        <v>51.8</v>
      </c>
    </row>
    <row r="42" spans="1:6" x14ac:dyDescent="0.25">
      <c r="A42" s="31" t="s">
        <v>22</v>
      </c>
      <c r="B42" s="53">
        <v>2.8</v>
      </c>
      <c r="C42" s="53">
        <v>50.6</v>
      </c>
      <c r="D42" s="54">
        <v>46.6</v>
      </c>
    </row>
    <row r="43" spans="1:6" x14ac:dyDescent="0.25">
      <c r="A43" s="31" t="s">
        <v>23</v>
      </c>
      <c r="B43" s="53">
        <v>3.6</v>
      </c>
      <c r="C43" s="53">
        <v>55.6</v>
      </c>
      <c r="D43" s="54">
        <v>40.799999999999997</v>
      </c>
    </row>
    <row r="44" spans="1:6" x14ac:dyDescent="0.25">
      <c r="A44" s="31" t="s">
        <v>24</v>
      </c>
      <c r="B44" s="53">
        <v>4.5999999999999996</v>
      </c>
      <c r="C44" s="53">
        <v>60.1</v>
      </c>
      <c r="D44" s="54">
        <v>35.299999999999997</v>
      </c>
    </row>
    <row r="45" spans="1:6" ht="30" x14ac:dyDescent="0.25">
      <c r="A45" s="34" t="s">
        <v>31</v>
      </c>
      <c r="B45" s="55">
        <v>6.8</v>
      </c>
      <c r="C45" s="55">
        <v>68.400000000000006</v>
      </c>
      <c r="D45" s="56">
        <v>24.7</v>
      </c>
    </row>
    <row r="47" spans="1:6" x14ac:dyDescent="0.25">
      <c r="A47" s="38" t="s">
        <v>29</v>
      </c>
      <c r="B47" s="51">
        <v>4.7</v>
      </c>
      <c r="C47" s="51">
        <v>59.3</v>
      </c>
      <c r="D47" s="52">
        <v>36</v>
      </c>
    </row>
    <row r="48" spans="1:6" x14ac:dyDescent="0.25">
      <c r="A48" s="41" t="s">
        <v>28</v>
      </c>
      <c r="B48" s="55">
        <v>2.9</v>
      </c>
      <c r="C48" s="55">
        <v>51.1</v>
      </c>
      <c r="D48" s="56">
        <v>46</v>
      </c>
    </row>
    <row r="50" spans="1:4" x14ac:dyDescent="0.25">
      <c r="A50" s="38" t="s">
        <v>19</v>
      </c>
      <c r="B50" s="51">
        <v>6</v>
      </c>
      <c r="C50" s="51">
        <v>63.4</v>
      </c>
      <c r="D50" s="52">
        <v>30.6</v>
      </c>
    </row>
    <row r="51" spans="1:4" x14ac:dyDescent="0.25">
      <c r="A51" s="41" t="s">
        <v>20</v>
      </c>
      <c r="B51" s="55">
        <v>3.5</v>
      </c>
      <c r="C51" s="55">
        <v>54.8</v>
      </c>
      <c r="D51" s="56">
        <v>41.7</v>
      </c>
    </row>
    <row r="53" spans="1:4" x14ac:dyDescent="0.25">
      <c r="A53" s="38" t="s">
        <v>77</v>
      </c>
      <c r="B53" s="51">
        <v>4</v>
      </c>
      <c r="C53" s="51">
        <v>52</v>
      </c>
      <c r="D53" s="52">
        <v>44</v>
      </c>
    </row>
    <row r="54" spans="1:4" x14ac:dyDescent="0.25">
      <c r="A54" s="41" t="s">
        <v>78</v>
      </c>
      <c r="B54" s="55">
        <v>4.5</v>
      </c>
      <c r="C54" s="55">
        <v>64.5</v>
      </c>
      <c r="D54" s="56">
        <v>31</v>
      </c>
    </row>
    <row r="56" spans="1:4" x14ac:dyDescent="0.25">
      <c r="A56" s="24" t="s">
        <v>27</v>
      </c>
      <c r="B56" s="57">
        <v>4.2</v>
      </c>
      <c r="C56" s="57">
        <v>57.3</v>
      </c>
      <c r="D56" s="58">
        <v>38.5</v>
      </c>
    </row>
  </sheetData>
  <mergeCells count="5">
    <mergeCell ref="A1:D1"/>
    <mergeCell ref="A31:D31"/>
    <mergeCell ref="A32:H32"/>
    <mergeCell ref="A33:F33"/>
    <mergeCell ref="A34:E3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opLeftCell="A31" workbookViewId="0">
      <selection activeCell="A65" sqref="A65"/>
    </sheetView>
  </sheetViews>
  <sheetFormatPr baseColWidth="10" defaultColWidth="11.42578125" defaultRowHeight="12.75" x14ac:dyDescent="0.2"/>
  <cols>
    <col min="1" max="1" width="185" style="2" customWidth="1"/>
    <col min="2" max="9" width="11.42578125" style="2"/>
    <col min="10" max="12" width="11.42578125" style="3"/>
    <col min="13" max="16384" width="11.42578125" style="2"/>
  </cols>
  <sheetData>
    <row r="1" spans="1:1" x14ac:dyDescent="0.2">
      <c r="A1" s="1" t="s">
        <v>0</v>
      </c>
    </row>
    <row r="2" spans="1:1" x14ac:dyDescent="0.2">
      <c r="A2" s="4"/>
    </row>
    <row r="3" spans="1:1" ht="16.5" customHeight="1" x14ac:dyDescent="0.2">
      <c r="A3" s="10" t="s">
        <v>1</v>
      </c>
    </row>
    <row r="4" spans="1:1" ht="38.25" x14ac:dyDescent="0.2">
      <c r="A4" s="9" t="s">
        <v>92</v>
      </c>
    </row>
    <row r="5" spans="1:1" ht="15" customHeight="1" x14ac:dyDescent="0.2">
      <c r="A5" s="1"/>
    </row>
    <row r="6" spans="1:1" ht="16.5" customHeight="1" x14ac:dyDescent="0.2">
      <c r="A6" s="10" t="s">
        <v>2</v>
      </c>
    </row>
    <row r="7" spans="1:1" ht="15" customHeight="1" x14ac:dyDescent="0.2">
      <c r="A7" s="6" t="s">
        <v>13</v>
      </c>
    </row>
    <row r="8" spans="1:1" ht="15" customHeight="1" x14ac:dyDescent="0.2">
      <c r="A8" s="7" t="s">
        <v>3</v>
      </c>
    </row>
    <row r="9" spans="1:1" ht="15" customHeight="1" x14ac:dyDescent="0.2">
      <c r="A9" s="6" t="s">
        <v>4</v>
      </c>
    </row>
    <row r="10" spans="1:1" ht="15" customHeight="1" x14ac:dyDescent="0.2">
      <c r="A10" s="6" t="s">
        <v>5</v>
      </c>
    </row>
    <row r="11" spans="1:1" ht="15" customHeight="1" x14ac:dyDescent="0.2">
      <c r="A11" s="6"/>
    </row>
    <row r="12" spans="1:1" ht="15" customHeight="1" x14ac:dyDescent="0.2">
      <c r="A12" s="6" t="s">
        <v>12</v>
      </c>
    </row>
    <row r="13" spans="1:1" ht="15" customHeight="1" x14ac:dyDescent="0.2">
      <c r="A13" s="8" t="s">
        <v>6</v>
      </c>
    </row>
    <row r="14" spans="1:1" ht="15" customHeight="1" x14ac:dyDescent="0.2">
      <c r="A14" s="6" t="s">
        <v>7</v>
      </c>
    </row>
    <row r="15" spans="1:1" ht="15" customHeight="1" x14ac:dyDescent="0.2">
      <c r="A15" s="6" t="s">
        <v>8</v>
      </c>
    </row>
    <row r="16" spans="1:1" ht="15" customHeight="1" x14ac:dyDescent="0.2">
      <c r="A16" s="6" t="s">
        <v>9</v>
      </c>
    </row>
    <row r="17" spans="1:1" ht="15" customHeight="1" x14ac:dyDescent="0.2">
      <c r="A17" s="6" t="s">
        <v>110</v>
      </c>
    </row>
    <row r="18" spans="1:1" ht="15" customHeight="1" x14ac:dyDescent="0.2">
      <c r="A18" s="6" t="s">
        <v>10</v>
      </c>
    </row>
    <row r="19" spans="1:1" ht="15" customHeight="1" x14ac:dyDescent="0.2">
      <c r="A19" s="6" t="s">
        <v>111</v>
      </c>
    </row>
    <row r="20" spans="1:1" ht="15" customHeight="1" x14ac:dyDescent="0.2">
      <c r="A20" s="9" t="s">
        <v>11</v>
      </c>
    </row>
    <row r="21" spans="1:1" ht="15" customHeight="1" x14ac:dyDescent="0.2">
      <c r="A21" s="4"/>
    </row>
    <row r="22" spans="1:1" ht="15" customHeight="1" x14ac:dyDescent="0.2">
      <c r="A22" s="10" t="s">
        <v>72</v>
      </c>
    </row>
    <row r="23" spans="1:1" ht="66" customHeight="1" x14ac:dyDescent="0.2">
      <c r="A23" s="11" t="s">
        <v>37</v>
      </c>
    </row>
    <row r="24" spans="1:1" ht="27" customHeight="1" x14ac:dyDescent="0.2">
      <c r="A24" s="6" t="s">
        <v>73</v>
      </c>
    </row>
    <row r="25" spans="1:1" ht="28.5" customHeight="1" x14ac:dyDescent="0.2">
      <c r="A25" s="9" t="s">
        <v>86</v>
      </c>
    </row>
    <row r="26" spans="1:1" x14ac:dyDescent="0.2">
      <c r="A26" s="5"/>
    </row>
    <row r="27" spans="1:1" x14ac:dyDescent="0.2">
      <c r="A27" s="12" t="s">
        <v>43</v>
      </c>
    </row>
    <row r="28" spans="1:1" ht="90.75" customHeight="1" x14ac:dyDescent="0.2">
      <c r="A28" s="13" t="s">
        <v>44</v>
      </c>
    </row>
    <row r="30" spans="1:1" x14ac:dyDescent="0.2">
      <c r="A30" s="64" t="s">
        <v>94</v>
      </c>
    </row>
    <row r="31" spans="1:1" ht="25.5" x14ac:dyDescent="0.2">
      <c r="A31" s="65" t="s">
        <v>95</v>
      </c>
    </row>
    <row r="32" spans="1:1" x14ac:dyDescent="0.2">
      <c r="A32" s="66" t="s">
        <v>114</v>
      </c>
    </row>
    <row r="33" spans="1:1" x14ac:dyDescent="0.2">
      <c r="A33" s="67" t="s">
        <v>96</v>
      </c>
    </row>
    <row r="34" spans="1:1" x14ac:dyDescent="0.2">
      <c r="A34" s="66" t="s">
        <v>93</v>
      </c>
    </row>
    <row r="35" spans="1:1" x14ac:dyDescent="0.2">
      <c r="A35" s="66" t="s">
        <v>101</v>
      </c>
    </row>
    <row r="36" spans="1:1" x14ac:dyDescent="0.2">
      <c r="A36" s="66" t="s">
        <v>102</v>
      </c>
    </row>
    <row r="37" spans="1:1" x14ac:dyDescent="0.2">
      <c r="A37" s="67" t="s">
        <v>97</v>
      </c>
    </row>
    <row r="38" spans="1:1" x14ac:dyDescent="0.2">
      <c r="A38" s="66" t="s">
        <v>98</v>
      </c>
    </row>
    <row r="39" spans="1:1" x14ac:dyDescent="0.2">
      <c r="A39" s="66" t="s">
        <v>99</v>
      </c>
    </row>
    <row r="40" spans="1:1" x14ac:dyDescent="0.2">
      <c r="A40" s="66" t="s">
        <v>100</v>
      </c>
    </row>
    <row r="41" spans="1:1" x14ac:dyDescent="0.2">
      <c r="A41" s="66" t="s">
        <v>115</v>
      </c>
    </row>
    <row r="42" spans="1:1" x14ac:dyDescent="0.2">
      <c r="A42" s="67" t="s">
        <v>96</v>
      </c>
    </row>
    <row r="43" spans="1:1" x14ac:dyDescent="0.2">
      <c r="A43" s="66" t="s">
        <v>93</v>
      </c>
    </row>
    <row r="44" spans="1:1" x14ac:dyDescent="0.2">
      <c r="A44" s="66" t="s">
        <v>112</v>
      </c>
    </row>
    <row r="45" spans="1:1" x14ac:dyDescent="0.2">
      <c r="A45" s="66" t="s">
        <v>113</v>
      </c>
    </row>
    <row r="46" spans="1:1" x14ac:dyDescent="0.2">
      <c r="A46" s="67" t="s">
        <v>97</v>
      </c>
    </row>
    <row r="47" spans="1:1" x14ac:dyDescent="0.2">
      <c r="A47" s="66" t="s">
        <v>98</v>
      </c>
    </row>
    <row r="48" spans="1:1" x14ac:dyDescent="0.2">
      <c r="A48" s="66" t="s">
        <v>116</v>
      </c>
    </row>
    <row r="49" spans="1:5" x14ac:dyDescent="0.2">
      <c r="A49" s="66" t="s">
        <v>113</v>
      </c>
    </row>
    <row r="57" spans="1:5" x14ac:dyDescent="0.2">
      <c r="A57" s="102" t="s">
        <v>138</v>
      </c>
      <c r="B57" s="102"/>
      <c r="C57" s="102"/>
      <c r="D57" s="102"/>
      <c r="E57" s="102"/>
    </row>
  </sheetData>
  <mergeCells count="1">
    <mergeCell ref="A57:E5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A13" sqref="A13"/>
    </sheetView>
  </sheetViews>
  <sheetFormatPr baseColWidth="10" defaultColWidth="11.42578125" defaultRowHeight="12.75" x14ac:dyDescent="0.2"/>
  <cols>
    <col min="1" max="1" width="187.85546875" style="14" customWidth="1"/>
    <col min="2" max="2" width="85.28515625" style="14" customWidth="1"/>
    <col min="3" max="7" width="114.140625" style="14" customWidth="1"/>
    <col min="8" max="9" width="11.42578125" style="14"/>
    <col min="10" max="12" width="11.42578125" style="15"/>
    <col min="13" max="16384" width="11.42578125" style="14"/>
  </cols>
  <sheetData>
    <row r="1" spans="1:7" x14ac:dyDescent="0.2">
      <c r="A1" s="107" t="s">
        <v>34</v>
      </c>
      <c r="B1" s="108"/>
      <c r="C1" s="108"/>
      <c r="D1" s="108"/>
      <c r="E1" s="108"/>
      <c r="F1" s="108"/>
      <c r="G1" s="108"/>
    </row>
    <row r="2" spans="1:7" x14ac:dyDescent="0.2">
      <c r="A2" s="20"/>
      <c r="B2" s="17"/>
      <c r="C2" s="17"/>
      <c r="D2" s="17"/>
      <c r="E2" s="17"/>
      <c r="F2" s="17"/>
      <c r="G2" s="17"/>
    </row>
    <row r="3" spans="1:7" x14ac:dyDescent="0.2">
      <c r="A3" s="16" t="s">
        <v>35</v>
      </c>
      <c r="B3" s="17"/>
      <c r="C3" s="17"/>
      <c r="D3" s="17"/>
      <c r="E3" s="17"/>
      <c r="F3" s="17"/>
      <c r="G3" s="17"/>
    </row>
    <row r="4" spans="1:7" x14ac:dyDescent="0.2">
      <c r="A4" s="17"/>
      <c r="B4" s="17"/>
      <c r="C4" s="17"/>
      <c r="D4" s="17"/>
      <c r="E4" s="17"/>
      <c r="F4" s="17"/>
      <c r="G4" s="17"/>
    </row>
    <row r="5" spans="1:7" x14ac:dyDescent="0.2">
      <c r="A5" s="18" t="s">
        <v>36</v>
      </c>
      <c r="B5" s="17"/>
      <c r="C5" s="17"/>
      <c r="D5" s="17"/>
      <c r="E5" s="17"/>
      <c r="F5" s="17"/>
      <c r="G5" s="17"/>
    </row>
    <row r="6" spans="1:7" x14ac:dyDescent="0.2">
      <c r="A6" s="17"/>
      <c r="B6" s="17"/>
      <c r="C6" s="17"/>
      <c r="D6" s="17"/>
      <c r="E6" s="17"/>
      <c r="F6" s="17"/>
      <c r="G6" s="17"/>
    </row>
    <row r="7" spans="1:7" ht="25.5" x14ac:dyDescent="0.2">
      <c r="A7" s="16" t="s">
        <v>39</v>
      </c>
      <c r="B7" s="19"/>
      <c r="C7" s="19"/>
      <c r="D7" s="19"/>
      <c r="E7" s="19"/>
      <c r="F7" s="19"/>
      <c r="G7" s="19"/>
    </row>
    <row r="8" spans="1:7" x14ac:dyDescent="0.2">
      <c r="A8" s="16"/>
      <c r="B8" s="19"/>
      <c r="C8" s="19"/>
      <c r="D8" s="19"/>
      <c r="E8" s="19"/>
      <c r="F8" s="19"/>
      <c r="G8" s="19"/>
    </row>
    <row r="9" spans="1:7" x14ac:dyDescent="0.2">
      <c r="A9" s="16" t="s">
        <v>38</v>
      </c>
    </row>
    <row r="11" spans="1:7" x14ac:dyDescent="0.2">
      <c r="A11" s="14" t="s">
        <v>87</v>
      </c>
    </row>
  </sheetData>
  <mergeCells count="1">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13" sqref="A13:F13"/>
    </sheetView>
  </sheetViews>
  <sheetFormatPr baseColWidth="10" defaultColWidth="11.42578125" defaultRowHeight="15" x14ac:dyDescent="0.25"/>
  <cols>
    <col min="1" max="6" width="11.42578125" style="27"/>
    <col min="7" max="7" width="22.42578125" style="27" customWidth="1"/>
    <col min="8" max="16384" width="11.42578125" style="27"/>
  </cols>
  <sheetData>
    <row r="1" spans="1:9" x14ac:dyDescent="0.25">
      <c r="A1" s="94" t="s">
        <v>46</v>
      </c>
      <c r="B1" s="94"/>
      <c r="C1" s="94"/>
      <c r="D1" s="94"/>
      <c r="E1" s="94"/>
      <c r="F1" s="94"/>
      <c r="G1" s="94"/>
    </row>
    <row r="11" spans="1:9" ht="30" customHeight="1" x14ac:dyDescent="0.25">
      <c r="A11" s="89" t="s">
        <v>90</v>
      </c>
      <c r="B11" s="89"/>
      <c r="C11" s="89"/>
      <c r="D11" s="89"/>
      <c r="E11" s="89"/>
      <c r="F11" s="89"/>
      <c r="G11" s="89"/>
      <c r="H11" s="89"/>
    </row>
    <row r="12" spans="1:9" x14ac:dyDescent="0.25">
      <c r="A12" s="90" t="s">
        <v>107</v>
      </c>
      <c r="B12" s="90"/>
      <c r="C12" s="90"/>
      <c r="D12" s="90"/>
      <c r="E12" s="90"/>
      <c r="F12" s="90"/>
      <c r="G12" s="90"/>
      <c r="H12" s="90"/>
      <c r="I12" s="90"/>
    </row>
    <row r="13" spans="1:9" x14ac:dyDescent="0.25">
      <c r="A13" s="91" t="s">
        <v>139</v>
      </c>
      <c r="B13" s="91"/>
      <c r="C13" s="91"/>
      <c r="D13" s="91"/>
      <c r="E13" s="91"/>
      <c r="F13" s="91"/>
    </row>
    <row r="14" spans="1:9" x14ac:dyDescent="0.25">
      <c r="A14" s="92" t="s">
        <v>138</v>
      </c>
      <c r="B14" s="92"/>
      <c r="C14" s="92"/>
      <c r="D14" s="21"/>
      <c r="E14" s="21"/>
      <c r="F14" s="21"/>
    </row>
    <row r="16" spans="1:9" x14ac:dyDescent="0.25">
      <c r="A16" s="24" t="s">
        <v>14</v>
      </c>
      <c r="B16" s="25" t="s">
        <v>20</v>
      </c>
      <c r="C16" s="26" t="s">
        <v>19</v>
      </c>
    </row>
    <row r="17" spans="1:3" x14ac:dyDescent="0.25">
      <c r="A17" s="38" t="s">
        <v>17</v>
      </c>
      <c r="B17" s="39">
        <v>92.9</v>
      </c>
      <c r="C17" s="40">
        <v>7.1</v>
      </c>
    </row>
    <row r="18" spans="1:3" x14ac:dyDescent="0.25">
      <c r="A18" s="41" t="s">
        <v>18</v>
      </c>
      <c r="B18" s="42">
        <v>71.400000000000006</v>
      </c>
      <c r="C18" s="43">
        <v>28.6</v>
      </c>
    </row>
  </sheetData>
  <mergeCells count="5">
    <mergeCell ref="A1:G1"/>
    <mergeCell ref="A11:H11"/>
    <mergeCell ref="A12:I12"/>
    <mergeCell ref="A13:F13"/>
    <mergeCell ref="A14:C14"/>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7" workbookViewId="0">
      <selection activeCell="A22" sqref="A22:F22"/>
    </sheetView>
  </sheetViews>
  <sheetFormatPr baseColWidth="10" defaultColWidth="11.42578125" defaultRowHeight="15" x14ac:dyDescent="0.25"/>
  <cols>
    <col min="1" max="1" width="6.42578125" style="27" bestFit="1" customWidth="1"/>
    <col min="2" max="2" width="19.7109375" style="27" bestFit="1" customWidth="1"/>
    <col min="3" max="7" width="8.7109375" style="27" bestFit="1" customWidth="1"/>
    <col min="8" max="16384" width="11.42578125" style="27"/>
  </cols>
  <sheetData>
    <row r="1" spans="1:10" x14ac:dyDescent="0.25">
      <c r="A1" s="93" t="s">
        <v>47</v>
      </c>
      <c r="B1" s="93"/>
      <c r="C1" s="93"/>
      <c r="D1" s="93"/>
      <c r="E1" s="93"/>
      <c r="F1" s="93"/>
      <c r="G1" s="93"/>
      <c r="H1" s="93"/>
      <c r="I1" s="93"/>
      <c r="J1" s="93"/>
    </row>
    <row r="20" spans="1:10" ht="41.25" customHeight="1" x14ac:dyDescent="0.25">
      <c r="A20" s="89" t="s">
        <v>91</v>
      </c>
      <c r="B20" s="89"/>
      <c r="C20" s="89"/>
      <c r="D20" s="89"/>
      <c r="E20" s="89"/>
      <c r="F20" s="89"/>
      <c r="G20" s="89"/>
      <c r="H20" s="89"/>
      <c r="I20" s="89"/>
      <c r="J20" s="89"/>
    </row>
    <row r="21" spans="1:10" x14ac:dyDescent="0.25">
      <c r="A21" s="90" t="s">
        <v>107</v>
      </c>
      <c r="B21" s="90"/>
      <c r="C21" s="90"/>
      <c r="D21" s="90"/>
      <c r="E21" s="90"/>
      <c r="F21" s="90"/>
      <c r="G21" s="90"/>
      <c r="H21" s="90"/>
      <c r="I21" s="90"/>
    </row>
    <row r="22" spans="1:10" x14ac:dyDescent="0.25">
      <c r="A22" s="91" t="s">
        <v>140</v>
      </c>
      <c r="B22" s="91"/>
      <c r="C22" s="91"/>
      <c r="D22" s="91"/>
      <c r="E22" s="91"/>
      <c r="F22" s="91"/>
    </row>
    <row r="23" spans="1:10" x14ac:dyDescent="0.25">
      <c r="A23" s="92" t="s">
        <v>138</v>
      </c>
      <c r="B23" s="92"/>
      <c r="C23" s="92"/>
      <c r="D23" s="21"/>
      <c r="E23" s="21"/>
      <c r="F23" s="21"/>
    </row>
    <row r="26" spans="1:10" x14ac:dyDescent="0.25">
      <c r="A26" s="24" t="s">
        <v>14</v>
      </c>
      <c r="B26" s="25" t="s">
        <v>40</v>
      </c>
      <c r="C26" s="25" t="s">
        <v>25</v>
      </c>
      <c r="D26" s="25" t="s">
        <v>24</v>
      </c>
      <c r="E26" s="25" t="s">
        <v>23</v>
      </c>
      <c r="F26" s="25" t="s">
        <v>22</v>
      </c>
      <c r="G26" s="26" t="s">
        <v>21</v>
      </c>
    </row>
    <row r="27" spans="1:10" x14ac:dyDescent="0.25">
      <c r="A27" s="38" t="s">
        <v>17</v>
      </c>
      <c r="B27" s="39" t="s">
        <v>28</v>
      </c>
      <c r="C27" s="39">
        <v>3.9</v>
      </c>
      <c r="D27" s="39">
        <v>8.6999999999999993</v>
      </c>
      <c r="E27" s="39">
        <v>12.6</v>
      </c>
      <c r="F27" s="39">
        <v>25</v>
      </c>
      <c r="G27" s="40">
        <v>49.8</v>
      </c>
    </row>
    <row r="28" spans="1:10" x14ac:dyDescent="0.25">
      <c r="A28" s="31" t="s">
        <v>18</v>
      </c>
      <c r="B28" s="44" t="s">
        <v>28</v>
      </c>
      <c r="C28" s="44">
        <v>4.5</v>
      </c>
      <c r="D28" s="44">
        <v>7.2</v>
      </c>
      <c r="E28" s="44">
        <v>16.7</v>
      </c>
      <c r="F28" s="44">
        <v>27.4</v>
      </c>
      <c r="G28" s="45">
        <v>44.2</v>
      </c>
    </row>
    <row r="29" spans="1:10" x14ac:dyDescent="0.25">
      <c r="A29" s="31" t="s">
        <v>17</v>
      </c>
      <c r="B29" s="44" t="s">
        <v>29</v>
      </c>
      <c r="C29" s="44">
        <v>20.9</v>
      </c>
      <c r="D29" s="44">
        <v>20.8</v>
      </c>
      <c r="E29" s="44">
        <v>23.1</v>
      </c>
      <c r="F29" s="44">
        <v>21.7</v>
      </c>
      <c r="G29" s="45">
        <v>13.5</v>
      </c>
    </row>
    <row r="30" spans="1:10" x14ac:dyDescent="0.25">
      <c r="A30" s="41" t="s">
        <v>18</v>
      </c>
      <c r="B30" s="42" t="s">
        <v>29</v>
      </c>
      <c r="C30" s="42">
        <v>30.1</v>
      </c>
      <c r="D30" s="42">
        <v>28.1</v>
      </c>
      <c r="E30" s="42">
        <v>21.3</v>
      </c>
      <c r="F30" s="42">
        <v>14.5</v>
      </c>
      <c r="G30" s="43">
        <v>6</v>
      </c>
    </row>
  </sheetData>
  <mergeCells count="5">
    <mergeCell ref="A1:J1"/>
    <mergeCell ref="A21:I21"/>
    <mergeCell ref="A22:F22"/>
    <mergeCell ref="A23:C23"/>
    <mergeCell ref="A20:J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0" zoomScaleNormal="100" workbookViewId="0">
      <selection activeCell="A24" sqref="A24:I24"/>
    </sheetView>
  </sheetViews>
  <sheetFormatPr baseColWidth="10" defaultColWidth="11.42578125" defaultRowHeight="14.25" x14ac:dyDescent="0.2"/>
  <cols>
    <col min="1" max="1" width="41.85546875" style="72" bestFit="1" customWidth="1"/>
    <col min="2" max="2" width="19.28515625" style="72" bestFit="1" customWidth="1"/>
    <col min="3" max="3" width="14.28515625" style="72" bestFit="1" customWidth="1"/>
    <col min="4" max="4" width="19.85546875" style="72" bestFit="1" customWidth="1"/>
    <col min="5" max="5" width="18.5703125" style="72" bestFit="1" customWidth="1"/>
    <col min="6" max="16384" width="11.42578125" style="72"/>
  </cols>
  <sheetData>
    <row r="1" spans="1:5" x14ac:dyDescent="0.2">
      <c r="A1" s="95" t="s">
        <v>120</v>
      </c>
      <c r="B1" s="95"/>
      <c r="C1" s="95"/>
      <c r="D1" s="95"/>
      <c r="E1" s="95"/>
    </row>
    <row r="23" spans="1:9" ht="31.5" customHeight="1" x14ac:dyDescent="0.2">
      <c r="A23" s="96" t="s">
        <v>119</v>
      </c>
      <c r="B23" s="89"/>
      <c r="C23" s="89"/>
      <c r="D23" s="89"/>
      <c r="E23" s="89"/>
      <c r="F23" s="68"/>
      <c r="G23" s="68"/>
      <c r="H23" s="68"/>
    </row>
    <row r="24" spans="1:9" x14ac:dyDescent="0.2">
      <c r="A24" s="90" t="s">
        <v>117</v>
      </c>
      <c r="B24" s="90"/>
      <c r="C24" s="90"/>
      <c r="D24" s="90"/>
      <c r="E24" s="90"/>
      <c r="F24" s="90"/>
      <c r="G24" s="90"/>
      <c r="H24" s="90"/>
      <c r="I24" s="90"/>
    </row>
    <row r="25" spans="1:9" x14ac:dyDescent="0.2">
      <c r="A25" s="91" t="s">
        <v>118</v>
      </c>
      <c r="B25" s="91"/>
      <c r="C25" s="91"/>
      <c r="D25" s="91"/>
      <c r="E25" s="91"/>
      <c r="F25" s="91"/>
    </row>
    <row r="26" spans="1:9" x14ac:dyDescent="0.2">
      <c r="A26" s="92" t="s">
        <v>138</v>
      </c>
      <c r="B26" s="92"/>
      <c r="C26" s="92"/>
      <c r="D26" s="69"/>
      <c r="E26" s="69"/>
      <c r="F26" s="69"/>
    </row>
    <row r="28" spans="1:9" ht="15" thickBot="1" x14ac:dyDescent="0.25"/>
    <row r="29" spans="1:9" ht="15.75" thickBot="1" x14ac:dyDescent="0.25">
      <c r="A29" s="70" t="s">
        <v>30</v>
      </c>
      <c r="B29" s="86" t="s">
        <v>127</v>
      </c>
      <c r="C29" s="86" t="s">
        <v>128</v>
      </c>
      <c r="D29" s="86" t="s">
        <v>129</v>
      </c>
      <c r="E29" s="87" t="s">
        <v>130</v>
      </c>
    </row>
    <row r="30" spans="1:9" ht="28.5" x14ac:dyDescent="0.2">
      <c r="A30" s="73" t="s">
        <v>135</v>
      </c>
      <c r="B30" s="74">
        <v>0.1</v>
      </c>
      <c r="C30" s="74">
        <v>2.4</v>
      </c>
      <c r="D30" s="74">
        <v>69.7</v>
      </c>
      <c r="E30" s="75">
        <v>27.8</v>
      </c>
    </row>
    <row r="31" spans="1:9" x14ac:dyDescent="0.2">
      <c r="A31" s="76" t="s">
        <v>22</v>
      </c>
      <c r="B31" s="77">
        <v>0.2</v>
      </c>
      <c r="C31" s="77">
        <v>4</v>
      </c>
      <c r="D31" s="77">
        <v>78.599999999999994</v>
      </c>
      <c r="E31" s="78">
        <v>17.3</v>
      </c>
    </row>
    <row r="32" spans="1:9" x14ac:dyDescent="0.2">
      <c r="A32" s="76" t="s">
        <v>23</v>
      </c>
      <c r="B32" s="77">
        <v>0.2</v>
      </c>
      <c r="C32" s="77">
        <v>4.9000000000000004</v>
      </c>
      <c r="D32" s="77">
        <v>80.8</v>
      </c>
      <c r="E32" s="78">
        <v>14.1</v>
      </c>
    </row>
    <row r="33" spans="1:5" x14ac:dyDescent="0.2">
      <c r="A33" s="76" t="s">
        <v>24</v>
      </c>
      <c r="B33" s="77">
        <v>0.2</v>
      </c>
      <c r="C33" s="77">
        <v>6.6</v>
      </c>
      <c r="D33" s="77">
        <v>82.3</v>
      </c>
      <c r="E33" s="78">
        <v>10.9</v>
      </c>
    </row>
    <row r="34" spans="1:5" ht="28.5" x14ac:dyDescent="0.2">
      <c r="A34" s="79" t="s">
        <v>136</v>
      </c>
      <c r="B34" s="80">
        <v>0.9</v>
      </c>
      <c r="C34" s="80">
        <v>13.3</v>
      </c>
      <c r="D34" s="80">
        <v>79</v>
      </c>
      <c r="E34" s="81">
        <v>6.9</v>
      </c>
    </row>
    <row r="36" spans="1:5" x14ac:dyDescent="0.2">
      <c r="A36" s="82" t="s">
        <v>29</v>
      </c>
      <c r="B36" s="74">
        <v>0.4</v>
      </c>
      <c r="C36" s="74">
        <v>6.7</v>
      </c>
      <c r="D36" s="74">
        <v>79</v>
      </c>
      <c r="E36" s="75">
        <v>14</v>
      </c>
    </row>
    <row r="37" spans="1:5" x14ac:dyDescent="0.2">
      <c r="A37" s="83" t="s">
        <v>28</v>
      </c>
      <c r="B37" s="80">
        <v>0.1</v>
      </c>
      <c r="C37" s="80">
        <v>3.1</v>
      </c>
      <c r="D37" s="80">
        <v>73.900000000000006</v>
      </c>
      <c r="E37" s="81">
        <v>22.9</v>
      </c>
    </row>
    <row r="39" spans="1:5" x14ac:dyDescent="0.2">
      <c r="A39" s="82" t="s">
        <v>19</v>
      </c>
      <c r="B39" s="74">
        <v>1.5</v>
      </c>
      <c r="C39" s="74">
        <v>17.600000000000001</v>
      </c>
      <c r="D39" s="74">
        <v>78.3</v>
      </c>
      <c r="E39" s="75">
        <v>2.6</v>
      </c>
    </row>
    <row r="40" spans="1:5" x14ac:dyDescent="0.2">
      <c r="A40" s="83" t="s">
        <v>20</v>
      </c>
      <c r="B40" s="80">
        <v>0.2</v>
      </c>
      <c r="C40" s="80">
        <v>5</v>
      </c>
      <c r="D40" s="80">
        <v>77.8</v>
      </c>
      <c r="E40" s="81">
        <v>16.899999999999999</v>
      </c>
    </row>
    <row r="42" spans="1:5" x14ac:dyDescent="0.2">
      <c r="A42" s="82" t="s">
        <v>16</v>
      </c>
      <c r="B42" s="74">
        <v>0.4</v>
      </c>
      <c r="C42" s="74">
        <v>7.2</v>
      </c>
      <c r="D42" s="74">
        <v>79.599999999999994</v>
      </c>
      <c r="E42" s="75">
        <v>12.8</v>
      </c>
    </row>
    <row r="43" spans="1:5" x14ac:dyDescent="0.2">
      <c r="A43" s="83" t="s">
        <v>15</v>
      </c>
      <c r="B43" s="80">
        <v>0.2</v>
      </c>
      <c r="C43" s="80">
        <v>4.8</v>
      </c>
      <c r="D43" s="80">
        <v>76.400000000000006</v>
      </c>
      <c r="E43" s="81">
        <v>18.600000000000001</v>
      </c>
    </row>
    <row r="45" spans="1:5" x14ac:dyDescent="0.2">
      <c r="A45" s="70" t="s">
        <v>27</v>
      </c>
      <c r="B45" s="84">
        <v>0.3</v>
      </c>
      <c r="C45" s="84">
        <v>5.9</v>
      </c>
      <c r="D45" s="84">
        <v>77.900000000000006</v>
      </c>
      <c r="E45" s="85">
        <v>15.9</v>
      </c>
    </row>
    <row r="46" spans="1:5" x14ac:dyDescent="0.2">
      <c r="A46" s="71"/>
      <c r="B46" s="71"/>
      <c r="C46" s="71"/>
      <c r="D46" s="71"/>
      <c r="E46" s="71"/>
    </row>
  </sheetData>
  <mergeCells count="5">
    <mergeCell ref="A1:E1"/>
    <mergeCell ref="A24:I24"/>
    <mergeCell ref="A25:F25"/>
    <mergeCell ref="A26:C26"/>
    <mergeCell ref="A23:E23"/>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3" zoomScaleNormal="100" workbookViewId="0">
      <selection activeCell="A25" sqref="A25:C25"/>
    </sheetView>
  </sheetViews>
  <sheetFormatPr baseColWidth="10" defaultColWidth="11.42578125" defaultRowHeight="15" x14ac:dyDescent="0.25"/>
  <cols>
    <col min="1" max="1" width="42.28515625" style="27" bestFit="1" customWidth="1"/>
    <col min="2" max="2" width="19.28515625" style="27" bestFit="1" customWidth="1"/>
    <col min="3" max="3" width="14.28515625" style="27" bestFit="1" customWidth="1"/>
    <col min="4" max="4" width="19.85546875" style="27" bestFit="1" customWidth="1"/>
    <col min="5" max="5" width="18.5703125" style="27" bestFit="1" customWidth="1"/>
    <col min="6" max="16384" width="11.42578125" style="27"/>
  </cols>
  <sheetData>
    <row r="1" spans="1:5" x14ac:dyDescent="0.25">
      <c r="A1" s="95" t="s">
        <v>121</v>
      </c>
      <c r="B1" s="95"/>
      <c r="C1" s="95"/>
      <c r="D1" s="95"/>
      <c r="E1" s="95"/>
    </row>
    <row r="22" spans="1:9" ht="28.5" customHeight="1" x14ac:dyDescent="0.25">
      <c r="A22" s="89" t="s">
        <v>122</v>
      </c>
      <c r="B22" s="89"/>
      <c r="C22" s="89"/>
      <c r="D22" s="89"/>
      <c r="E22" s="89"/>
      <c r="F22" s="22"/>
      <c r="G22" s="22"/>
      <c r="H22" s="22"/>
    </row>
    <row r="23" spans="1:9" x14ac:dyDescent="0.25">
      <c r="A23" s="90" t="s">
        <v>117</v>
      </c>
      <c r="B23" s="90"/>
      <c r="C23" s="90"/>
      <c r="D23" s="90"/>
      <c r="E23" s="90"/>
      <c r="F23" s="90"/>
      <c r="G23" s="90"/>
      <c r="H23" s="90"/>
      <c r="I23" s="90"/>
    </row>
    <row r="24" spans="1:9" x14ac:dyDescent="0.25">
      <c r="A24" s="91" t="s">
        <v>123</v>
      </c>
      <c r="B24" s="91"/>
      <c r="C24" s="91"/>
      <c r="D24" s="91"/>
      <c r="E24" s="91"/>
      <c r="F24" s="91"/>
    </row>
    <row r="25" spans="1:9" x14ac:dyDescent="0.25">
      <c r="A25" s="92" t="s">
        <v>138</v>
      </c>
      <c r="B25" s="92"/>
      <c r="C25" s="92"/>
      <c r="D25" s="21"/>
      <c r="E25" s="21"/>
      <c r="F25" s="21"/>
    </row>
    <row r="26" spans="1:9" ht="15.75" thickBot="1" x14ac:dyDescent="0.3"/>
    <row r="27" spans="1:9" ht="15.75" thickBot="1" x14ac:dyDescent="0.3">
      <c r="A27" s="24" t="s">
        <v>30</v>
      </c>
      <c r="B27" s="86" t="s">
        <v>127</v>
      </c>
      <c r="C27" s="86" t="s">
        <v>128</v>
      </c>
      <c r="D27" s="86" t="s">
        <v>129</v>
      </c>
      <c r="E27" s="87" t="s">
        <v>130</v>
      </c>
    </row>
    <row r="28" spans="1:9" ht="30" x14ac:dyDescent="0.25">
      <c r="A28" s="28" t="s">
        <v>134</v>
      </c>
      <c r="B28" s="51">
        <v>0.4</v>
      </c>
      <c r="C28" s="51">
        <v>8.5</v>
      </c>
      <c r="D28" s="51">
        <v>68.7</v>
      </c>
      <c r="E28" s="52">
        <v>22.5</v>
      </c>
    </row>
    <row r="29" spans="1:9" x14ac:dyDescent="0.25">
      <c r="A29" s="31" t="s">
        <v>22</v>
      </c>
      <c r="B29" s="53">
        <v>0.6</v>
      </c>
      <c r="C29" s="53">
        <v>14.3</v>
      </c>
      <c r="D29" s="53">
        <v>72.3</v>
      </c>
      <c r="E29" s="54">
        <v>12.8</v>
      </c>
    </row>
    <row r="30" spans="1:9" x14ac:dyDescent="0.25">
      <c r="A30" s="31" t="s">
        <v>23</v>
      </c>
      <c r="B30" s="53">
        <v>0.8</v>
      </c>
      <c r="C30" s="53">
        <v>18</v>
      </c>
      <c r="D30" s="53">
        <v>71.5</v>
      </c>
      <c r="E30" s="54">
        <v>9.6999999999999993</v>
      </c>
    </row>
    <row r="31" spans="1:9" x14ac:dyDescent="0.25">
      <c r="A31" s="31" t="s">
        <v>24</v>
      </c>
      <c r="B31" s="53">
        <v>1.1000000000000001</v>
      </c>
      <c r="C31" s="53">
        <v>23.1</v>
      </c>
      <c r="D31" s="53">
        <v>68.599999999999994</v>
      </c>
      <c r="E31" s="54">
        <v>7.2</v>
      </c>
    </row>
    <row r="32" spans="1:9" ht="30" x14ac:dyDescent="0.25">
      <c r="A32" s="34" t="s">
        <v>41</v>
      </c>
      <c r="B32" s="55">
        <v>3.8</v>
      </c>
      <c r="C32" s="55">
        <v>37</v>
      </c>
      <c r="D32" s="55">
        <v>55.4</v>
      </c>
      <c r="E32" s="56">
        <v>3.8</v>
      </c>
    </row>
    <row r="34" spans="1:5" x14ac:dyDescent="0.25">
      <c r="A34" s="38" t="s">
        <v>29</v>
      </c>
      <c r="B34" s="51">
        <v>1.4</v>
      </c>
      <c r="C34" s="51">
        <v>21.9</v>
      </c>
      <c r="D34" s="51">
        <v>66.900000000000006</v>
      </c>
      <c r="E34" s="52">
        <v>9.8000000000000007</v>
      </c>
    </row>
    <row r="35" spans="1:5" x14ac:dyDescent="0.25">
      <c r="A35" s="41" t="s">
        <v>28</v>
      </c>
      <c r="B35" s="55">
        <v>0.5</v>
      </c>
      <c r="C35" s="55">
        <v>10.199999999999999</v>
      </c>
      <c r="D35" s="55">
        <v>70.900000000000006</v>
      </c>
      <c r="E35" s="56">
        <v>18.399999999999999</v>
      </c>
    </row>
    <row r="37" spans="1:5" x14ac:dyDescent="0.25">
      <c r="A37" s="38" t="s">
        <v>19</v>
      </c>
      <c r="B37" s="51">
        <v>4.3</v>
      </c>
      <c r="C37" s="51">
        <v>41.2</v>
      </c>
      <c r="D37" s="51">
        <v>52.4</v>
      </c>
      <c r="E37" s="52">
        <v>2</v>
      </c>
    </row>
    <row r="38" spans="1:5" x14ac:dyDescent="0.25">
      <c r="A38" s="41" t="s">
        <v>20</v>
      </c>
      <c r="B38" s="55">
        <v>1</v>
      </c>
      <c r="C38" s="55">
        <v>17.7</v>
      </c>
      <c r="D38" s="55">
        <v>68.900000000000006</v>
      </c>
      <c r="E38" s="56">
        <v>12.4</v>
      </c>
    </row>
    <row r="40" spans="1:5" x14ac:dyDescent="0.25">
      <c r="A40" s="38" t="s">
        <v>16</v>
      </c>
      <c r="B40" s="51">
        <v>1.1000000000000001</v>
      </c>
      <c r="C40" s="51">
        <v>15</v>
      </c>
      <c r="D40" s="51">
        <v>68.400000000000006</v>
      </c>
      <c r="E40" s="52">
        <v>15.5</v>
      </c>
    </row>
    <row r="41" spans="1:5" x14ac:dyDescent="0.25">
      <c r="A41" s="41" t="s">
        <v>15</v>
      </c>
      <c r="B41" s="55">
        <v>1.3</v>
      </c>
      <c r="C41" s="55">
        <v>23.1</v>
      </c>
      <c r="D41" s="55">
        <v>67.2</v>
      </c>
      <c r="E41" s="56">
        <v>8.4</v>
      </c>
    </row>
    <row r="43" spans="1:5" x14ac:dyDescent="0.25">
      <c r="A43" s="24" t="s">
        <v>27</v>
      </c>
      <c r="B43" s="57">
        <v>1.2</v>
      </c>
      <c r="C43" s="57">
        <v>19.3</v>
      </c>
      <c r="D43" s="57">
        <v>67.8</v>
      </c>
      <c r="E43" s="58">
        <v>11.7</v>
      </c>
    </row>
  </sheetData>
  <mergeCells count="5">
    <mergeCell ref="A1:E1"/>
    <mergeCell ref="A22:E22"/>
    <mergeCell ref="A23:I23"/>
    <mergeCell ref="A24:F24"/>
    <mergeCell ref="A25:C25"/>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31" zoomScaleNormal="100" workbookViewId="0">
      <selection activeCell="A46" sqref="A46:F46"/>
    </sheetView>
  </sheetViews>
  <sheetFormatPr baseColWidth="10" defaultColWidth="11.42578125" defaultRowHeight="15" x14ac:dyDescent="0.25"/>
  <cols>
    <col min="1" max="1" width="16.85546875" style="44" bestFit="1" customWidth="1"/>
    <col min="2" max="2" width="6.85546875" style="44" bestFit="1" customWidth="1"/>
    <col min="3" max="3" width="11.85546875" style="44" customWidth="1"/>
    <col min="4" max="4" width="15.7109375" style="44" bestFit="1" customWidth="1"/>
    <col min="5" max="5" width="22.85546875" style="44" bestFit="1" customWidth="1"/>
    <col min="6" max="6" width="27.42578125" style="44" bestFit="1" customWidth="1"/>
    <col min="7" max="16384" width="11.42578125" style="27"/>
  </cols>
  <sheetData>
    <row r="1" spans="1:9" x14ac:dyDescent="0.25">
      <c r="G1" s="44"/>
      <c r="H1" s="44"/>
      <c r="I1" s="44"/>
    </row>
    <row r="2" spans="1:9" x14ac:dyDescent="0.25">
      <c r="G2" s="44"/>
      <c r="H2" s="44"/>
      <c r="I2" s="44"/>
    </row>
    <row r="3" spans="1:9" x14ac:dyDescent="0.25">
      <c r="G3" s="44"/>
      <c r="H3" s="44"/>
      <c r="I3" s="44"/>
    </row>
    <row r="4" spans="1:9" x14ac:dyDescent="0.25">
      <c r="G4" s="44"/>
      <c r="H4" s="44"/>
      <c r="I4" s="44"/>
    </row>
    <row r="5" spans="1:9" x14ac:dyDescent="0.25">
      <c r="G5" s="44"/>
      <c r="H5" s="44"/>
      <c r="I5" s="44"/>
    </row>
    <row r="6" spans="1:9" x14ac:dyDescent="0.25">
      <c r="G6" s="44"/>
      <c r="H6" s="44"/>
      <c r="I6" s="44"/>
    </row>
    <row r="7" spans="1:9" x14ac:dyDescent="0.25">
      <c r="G7" s="44"/>
      <c r="H7" s="44"/>
      <c r="I7" s="44"/>
    </row>
    <row r="8" spans="1:9" x14ac:dyDescent="0.25">
      <c r="G8" s="44"/>
      <c r="H8" s="44"/>
      <c r="I8" s="44"/>
    </row>
    <row r="9" spans="1:9" x14ac:dyDescent="0.25">
      <c r="G9" s="44"/>
      <c r="H9" s="44"/>
      <c r="I9" s="44"/>
    </row>
    <row r="10" spans="1:9" x14ac:dyDescent="0.25">
      <c r="G10" s="44"/>
      <c r="H10" s="44"/>
      <c r="I10" s="44"/>
    </row>
    <row r="11" spans="1:9" x14ac:dyDescent="0.25">
      <c r="G11" s="44"/>
      <c r="H11" s="44"/>
      <c r="I11" s="44"/>
    </row>
    <row r="12" spans="1:9" x14ac:dyDescent="0.25">
      <c r="G12" s="44"/>
      <c r="H12" s="44"/>
      <c r="I12" s="44"/>
    </row>
    <row r="13" spans="1:9" x14ac:dyDescent="0.25">
      <c r="G13" s="44"/>
      <c r="H13" s="44"/>
      <c r="I13" s="44"/>
    </row>
    <row r="14" spans="1:9" x14ac:dyDescent="0.25">
      <c r="G14" s="44"/>
      <c r="H14" s="44"/>
      <c r="I14" s="44"/>
    </row>
    <row r="15" spans="1:9" x14ac:dyDescent="0.25">
      <c r="G15" s="44"/>
      <c r="H15" s="44"/>
      <c r="I15" s="44"/>
    </row>
    <row r="16" spans="1:9" ht="36.75" customHeight="1" x14ac:dyDescent="0.25">
      <c r="A16" s="101" t="s">
        <v>54</v>
      </c>
      <c r="B16" s="101"/>
      <c r="C16" s="101"/>
      <c r="D16" s="101"/>
      <c r="E16" s="101"/>
      <c r="F16" s="101"/>
    </row>
    <row r="44" spans="1:7" ht="30" customHeight="1" x14ac:dyDescent="0.25">
      <c r="A44" s="89" t="s">
        <v>55</v>
      </c>
      <c r="B44" s="89"/>
      <c r="C44" s="89"/>
      <c r="D44" s="89"/>
      <c r="E44" s="89"/>
      <c r="F44" s="89"/>
      <c r="G44" s="89"/>
    </row>
    <row r="45" spans="1:7" x14ac:dyDescent="0.25">
      <c r="A45" s="100" t="s">
        <v>107</v>
      </c>
      <c r="B45" s="100"/>
      <c r="C45" s="100"/>
      <c r="D45" s="100"/>
      <c r="E45" s="100"/>
      <c r="F45" s="100"/>
      <c r="G45" s="100"/>
    </row>
    <row r="46" spans="1:7" x14ac:dyDescent="0.25">
      <c r="A46" s="91" t="s">
        <v>139</v>
      </c>
      <c r="B46" s="91"/>
      <c r="C46" s="91"/>
      <c r="D46" s="91"/>
      <c r="E46" s="91"/>
      <c r="F46" s="91"/>
    </row>
    <row r="47" spans="1:7" x14ac:dyDescent="0.25">
      <c r="A47" s="92" t="s">
        <v>138</v>
      </c>
      <c r="B47" s="92"/>
      <c r="C47" s="92"/>
      <c r="D47" s="88"/>
      <c r="E47" s="21"/>
      <c r="F47" s="21"/>
    </row>
    <row r="49" spans="1:5" x14ac:dyDescent="0.25">
      <c r="A49" s="24" t="s">
        <v>30</v>
      </c>
      <c r="B49" s="25" t="s">
        <v>32</v>
      </c>
      <c r="C49" s="25"/>
      <c r="D49" s="25" t="s">
        <v>52</v>
      </c>
      <c r="E49" s="26" t="s">
        <v>53</v>
      </c>
    </row>
    <row r="50" spans="1:5" x14ac:dyDescent="0.25">
      <c r="A50" s="99"/>
      <c r="B50" s="39">
        <v>2021</v>
      </c>
      <c r="C50" s="39">
        <f>-D50</f>
        <v>-93.8</v>
      </c>
      <c r="D50" s="39">
        <v>93.8</v>
      </c>
      <c r="E50" s="40">
        <v>79.5</v>
      </c>
    </row>
    <row r="51" spans="1:5" x14ac:dyDescent="0.25">
      <c r="A51" s="98"/>
      <c r="B51" s="42">
        <v>2020</v>
      </c>
      <c r="C51" s="42">
        <f>-D51</f>
        <v>-93.2</v>
      </c>
      <c r="D51" s="42">
        <v>93.2</v>
      </c>
      <c r="E51" s="43">
        <v>83.5</v>
      </c>
    </row>
    <row r="52" spans="1:5" x14ac:dyDescent="0.25">
      <c r="A52" s="49"/>
      <c r="E52" s="45"/>
    </row>
    <row r="53" spans="1:5" x14ac:dyDescent="0.25">
      <c r="A53" s="49"/>
      <c r="E53" s="45"/>
    </row>
    <row r="54" spans="1:5" x14ac:dyDescent="0.25">
      <c r="A54" s="99" t="s">
        <v>21</v>
      </c>
      <c r="B54" s="39">
        <v>2021</v>
      </c>
      <c r="C54" s="39">
        <f>-D54</f>
        <v>-97.5</v>
      </c>
      <c r="D54" s="39">
        <v>97.5</v>
      </c>
      <c r="E54" s="40">
        <v>91.2</v>
      </c>
    </row>
    <row r="55" spans="1:5" x14ac:dyDescent="0.25">
      <c r="A55" s="97"/>
      <c r="B55" s="44">
        <v>2020</v>
      </c>
      <c r="C55" s="44">
        <f>-D55</f>
        <v>-97.4</v>
      </c>
      <c r="D55" s="44">
        <v>97.4</v>
      </c>
      <c r="E55" s="45">
        <v>93.6</v>
      </c>
    </row>
    <row r="56" spans="1:5" x14ac:dyDescent="0.25">
      <c r="A56" s="49"/>
      <c r="E56" s="45"/>
    </row>
    <row r="57" spans="1:5" x14ac:dyDescent="0.25">
      <c r="A57" s="97" t="s">
        <v>22</v>
      </c>
      <c r="B57" s="44">
        <v>2021</v>
      </c>
      <c r="C57" s="44">
        <f>-D57</f>
        <v>-95.9</v>
      </c>
      <c r="D57" s="44">
        <v>95.9</v>
      </c>
      <c r="E57" s="45">
        <v>85.1</v>
      </c>
    </row>
    <row r="58" spans="1:5" x14ac:dyDescent="0.25">
      <c r="A58" s="97"/>
      <c r="B58" s="44">
        <v>2020</v>
      </c>
      <c r="C58" s="44">
        <f>-D58</f>
        <v>-95.8</v>
      </c>
      <c r="D58" s="44">
        <v>95.8</v>
      </c>
      <c r="E58" s="45">
        <v>88.4</v>
      </c>
    </row>
    <row r="59" spans="1:5" x14ac:dyDescent="0.25">
      <c r="A59" s="49"/>
      <c r="E59" s="45"/>
    </row>
    <row r="60" spans="1:5" x14ac:dyDescent="0.25">
      <c r="A60" s="97" t="s">
        <v>23</v>
      </c>
      <c r="B60" s="44">
        <v>2021</v>
      </c>
      <c r="C60" s="44">
        <f>-D60</f>
        <v>-94.9</v>
      </c>
      <c r="D60" s="44">
        <v>94.9</v>
      </c>
      <c r="E60" s="45">
        <v>81.2</v>
      </c>
    </row>
    <row r="61" spans="1:5" x14ac:dyDescent="0.25">
      <c r="A61" s="97"/>
      <c r="B61" s="44">
        <v>2020</v>
      </c>
      <c r="C61" s="44">
        <f>-D61</f>
        <v>-94.1</v>
      </c>
      <c r="D61" s="44">
        <v>94.1</v>
      </c>
      <c r="E61" s="45">
        <v>84.4</v>
      </c>
    </row>
    <row r="62" spans="1:5" x14ac:dyDescent="0.25">
      <c r="A62" s="49"/>
      <c r="E62" s="45"/>
    </row>
    <row r="63" spans="1:5" x14ac:dyDescent="0.25">
      <c r="A63" s="97" t="s">
        <v>24</v>
      </c>
      <c r="B63" s="44">
        <v>2021</v>
      </c>
      <c r="C63" s="44">
        <f>-D63</f>
        <v>-93.2</v>
      </c>
      <c r="D63" s="44">
        <v>93.2</v>
      </c>
      <c r="E63" s="45">
        <v>75.8</v>
      </c>
    </row>
    <row r="64" spans="1:5" x14ac:dyDescent="0.25">
      <c r="A64" s="97"/>
      <c r="B64" s="44">
        <v>2020</v>
      </c>
      <c r="C64" s="44">
        <f>-D64</f>
        <v>-92.1</v>
      </c>
      <c r="D64" s="44">
        <v>92.1</v>
      </c>
      <c r="E64" s="45">
        <v>80</v>
      </c>
    </row>
    <row r="65" spans="1:5" x14ac:dyDescent="0.25">
      <c r="A65" s="49"/>
      <c r="E65" s="45"/>
    </row>
    <row r="66" spans="1:5" x14ac:dyDescent="0.25">
      <c r="A66" s="97" t="s">
        <v>25</v>
      </c>
      <c r="B66" s="44">
        <v>2021</v>
      </c>
      <c r="C66" s="44">
        <f>-D66</f>
        <v>-85.9</v>
      </c>
      <c r="D66" s="44">
        <v>85.9</v>
      </c>
      <c r="E66" s="45">
        <v>59.2</v>
      </c>
    </row>
    <row r="67" spans="1:5" x14ac:dyDescent="0.25">
      <c r="A67" s="98"/>
      <c r="B67" s="42">
        <v>2020</v>
      </c>
      <c r="C67" s="42">
        <f>-D67</f>
        <v>-82.8</v>
      </c>
      <c r="D67" s="42">
        <v>82.8</v>
      </c>
      <c r="E67" s="43">
        <v>64</v>
      </c>
    </row>
  </sheetData>
  <mergeCells count="11">
    <mergeCell ref="A16:F16"/>
    <mergeCell ref="A54:A55"/>
    <mergeCell ref="A57:A58"/>
    <mergeCell ref="A60:A61"/>
    <mergeCell ref="A63:A64"/>
    <mergeCell ref="A66:A67"/>
    <mergeCell ref="A50:A51"/>
    <mergeCell ref="A46:F46"/>
    <mergeCell ref="A44:G44"/>
    <mergeCell ref="A45:G45"/>
    <mergeCell ref="A47:C4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A17" sqref="A17:F17"/>
    </sheetView>
  </sheetViews>
  <sheetFormatPr baseColWidth="10" defaultColWidth="11.42578125" defaultRowHeight="15" x14ac:dyDescent="0.25"/>
  <cols>
    <col min="1" max="1" width="16.85546875" style="44" bestFit="1" customWidth="1"/>
    <col min="2" max="2" width="6.85546875" style="44" bestFit="1" customWidth="1"/>
    <col min="3" max="3" width="2.140625" style="44" customWidth="1"/>
    <col min="4" max="4" width="15.7109375" style="44" bestFit="1" customWidth="1"/>
    <col min="5" max="5" width="22.85546875" style="44" bestFit="1" customWidth="1"/>
    <col min="6" max="6" width="28.7109375" style="44" customWidth="1"/>
    <col min="7" max="16384" width="11.42578125" style="27"/>
  </cols>
  <sheetData>
    <row r="1" spans="1:9" ht="22.5" customHeight="1" x14ac:dyDescent="0.25">
      <c r="A1" s="47" t="s">
        <v>56</v>
      </c>
      <c r="B1" s="47"/>
      <c r="C1" s="47"/>
      <c r="D1" s="47"/>
      <c r="E1" s="47"/>
      <c r="F1" s="47"/>
      <c r="G1" s="50"/>
      <c r="H1" s="50"/>
      <c r="I1" s="50"/>
    </row>
    <row r="15" spans="1:9" ht="45" customHeight="1" x14ac:dyDescent="0.25">
      <c r="A15" s="89" t="s">
        <v>57</v>
      </c>
      <c r="B15" s="89"/>
      <c r="C15" s="89"/>
      <c r="D15" s="89"/>
      <c r="E15" s="89"/>
      <c r="F15" s="89"/>
    </row>
    <row r="16" spans="1:9" x14ac:dyDescent="0.25">
      <c r="A16" s="100" t="s">
        <v>107</v>
      </c>
      <c r="B16" s="100"/>
      <c r="C16" s="100"/>
      <c r="D16" s="100"/>
      <c r="E16" s="100"/>
      <c r="F16" s="100"/>
    </row>
    <row r="17" spans="1:6" x14ac:dyDescent="0.25">
      <c r="A17" s="91" t="s">
        <v>139</v>
      </c>
      <c r="B17" s="91"/>
      <c r="C17" s="91"/>
      <c r="D17" s="91"/>
      <c r="E17" s="91"/>
      <c r="F17" s="91"/>
    </row>
    <row r="18" spans="1:6" x14ac:dyDescent="0.25">
      <c r="A18" s="102" t="s">
        <v>138</v>
      </c>
      <c r="B18" s="102"/>
      <c r="C18" s="102"/>
      <c r="D18" s="102"/>
      <c r="E18" s="102"/>
      <c r="F18" s="21"/>
    </row>
    <row r="21" spans="1:6" x14ac:dyDescent="0.25">
      <c r="A21" s="24" t="s">
        <v>30</v>
      </c>
      <c r="B21" s="25" t="s">
        <v>32</v>
      </c>
      <c r="C21" s="25"/>
      <c r="D21" s="25" t="s">
        <v>52</v>
      </c>
      <c r="E21" s="26" t="s">
        <v>53</v>
      </c>
    </row>
    <row r="22" spans="1:6" x14ac:dyDescent="0.25">
      <c r="A22" s="99" t="s">
        <v>19</v>
      </c>
      <c r="B22" s="39">
        <v>2021</v>
      </c>
      <c r="C22" s="39">
        <f>-D22</f>
        <v>-80.900000000000006</v>
      </c>
      <c r="D22" s="39">
        <v>80.900000000000006</v>
      </c>
      <c r="E22" s="40">
        <v>54.4</v>
      </c>
    </row>
    <row r="23" spans="1:6" x14ac:dyDescent="0.25">
      <c r="A23" s="97"/>
      <c r="B23" s="44">
        <v>2020</v>
      </c>
      <c r="C23" s="44">
        <f>-D23</f>
        <v>-78.7</v>
      </c>
      <c r="D23" s="44">
        <v>78.7</v>
      </c>
      <c r="E23" s="45">
        <v>61.9</v>
      </c>
    </row>
    <row r="24" spans="1:6" x14ac:dyDescent="0.25">
      <c r="A24" s="31"/>
      <c r="E24" s="45"/>
    </row>
    <row r="25" spans="1:6" x14ac:dyDescent="0.25">
      <c r="A25" s="97" t="s">
        <v>20</v>
      </c>
      <c r="B25" s="44">
        <v>2021</v>
      </c>
      <c r="C25" s="44">
        <f>-D25</f>
        <v>-94.7</v>
      </c>
      <c r="D25" s="44">
        <v>94.7</v>
      </c>
      <c r="E25" s="45">
        <v>81.3</v>
      </c>
    </row>
    <row r="26" spans="1:6" x14ac:dyDescent="0.25">
      <c r="A26" s="98"/>
      <c r="B26" s="42">
        <v>2020</v>
      </c>
      <c r="C26" s="42">
        <f>-D26</f>
        <v>-94.5</v>
      </c>
      <c r="D26" s="42">
        <v>94.5</v>
      </c>
      <c r="E26" s="43">
        <v>85.3</v>
      </c>
    </row>
  </sheetData>
  <mergeCells count="6">
    <mergeCell ref="A17:F17"/>
    <mergeCell ref="A22:A23"/>
    <mergeCell ref="A25:A26"/>
    <mergeCell ref="A15:F15"/>
    <mergeCell ref="A16:F16"/>
    <mergeCell ref="A18:E1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7" workbookViewId="0">
      <selection activeCell="A24" sqref="A24:F24"/>
    </sheetView>
  </sheetViews>
  <sheetFormatPr baseColWidth="10" defaultColWidth="11.42578125" defaultRowHeight="15" x14ac:dyDescent="0.25"/>
  <cols>
    <col min="1" max="1" width="16.85546875" style="44" bestFit="1" customWidth="1"/>
    <col min="2" max="2" width="6.85546875" style="44" bestFit="1" customWidth="1"/>
    <col min="3" max="3" width="2.140625" style="44" customWidth="1"/>
    <col min="4" max="4" width="15.7109375" style="44" bestFit="1" customWidth="1"/>
    <col min="5" max="5" width="22.85546875" style="44" bestFit="1" customWidth="1"/>
    <col min="6" max="6" width="31.28515625" style="44" customWidth="1"/>
    <col min="7" max="16384" width="11.42578125" style="27"/>
  </cols>
  <sheetData>
    <row r="1" spans="1:6" x14ac:dyDescent="0.25">
      <c r="A1" s="24" t="s">
        <v>30</v>
      </c>
      <c r="B1" s="25" t="s">
        <v>32</v>
      </c>
      <c r="C1" s="25"/>
      <c r="D1" s="25" t="s">
        <v>52</v>
      </c>
      <c r="E1" s="26" t="s">
        <v>53</v>
      </c>
    </row>
    <row r="2" spans="1:6" s="44" customFormat="1" x14ac:dyDescent="0.25">
      <c r="A2" s="99" t="s">
        <v>16</v>
      </c>
      <c r="B2" s="39">
        <v>2021</v>
      </c>
      <c r="C2" s="39">
        <f>-D2</f>
        <v>-92.4</v>
      </c>
      <c r="D2" s="39">
        <v>92.4</v>
      </c>
      <c r="E2" s="40">
        <v>83.9</v>
      </c>
      <c r="F2" s="44">
        <f>E2-E3</f>
        <v>-2.3999999999999915</v>
      </c>
    </row>
    <row r="3" spans="1:6" s="44" customFormat="1" x14ac:dyDescent="0.25">
      <c r="A3" s="97"/>
      <c r="B3" s="44">
        <v>2020</v>
      </c>
      <c r="C3" s="44">
        <f>-D3</f>
        <v>-92.2</v>
      </c>
      <c r="D3" s="44">
        <v>92.2</v>
      </c>
      <c r="E3" s="45">
        <v>86.3</v>
      </c>
    </row>
    <row r="4" spans="1:6" s="44" customFormat="1" x14ac:dyDescent="0.25">
      <c r="A4" s="31"/>
      <c r="E4" s="45"/>
    </row>
    <row r="5" spans="1:6" s="44" customFormat="1" x14ac:dyDescent="0.25">
      <c r="A5" s="97" t="s">
        <v>15</v>
      </c>
      <c r="B5" s="44">
        <v>2021</v>
      </c>
      <c r="C5" s="44">
        <f>-D5</f>
        <v>-95</v>
      </c>
      <c r="D5" s="44">
        <v>95</v>
      </c>
      <c r="E5" s="45">
        <v>75.599999999999994</v>
      </c>
      <c r="F5" s="44">
        <f>E5-E6</f>
        <v>-5.4000000000000057</v>
      </c>
    </row>
    <row r="6" spans="1:6" s="44" customFormat="1" x14ac:dyDescent="0.25">
      <c r="A6" s="98"/>
      <c r="B6" s="42">
        <v>2020</v>
      </c>
      <c r="C6" s="42">
        <f>-D6</f>
        <v>-93.9</v>
      </c>
      <c r="D6" s="42">
        <v>93.9</v>
      </c>
      <c r="E6" s="43">
        <v>81</v>
      </c>
    </row>
    <row r="7" spans="1:6" ht="28.5" customHeight="1" x14ac:dyDescent="0.25">
      <c r="A7" s="103" t="s">
        <v>58</v>
      </c>
      <c r="B7" s="103"/>
      <c r="C7" s="103"/>
      <c r="D7" s="103"/>
      <c r="E7" s="103"/>
      <c r="F7" s="103"/>
    </row>
    <row r="22" spans="1:6" ht="30.75" customHeight="1" x14ac:dyDescent="0.25">
      <c r="A22" s="89" t="s">
        <v>59</v>
      </c>
      <c r="B22" s="89"/>
      <c r="C22" s="89"/>
      <c r="D22" s="89"/>
      <c r="E22" s="89"/>
      <c r="F22" s="89"/>
    </row>
    <row r="23" spans="1:6" x14ac:dyDescent="0.25">
      <c r="A23" s="100" t="s">
        <v>107</v>
      </c>
      <c r="B23" s="100"/>
      <c r="C23" s="100"/>
      <c r="D23" s="100"/>
      <c r="E23" s="100"/>
      <c r="F23" s="100"/>
    </row>
    <row r="24" spans="1:6" x14ac:dyDescent="0.25">
      <c r="A24" s="91" t="s">
        <v>139</v>
      </c>
      <c r="B24" s="91"/>
      <c r="C24" s="91"/>
      <c r="D24" s="91"/>
      <c r="E24" s="91"/>
      <c r="F24" s="91"/>
    </row>
    <row r="25" spans="1:6" x14ac:dyDescent="0.25">
      <c r="A25" s="102" t="s">
        <v>138</v>
      </c>
      <c r="B25" s="102"/>
      <c r="C25" s="102"/>
      <c r="D25" s="102"/>
      <c r="E25" s="102"/>
      <c r="F25" s="21"/>
    </row>
  </sheetData>
  <mergeCells count="7">
    <mergeCell ref="A25:E25"/>
    <mergeCell ref="A24:F24"/>
    <mergeCell ref="A2:A3"/>
    <mergeCell ref="A5:A6"/>
    <mergeCell ref="A7:F7"/>
    <mergeCell ref="A22:F22"/>
    <mergeCell ref="A23:F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Figure 1</vt:lpstr>
      <vt:lpstr>Figure 1.2</vt:lpstr>
      <vt:lpstr>Figure 1.3</vt:lpstr>
      <vt:lpstr>Figure 1.4</vt:lpstr>
      <vt:lpstr>Figure 2</vt:lpstr>
      <vt:lpstr>Figure 3</vt:lpstr>
      <vt:lpstr>Figure 4</vt:lpstr>
      <vt:lpstr>Figure 4.2</vt:lpstr>
      <vt:lpstr>Figure 4.3</vt:lpstr>
      <vt:lpstr>Figure 4.4</vt:lpstr>
      <vt:lpstr>Figure 5</vt:lpstr>
      <vt:lpstr>Figure 6</vt:lpstr>
      <vt:lpstr>Figure 5.1</vt:lpstr>
      <vt:lpstr>Figure 5.2</vt:lpstr>
      <vt:lpstr>Figure 5.3</vt:lpstr>
      <vt:lpstr>Figure 5.4</vt:lpstr>
      <vt:lpstr>Figure 5.5</vt:lpstr>
      <vt:lpstr>Figure 7</vt:lpstr>
      <vt:lpstr>Figure 7.2</vt:lpstr>
      <vt:lpstr>Figure 7.3</vt:lpstr>
      <vt:lpstr>Figure 8</vt:lpstr>
      <vt:lpstr>Figure 8.2</vt:lpstr>
      <vt:lpstr>Figure 8.3</vt:lpstr>
      <vt:lpstr>Méthodologie</vt:lpstr>
      <vt:lpstr>Bibliographie</vt:lpstr>
    </vt:vector>
  </TitlesOfParts>
  <Company>"MENJ-DEPP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de positionnement de début de seconde 2021 : des résultats contrastés selon les caractéristiques des élèves et des établissements</dc:title>
  <dc:creator>"MENJ-DEPP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2022-06-22T16:17:04Z</dcterms:modified>
</cp:coreProperties>
</file>