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0" yWindow="0" windowWidth="20730" windowHeight="9195"/>
  </bookViews>
  <sheets>
    <sheet name="4.20 Notice" sheetId="17" r:id="rId1"/>
    <sheet name="4.20 Graphique 1" sheetId="1" r:id="rId2"/>
    <sheet name="4.20 Tableau 2" sheetId="16" r:id="rId3"/>
    <sheet name="4.20 Tableau 3" sheetId="3" r:id="rId4"/>
    <sheet name="4.20 Carte 4" sheetId="12" r:id="rId5"/>
  </sheets>
  <calcPr calcId="162913"/>
</workbook>
</file>

<file path=xl/calcChain.xml><?xml version="1.0" encoding="utf-8"?>
<calcChain xmlns="http://schemas.openxmlformats.org/spreadsheetml/2006/main">
  <c r="E19" i="16" l="1"/>
  <c r="D19" i="16"/>
  <c r="F19" i="16" s="1"/>
  <c r="F27" i="16"/>
  <c r="F26" i="16"/>
  <c r="F25" i="16"/>
  <c r="F24" i="16"/>
  <c r="F23" i="16"/>
  <c r="F22" i="16"/>
  <c r="F21" i="16"/>
  <c r="F20" i="16"/>
  <c r="F18" i="16"/>
  <c r="F17" i="16"/>
  <c r="F16" i="16"/>
  <c r="E6" i="16"/>
  <c r="E28" i="16" s="1"/>
  <c r="D6" i="16"/>
  <c r="F8" i="16"/>
  <c r="F9" i="16"/>
  <c r="F10" i="16"/>
  <c r="F11" i="16"/>
  <c r="F12" i="16"/>
  <c r="F13" i="16"/>
  <c r="F14" i="16"/>
  <c r="F15" i="16"/>
  <c r="F7" i="16"/>
  <c r="D28" i="16" l="1"/>
  <c r="F28" i="16" s="1"/>
  <c r="F6" i="16"/>
</calcChain>
</file>

<file path=xl/sharedStrings.xml><?xml version="1.0" encoding="utf-8"?>
<sst xmlns="http://schemas.openxmlformats.org/spreadsheetml/2006/main" count="174" uniqueCount="156">
  <si>
    <t>2005</t>
  </si>
  <si>
    <t>2013</t>
  </si>
  <si>
    <t>2014</t>
  </si>
  <si>
    <t>2015</t>
  </si>
  <si>
    <t>Sixième - cinquième</t>
  </si>
  <si>
    <t>Cinquième - quatrième</t>
  </si>
  <si>
    <t>Quatrième - troisième</t>
  </si>
  <si>
    <t>2016</t>
  </si>
  <si>
    <t>2017</t>
  </si>
  <si>
    <t>2018</t>
  </si>
  <si>
    <t>2012</t>
  </si>
  <si>
    <t>2004</t>
  </si>
  <si>
    <t>2011</t>
  </si>
  <si>
    <t>2006</t>
  </si>
  <si>
    <t>2007</t>
  </si>
  <si>
    <t>2008</t>
  </si>
  <si>
    <t>2009</t>
  </si>
  <si>
    <t>2010</t>
  </si>
  <si>
    <t>01</t>
  </si>
  <si>
    <t>PARIS</t>
  </si>
  <si>
    <t>02</t>
  </si>
  <si>
    <t>AIX-MARSEILLE</t>
  </si>
  <si>
    <t>03</t>
  </si>
  <si>
    <t>BESANCON</t>
  </si>
  <si>
    <t>04</t>
  </si>
  <si>
    <t>BORDEAUX</t>
  </si>
  <si>
    <t>06</t>
  </si>
  <si>
    <t>CLERMONT-FERRAND</t>
  </si>
  <si>
    <t>07</t>
  </si>
  <si>
    <t>DIJON</t>
  </si>
  <si>
    <t>08</t>
  </si>
  <si>
    <t>GRENOBLE</t>
  </si>
  <si>
    <t>09</t>
  </si>
  <si>
    <t>LILLE</t>
  </si>
  <si>
    <t>10</t>
  </si>
  <si>
    <t>LYON</t>
  </si>
  <si>
    <t>11</t>
  </si>
  <si>
    <t>MONTPELLIER</t>
  </si>
  <si>
    <t>12</t>
  </si>
  <si>
    <t>NANCY-METZ</t>
  </si>
  <si>
    <t>13</t>
  </si>
  <si>
    <t>POITIERS</t>
  </si>
  <si>
    <t>14</t>
  </si>
  <si>
    <t>RENNES</t>
  </si>
  <si>
    <t>15</t>
  </si>
  <si>
    <t>STRASBOURG</t>
  </si>
  <si>
    <t>16</t>
  </si>
  <si>
    <t>TOULOUSE</t>
  </si>
  <si>
    <t>17</t>
  </si>
  <si>
    <t>NANTES</t>
  </si>
  <si>
    <t>18</t>
  </si>
  <si>
    <t>ORLEANS-TOURS</t>
  </si>
  <si>
    <t>19</t>
  </si>
  <si>
    <t>REIMS</t>
  </si>
  <si>
    <t>20</t>
  </si>
  <si>
    <t>AMIENS</t>
  </si>
  <si>
    <t>22</t>
  </si>
  <si>
    <t>LIMOGES</t>
  </si>
  <si>
    <t>23</t>
  </si>
  <si>
    <t>NICE</t>
  </si>
  <si>
    <t>24</t>
  </si>
  <si>
    <t>CRETEIL</t>
  </si>
  <si>
    <t>25</t>
  </si>
  <si>
    <t>VERSAILLES</t>
  </si>
  <si>
    <t>27</t>
  </si>
  <si>
    <t>CORSE</t>
  </si>
  <si>
    <t>28</t>
  </si>
  <si>
    <t>LA REUNION</t>
  </si>
  <si>
    <t>31</t>
  </si>
  <si>
    <t>MARTINIQUE</t>
  </si>
  <si>
    <t>32</t>
  </si>
  <si>
    <t>GUADELOUPE</t>
  </si>
  <si>
    <t>33</t>
  </si>
  <si>
    <t>GUYANE</t>
  </si>
  <si>
    <t>43</t>
  </si>
  <si>
    <t>MAYOTTE</t>
  </si>
  <si>
    <t>Effectifs</t>
  </si>
  <si>
    <t>Part (%)</t>
  </si>
  <si>
    <t>2019</t>
  </si>
  <si>
    <t>Electricien</t>
  </si>
  <si>
    <t>Cuisine</t>
  </si>
  <si>
    <t>Maintenance des véhicules option A voitures particulières</t>
  </si>
  <si>
    <t>Commercialisation et services en hôtel-café-restaurant</t>
  </si>
  <si>
    <t>Peintre applicateur de revêtements</t>
  </si>
  <si>
    <t>Accompagnant éducatif petite enfance</t>
  </si>
  <si>
    <t>Maçon</t>
  </si>
  <si>
    <t>70</t>
  </si>
  <si>
    <t>NORMANDIE</t>
  </si>
  <si>
    <t>Total spécialités de la production</t>
  </si>
  <si>
    <t>dont :</t>
  </si>
  <si>
    <t>Total spécialités des services</t>
  </si>
  <si>
    <t>Ensemble des spécialités</t>
  </si>
  <si>
    <t>dont issus de Segpa</t>
  </si>
  <si>
    <t>Effectifs des 1ère années de CAP</t>
  </si>
  <si>
    <t>1997</t>
  </si>
  <si>
    <t>1998</t>
  </si>
  <si>
    <t>1999</t>
  </si>
  <si>
    <t>2000</t>
  </si>
  <si>
    <t>2001</t>
  </si>
  <si>
    <t>2002</t>
  </si>
  <si>
    <t>2003</t>
  </si>
  <si>
    <t>Autres</t>
  </si>
  <si>
    <t>Métiers de la coiffure</t>
  </si>
  <si>
    <t>Agent de sécurité</t>
  </si>
  <si>
    <t>Troisième - CAP</t>
  </si>
  <si>
    <t>Troisième - seconde professionnelle</t>
  </si>
  <si>
    <t>2020</t>
  </si>
  <si>
    <t>Production/service en restauration rapide, collective, cafétéria</t>
  </si>
  <si>
    <t>Monteur en installations sanitaires</t>
  </si>
  <si>
    <t>Equipier polyvalent du commerce</t>
  </si>
  <si>
    <t>Opérateur/opératrice logistique</t>
  </si>
  <si>
    <t>Assistant(e) technique en milieux familial et collectif</t>
  </si>
  <si>
    <t>RERS 4.20 Les élèves de SEGPA</t>
  </si>
  <si>
    <t>[1] Évolution des effectifs de Segpa et de la part qu'ils représentent</t>
  </si>
  <si>
    <t>Part des effectifs Segpa sur les formations en collège</t>
  </si>
  <si>
    <t>Menuisier fabricant</t>
  </si>
  <si>
    <t>Métallier</t>
  </si>
  <si>
    <t>Métiers de la mode - vêtement flou</t>
  </si>
  <si>
    <t>Réparation des carrosseries</t>
  </si>
  <si>
    <t>[2] Proportion d'élèves issus de Segpa parmi les effectifs de 1ère année de CAP en 2021, selon la spécialité de formation</t>
  </si>
  <si>
    <t>Total Segpa</t>
  </si>
  <si>
    <t>2021</t>
  </si>
  <si>
    <r>
      <rPr>
        <b/>
        <i/>
        <sz val="8"/>
        <rFont val="Arial"/>
        <family val="2"/>
      </rPr>
      <t xml:space="preserve">Lecture : </t>
    </r>
    <r>
      <rPr>
        <i/>
        <sz val="8"/>
        <rFont val="Arial"/>
        <family val="2"/>
      </rPr>
      <t>en 2021, 86 957 élèves sont inscrits en 6ème, 5ème, 4ème ou 3ème Segpa. Ils représentent 2,6 % de l'ensemble des élèves en formation en collège.</t>
    </r>
  </si>
  <si>
    <r>
      <t xml:space="preserve">[4] Part des élèves de collège inscrits en Segpa, rentrée 2021, </t>
    </r>
    <r>
      <rPr>
        <sz val="9"/>
        <rFont val="Arial"/>
        <family val="2"/>
      </rPr>
      <t>en %</t>
    </r>
  </si>
  <si>
    <r>
      <rPr>
        <b/>
        <i/>
        <sz val="8"/>
        <rFont val="Arial"/>
        <family val="2"/>
      </rPr>
      <t xml:space="preserve">Lecture : </t>
    </r>
    <r>
      <rPr>
        <i/>
        <sz val="8"/>
        <rFont val="Arial"/>
        <family val="2"/>
      </rPr>
      <t>7 559 élèves de 1ère année de CAP relevant du domaine de la production étaient en Segpa en 2021, soit 24,9 % des effectifs.</t>
    </r>
  </si>
  <si>
    <t>Source : DEPP / Système d'information Scolarité.</t>
  </si>
  <si>
    <t>DEPP</t>
  </si>
  <si>
    <r>
      <rPr>
        <b/>
        <i/>
        <sz val="8"/>
        <rFont val="Arial"/>
        <family val="2"/>
      </rPr>
      <t>Lecture</t>
    </r>
    <r>
      <rPr>
        <i/>
        <sz val="8"/>
        <rFont val="Arial"/>
        <family val="2"/>
      </rPr>
      <t xml:space="preserve"> : 61,1 % des élèves scolarisés en troisième Segpa en 2020 ont poursuivi leurs études en première année de CAP à la rentrée 2021,</t>
    </r>
  </si>
  <si>
    <t>► Champ : France métropolitaine + DROM, Public + Privé sous contrat.</t>
  </si>
  <si>
    <t>► Champ : France métropolitaine + DROM (Mayotte à partir de 2011), Public + Privé sous contrat.</t>
  </si>
  <si>
    <t>► Champ : France métropolitaine + DROM , Public + Privé sous contrat.</t>
  </si>
  <si>
    <t>[3] Évolution des taux de passage de Segpa dans les établissements du MENJ</t>
  </si>
  <si>
    <t>RERS 2022, DEPP</t>
  </si>
  <si>
    <t>Population concernée : établissements publics et privés sous contrat dépendant du ministère chargé de l'Éducation nationale (EREA compris).</t>
  </si>
  <si>
    <t>Population concernée : Établissements sous tutelle du MENJ, y compris EREA</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</si>
  <si>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</si>
  <si>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</si>
  <si>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</si>
  <si>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</si>
  <si>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4.20 Les élèves de Segpa</t>
  </si>
  <si>
    <t>Sommaire</t>
  </si>
  <si>
    <t>Précisions</t>
  </si>
  <si>
    <r>
      <t>Population</t>
    </r>
    <r>
      <rPr>
        <b/>
        <sz val="8"/>
        <color rgb="FF000000"/>
        <rFont val="Arial"/>
        <family val="2"/>
      </rPr>
      <t xml:space="preserve"> </t>
    </r>
    <r>
      <rPr>
        <b/>
        <sz val="8"/>
        <color rgb="FF000065"/>
        <rFont val="Arial"/>
        <family val="2"/>
      </rPr>
      <t>concernée</t>
    </r>
    <r>
      <rPr>
        <sz val="8"/>
        <color rgb="FF000000"/>
        <rFont val="Arial"/>
        <family val="2"/>
      </rPr>
      <t xml:space="preserve"> - Élèves sous statut scolaire inscrits dans les établissements publics et privés sous contrat relevant du ministère en charge de l’éducation nationale (y compris EREA).</t>
    </r>
  </si>
  <si>
    <t>Pour en savoir plus</t>
  </si>
  <si>
    <r>
      <t>- Note d’Information</t>
    </r>
    <r>
      <rPr>
        <sz val="8"/>
        <color rgb="FF000000"/>
        <rFont val="Arial"/>
        <family val="2"/>
      </rPr>
      <t> : 21.46</t>
    </r>
  </si>
  <si>
    <r>
      <t xml:space="preserve">- DEPP, 2021, </t>
    </r>
    <r>
      <rPr>
        <i/>
        <sz val="8"/>
        <rFont val="Arial"/>
        <family val="2"/>
      </rPr>
      <t>Géographie de l’École 2021</t>
    </r>
    <r>
      <rPr>
        <sz val="8"/>
        <rFont val="Arial"/>
        <family val="2"/>
      </rPr>
      <t>, fiche 7, « La scolarisation au collège ».</t>
    </r>
  </si>
  <si>
    <t>Source</t>
  </si>
  <si>
    <t>DEPP, Système d’information Scolarité.</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</si>
  <si>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</si>
  <si>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</si>
  <si>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</si>
  <si>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</si>
  <si>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</si>
  <si>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</si>
  <si>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[4] Part des élèves de collège inscrits en Segpa, rentrée 2021</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</si>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</sst>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0.0\ %"/>
    <numFmt numFmtId="171" formatCode="[$-F800]dddd\,\ mmmm\ dd\,\ yyyy"/>
  </numFmts>
  <fonts count="65" x14ac:knownFonts="1">
    <font>
      <sz val="10"/>
      <name val="Arial"/>
    </font>
    <font>
      <sz val="10"/>
      <name val="Arial"/>
      <family val="2"/>
    </font>
    <font>
      <sz val="14"/>
      <name val="Arial"/>
      <family val="2"/>
    </font>
    <font>
      <sz val="8"/>
      <name val="Arial"/>
      <family val="2"/>
    </font>
    <font>
      <b/>
      <sz val="8"/>
      <name val="Arial"/>
      <family val="2"/>
    </font>
    <font>
      <b/>
      <sz val="8"/>
      <color indexed="9"/>
      <name val="Arial"/>
      <family val="2"/>
    </font>
    <font>
      <sz val="10"/>
      <name val="MS Sans Serif"/>
      <family val="2"/>
    </font>
    <font>
      <b/>
      <sz val="9"/>
      <name val="Arial"/>
      <family val="2"/>
    </font>
    <font>
      <sz val="8"/>
      <name val="Arial"/>
      <family val="2"/>
    </font>
    <font>
      <i/>
      <sz val="8"/>
      <name val="Arial"/>
      <family val="2"/>
    </font>
    <font>
      <b/>
      <sz val="8"/>
      <color indexed="12"/>
      <name val="Arial"/>
      <family val="2"/>
    </font>
    <font>
      <b/>
      <sz val="11"/>
      <name val="Arial"/>
      <family val="2"/>
    </font>
    <font>
      <sz val="10"/>
      <name val="Arial"/>
      <family val="2"/>
    </font>
    <font>
      <b/>
      <sz val="10"/>
      <name val="Arial"/>
      <family val="2"/>
    </font>
    <font>
      <u/>
      <sz val="10"/>
      <color indexed="12"/>
      <name val="Arial"/>
      <family val="2"/>
    </font>
    <font>
      <sz val="11"/>
      <name val="Times New Roman"/>
      <family val="1"/>
    </font>
    <font>
      <b/>
      <i/>
      <sz val="8"/>
      <name val="Arial"/>
      <family val="2"/>
    </font>
    <font>
      <sz val="8"/>
      <color indexed="8"/>
      <name val="Arial"/>
      <family val="2"/>
    </font>
    <font>
      <sz val="9"/>
      <name val="Arial"/>
      <family val="2"/>
    </font>
    <font>
      <b/>
      <sz val="18"/>
      <color indexed="56"/>
      <name val="Cambria"/>
      <family val="2"/>
    </font>
    <font>
      <b/>
      <sz val="10"/>
      <color indexed="9"/>
      <name val="Arial"/>
      <family val="2"/>
    </font>
    <font>
      <sz val="10"/>
      <color indexed="9"/>
      <name val="Arial"/>
      <family val="2"/>
    </font>
    <font>
      <sz val="10"/>
      <color indexed="8"/>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u/>
      <sz val="8"/>
      <name val="Arial"/>
      <family val="2"/>
    </font>
    <font>
      <sz val="11"/>
      <color theme="1"/>
      <name val="Calibri"/>
      <family val="2"/>
      <scheme val="minor"/>
    </font>
    <font>
      <u/>
      <sz val="11"/>
      <color theme="10"/>
      <name val="Calibri"/>
      <family val="2"/>
      <scheme val="minor"/>
    </font>
    <font>
      <u/>
      <sz val="10"/>
      <color theme="10"/>
      <name val="Arial"/>
      <family val="2"/>
    </font>
    <font>
      <sz val="10"/>
      <color theme="0"/>
      <name val="Arial"/>
      <family val="2"/>
    </font>
    <font>
      <sz val="8"/>
      <color theme="0"/>
      <name val="Arial"/>
      <family val="2"/>
    </font>
    <font>
      <sz val="6"/>
      <name val="Arial"/>
      <family val="2"/>
    </font>
    <font>
      <b/>
      <i/>
      <sz val="8"/>
      <color indexed="9"/>
      <name val="Arial"/>
      <family val="2"/>
    </font>
    <font>
      <b/>
      <i/>
      <sz val="8"/>
      <color indexed="12"/>
      <name val="Arial"/>
      <family val="2"/>
    </font>
    <font>
      <i/>
      <sz val="10"/>
      <name val="Arial"/>
      <family val="2"/>
    </font>
    <font>
      <b/>
      <sz val="12"/>
      <color rgb="FF000000"/>
      <name val="Arial"/>
      <family val="2"/>
    </font>
    <font>
      <b/>
      <sz val="10"/>
      <color rgb="FF0000FF"/>
      <name val="Arial"/>
      <family val="2"/>
    </font>
    <font>
      <b/>
      <sz val="8"/>
      <color rgb="FF000065"/>
      <name val="Arial"/>
      <family val="2"/>
    </font>
    <font>
      <b/>
      <sz val="8"/>
      <color rgb="FF000000"/>
      <name val="Arial"/>
      <family val="2"/>
    </font>
    <font>
      <sz val="8"/>
      <color rgb="FF000000"/>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9"/>
      </right>
      <top/>
      <bottom/>
      <diagonal/>
    </border>
    <border>
      <left style="thin">
        <color indexed="9"/>
      </left>
      <right style="thin">
        <color indexed="9"/>
      </right>
      <top/>
      <bottom/>
      <diagonal/>
    </border>
    <border>
      <left/>
      <right/>
      <top/>
      <bottom style="medium">
        <color rgb="FF0000FF"/>
      </bottom>
      <diagonal/>
    </border>
    <border>
      <left style="hair">
        <color theme="0"/>
      </left>
      <right style="hair">
        <color theme="0"/>
      </right>
      <top/>
      <bottom/>
      <diagonal/>
    </border>
    <border>
      <left style="hair">
        <color theme="0"/>
      </left>
      <right style="hair">
        <color theme="0"/>
      </right>
      <top/>
      <bottom style="medium">
        <color rgb="FF0000FF"/>
      </bottom>
      <diagonal/>
    </border>
    <border>
      <left/>
      <right/>
      <top style="hair">
        <color rgb="FF0000FF"/>
      </top>
      <bottom/>
      <diagonal/>
    </border>
    <border>
      <left style="hair">
        <color theme="0"/>
      </left>
      <right style="hair">
        <color theme="0"/>
      </right>
      <top style="hair">
        <color rgb="FF0000FF"/>
      </top>
      <bottom/>
      <diagonal/>
    </border>
    <border>
      <left style="thin">
        <color theme="0"/>
      </left>
      <right style="thin">
        <color theme="0"/>
      </right>
      <top/>
      <bottom/>
      <diagonal/>
    </border>
    <border>
      <left/>
      <right/>
      <top style="thin">
        <color rgb="FF0033CC"/>
      </top>
      <bottom style="thin">
        <color rgb="FF0033CC"/>
      </bottom>
      <diagonal/>
    </border>
    <border>
      <left style="hair">
        <color theme="0"/>
      </left>
      <right style="hair">
        <color theme="0"/>
      </right>
      <top style="thin">
        <color rgb="FF0033CC"/>
      </top>
      <bottom style="thin">
        <color rgb="FF0033CC"/>
      </bottom>
      <diagonal/>
    </border>
    <border>
      <left style="hair">
        <color theme="0"/>
      </left>
      <right/>
      <top style="thin">
        <color rgb="FF0033CC"/>
      </top>
      <bottom style="thin">
        <color rgb="FF0033CC"/>
      </bottom>
      <diagonal/>
    </border>
    <border>
      <left/>
      <right/>
      <top style="medium">
        <color rgb="FF0000FF"/>
      </top>
      <bottom/>
      <diagonal/>
    </border>
  </borders>
  <cellStyleXfs count="85">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3" fillId="3" borderId="0" applyNumberFormat="0" applyBorder="0" applyAlignment="0" applyProtection="0"/>
    <xf numFmtId="0" fontId="3" fillId="16" borderId="1"/>
    <xf numFmtId="0" fontId="24" fillId="17" borderId="2" applyNumberFormat="0" applyAlignment="0" applyProtection="0"/>
    <xf numFmtId="0" fontId="3" fillId="0" borderId="3"/>
    <xf numFmtId="0" fontId="20" fillId="18" borderId="5" applyNumberFormat="0" applyAlignment="0" applyProtection="0"/>
    <xf numFmtId="0" fontId="25" fillId="19" borderId="0">
      <alignment horizontal="center"/>
    </xf>
    <xf numFmtId="0" fontId="26" fillId="19" borderId="0">
      <alignment horizontal="center" vertical="center"/>
    </xf>
    <xf numFmtId="0" fontId="12" fillId="20" borderId="0">
      <alignment horizontal="center" wrapText="1"/>
    </xf>
    <xf numFmtId="0" fontId="10" fillId="19" borderId="0">
      <alignment horizontal="center"/>
    </xf>
    <xf numFmtId="166" fontId="27" fillId="0" borderId="0" applyFont="0" applyFill="0" applyBorder="0" applyAlignment="0" applyProtection="0"/>
    <xf numFmtId="167" fontId="12" fillId="0" borderId="0" applyFont="0" applyFill="0" applyBorder="0" applyAlignment="0" applyProtection="0"/>
    <xf numFmtId="167" fontId="27" fillId="0" borderId="0" applyFont="0" applyFill="0" applyBorder="0" applyAlignment="0" applyProtection="0"/>
    <xf numFmtId="168" fontId="27" fillId="0" borderId="0" applyFont="0" applyFill="0" applyBorder="0" applyAlignment="0" applyProtection="0"/>
    <xf numFmtId="169" fontId="27" fillId="0" borderId="0" applyFont="0" applyFill="0" applyBorder="0" applyAlignment="0" applyProtection="0"/>
    <xf numFmtId="0" fontId="28" fillId="21" borderId="1" applyBorder="0">
      <protection locked="0"/>
    </xf>
    <xf numFmtId="0" fontId="29" fillId="0" borderId="0" applyNumberFormat="0" applyFill="0" applyBorder="0" applyAlignment="0" applyProtection="0"/>
    <xf numFmtId="0" fontId="17" fillId="19" borderId="3">
      <alignment horizontal="left"/>
    </xf>
    <xf numFmtId="0" fontId="30" fillId="19" borderId="0">
      <alignment horizontal="left"/>
    </xf>
    <xf numFmtId="0" fontId="31" fillId="4" borderId="0" applyNumberFormat="0" applyBorder="0" applyAlignment="0" applyProtection="0"/>
    <xf numFmtId="0" fontId="32" fillId="22" borderId="0">
      <alignment horizontal="right" vertical="top" textRotation="90" wrapText="1"/>
    </xf>
    <xf numFmtId="0" fontId="33" fillId="0" borderId="6" applyNumberFormat="0" applyFill="0" applyAlignment="0" applyProtection="0"/>
    <xf numFmtId="0" fontId="34" fillId="0" borderId="7" applyNumberFormat="0" applyFill="0" applyAlignment="0" applyProtection="0"/>
    <xf numFmtId="0" fontId="35" fillId="0" borderId="8"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7" borderId="2" applyNumberFormat="0" applyAlignment="0" applyProtection="0"/>
    <xf numFmtId="0" fontId="13" fillId="20" borderId="0">
      <alignment horizontal="center"/>
    </xf>
    <xf numFmtId="0" fontId="3" fillId="19" borderId="9">
      <alignment wrapText="1"/>
    </xf>
    <xf numFmtId="0" fontId="38" fillId="19" borderId="10"/>
    <xf numFmtId="0" fontId="38" fillId="19" borderId="11"/>
    <xf numFmtId="0" fontId="3" fillId="19" borderId="12">
      <alignment horizontal="center" wrapText="1"/>
    </xf>
    <xf numFmtId="0" fontId="14" fillId="0" borderId="0" applyNumberFormat="0" applyFill="0" applyBorder="0" applyAlignment="0" applyProtection="0">
      <alignment vertical="top"/>
      <protection locked="0"/>
    </xf>
    <xf numFmtId="0" fontId="50" fillId="0" borderId="0" applyNumberFormat="0" applyFill="0" applyBorder="0" applyAlignment="0" applyProtection="0"/>
    <xf numFmtId="0" fontId="51" fillId="0" borderId="0" applyNumberFormat="0" applyFill="0" applyBorder="0" applyAlignment="0" applyProtection="0"/>
    <xf numFmtId="0" fontId="39" fillId="0" borderId="4" applyNumberFormat="0" applyFill="0" applyAlignment="0" applyProtection="0"/>
    <xf numFmtId="0" fontId="12" fillId="0" borderId="0" applyFont="0" applyFill="0" applyBorder="0" applyAlignment="0" applyProtection="0"/>
    <xf numFmtId="0" fontId="40" fillId="23" borderId="0" applyNumberFormat="0" applyBorder="0" applyAlignment="0" applyProtection="0"/>
    <xf numFmtId="0" fontId="41" fillId="0" borderId="0"/>
    <xf numFmtId="0" fontId="49" fillId="0" borderId="0"/>
    <xf numFmtId="0" fontId="12" fillId="0" borderId="0"/>
    <xf numFmtId="0" fontId="22" fillId="0" borderId="0"/>
    <xf numFmtId="0" fontId="12" fillId="0" borderId="0"/>
    <xf numFmtId="0" fontId="12" fillId="0" borderId="0"/>
    <xf numFmtId="0" fontId="22" fillId="0" borderId="0"/>
    <xf numFmtId="0" fontId="49" fillId="0" borderId="0"/>
    <xf numFmtId="0" fontId="15" fillId="0" borderId="0"/>
    <xf numFmtId="0" fontId="6" fillId="0" borderId="0"/>
    <xf numFmtId="0" fontId="6" fillId="0" borderId="0"/>
    <xf numFmtId="0" fontId="42" fillId="17" borderId="13" applyNumberFormat="0" applyAlignment="0" applyProtection="0"/>
    <xf numFmtId="9" fontId="12" fillId="0" borderId="0" applyFont="0" applyFill="0" applyBorder="0" applyAlignment="0" applyProtection="0"/>
    <xf numFmtId="9" fontId="12" fillId="0" borderId="0" applyNumberFormat="0" applyFont="0" applyFill="0" applyBorder="0" applyAlignment="0" applyProtection="0"/>
    <xf numFmtId="9" fontId="1" fillId="0" borderId="0" applyFont="0" applyFill="0" applyBorder="0" applyAlignment="0" applyProtection="0"/>
    <xf numFmtId="9" fontId="12" fillId="0" borderId="0" applyNumberFormat="0" applyFont="0" applyFill="0" applyBorder="0" applyAlignment="0" applyProtection="0"/>
    <xf numFmtId="0" fontId="3" fillId="19" borderId="3"/>
    <xf numFmtId="0" fontId="26" fillId="19" borderId="0">
      <alignment horizontal="right"/>
    </xf>
    <xf numFmtId="0" fontId="43" fillId="24" borderId="0">
      <alignment horizontal="center"/>
    </xf>
    <xf numFmtId="0" fontId="44" fillId="20" borderId="0"/>
    <xf numFmtId="0" fontId="45" fillId="22" borderId="14">
      <alignment horizontal="left" vertical="top" wrapText="1"/>
    </xf>
    <xf numFmtId="0" fontId="45" fillId="22" borderId="15">
      <alignment horizontal="left" vertical="top"/>
    </xf>
    <xf numFmtId="37" fontId="46" fillId="0" borderId="0"/>
    <xf numFmtId="0" fontId="25" fillId="19" borderId="0">
      <alignment horizontal="center"/>
    </xf>
    <xf numFmtId="0" fontId="19" fillId="0" borderId="0" applyNumberFormat="0" applyFill="0" applyBorder="0" applyAlignment="0" applyProtection="0"/>
    <xf numFmtId="0" fontId="4" fillId="19" borderId="0"/>
    <xf numFmtId="0" fontId="47" fillId="0" borderId="0" applyNumberFormat="0" applyFill="0" applyBorder="0" applyAlignment="0" applyProtection="0"/>
    <xf numFmtId="9" fontId="12" fillId="0" borderId="0" applyFont="0" applyFill="0" applyBorder="0" applyAlignment="0" applyProtection="0"/>
    <xf numFmtId="0" fontId="1" fillId="0" borderId="0"/>
  </cellStyleXfs>
  <cellXfs count="125">
    <xf numFmtId="0" fontId="0" fillId="0" borderId="0" xfId="0"/>
    <xf numFmtId="0" fontId="3" fillId="0" borderId="0" xfId="0" applyFont="1" applyBorder="1"/>
    <xf numFmtId="0" fontId="3" fillId="0" borderId="0" xfId="0" applyFont="1" applyFill="1" applyBorder="1"/>
    <xf numFmtId="164" fontId="3" fillId="0" borderId="0" xfId="0" applyNumberFormat="1" applyFont="1" applyBorder="1"/>
    <xf numFmtId="0" fontId="3" fillId="0" borderId="0" xfId="0" applyFont="1" applyFill="1" applyBorder="1" applyAlignment="1"/>
    <xf numFmtId="0" fontId="3" fillId="0" borderId="0" xfId="66" applyFont="1" applyBorder="1"/>
    <xf numFmtId="0" fontId="2" fillId="0" borderId="0" xfId="0" applyFont="1" applyBorder="1" applyAlignment="1">
      <alignment vertical="center"/>
    </xf>
    <xf numFmtId="0" fontId="3" fillId="0" borderId="0" xfId="0" applyFont="1"/>
    <xf numFmtId="0" fontId="10" fillId="0" borderId="16" xfId="66" applyFont="1" applyFill="1" applyBorder="1"/>
    <xf numFmtId="0" fontId="7" fillId="0" borderId="0" xfId="0" applyFont="1" applyFill="1" applyBorder="1" applyAlignment="1">
      <alignment vertical="center"/>
    </xf>
    <xf numFmtId="0" fontId="5" fillId="25" borderId="0" xfId="0" applyFont="1" applyFill="1" applyBorder="1" applyAlignment="1">
      <alignment horizontal="right" vertical="top"/>
    </xf>
    <xf numFmtId="0" fontId="3" fillId="0" borderId="0" xfId="0" applyFont="1" applyBorder="1" applyAlignment="1">
      <alignment horizontal="right" vertical="top"/>
    </xf>
    <xf numFmtId="0" fontId="3" fillId="0" borderId="0" xfId="0" applyFont="1" applyBorder="1" applyAlignment="1">
      <alignment vertical="top"/>
    </xf>
    <xf numFmtId="0" fontId="7" fillId="0" borderId="0" xfId="0" applyFont="1" applyAlignment="1"/>
    <xf numFmtId="0" fontId="3" fillId="0" borderId="0" xfId="0" quotePrefix="1" applyFont="1" applyAlignment="1"/>
    <xf numFmtId="0" fontId="5" fillId="25" borderId="0" xfId="0" applyFont="1" applyFill="1" applyBorder="1" applyAlignment="1">
      <alignment horizontal="left"/>
    </xf>
    <xf numFmtId="11" fontId="3" fillId="0" borderId="0" xfId="64" applyNumberFormat="1" applyFont="1" applyBorder="1" applyAlignment="1">
      <alignment horizontal="left"/>
    </xf>
    <xf numFmtId="0" fontId="3" fillId="0" borderId="0" xfId="0" applyFont="1" applyAlignment="1">
      <alignment horizontal="left"/>
    </xf>
    <xf numFmtId="0" fontId="3" fillId="0" borderId="0" xfId="66" applyFont="1" applyBorder="1" applyAlignment="1"/>
    <xf numFmtId="11" fontId="3" fillId="0" borderId="18" xfId="64" applyNumberFormat="1" applyFont="1" applyBorder="1" applyAlignment="1">
      <alignment horizontal="left"/>
    </xf>
    <xf numFmtId="0" fontId="11" fillId="0" borderId="0" xfId="0" applyFont="1" applyBorder="1" applyAlignment="1">
      <alignment vertical="center"/>
    </xf>
    <xf numFmtId="0" fontId="4" fillId="0" borderId="0" xfId="0" applyFont="1"/>
    <xf numFmtId="49" fontId="5" fillId="25" borderId="19" xfId="0" applyNumberFormat="1" applyFont="1" applyFill="1" applyBorder="1" applyAlignment="1">
      <alignment horizontal="right" vertical="top" wrapText="1"/>
    </xf>
    <xf numFmtId="0" fontId="0" fillId="0" borderId="0" xfId="0" applyBorder="1"/>
    <xf numFmtId="49" fontId="3" fillId="0" borderId="0" xfId="0" applyNumberFormat="1" applyFont="1" applyFill="1" applyBorder="1" applyAlignment="1">
      <alignment horizontal="left" vertical="center"/>
    </xf>
    <xf numFmtId="0" fontId="52" fillId="26" borderId="0" xfId="0" applyFont="1" applyFill="1" applyBorder="1"/>
    <xf numFmtId="0" fontId="53" fillId="26" borderId="0" xfId="0" applyFont="1" applyFill="1" applyBorder="1" applyAlignment="1">
      <alignment horizontal="right"/>
    </xf>
    <xf numFmtId="49" fontId="3" fillId="0" borderId="18" xfId="0" applyNumberFormat="1" applyFont="1" applyFill="1" applyBorder="1" applyAlignment="1">
      <alignment horizontal="left" vertical="center"/>
    </xf>
    <xf numFmtId="0" fontId="52" fillId="26" borderId="19" xfId="0" applyFont="1" applyFill="1" applyBorder="1"/>
    <xf numFmtId="0" fontId="53" fillId="26" borderId="19" xfId="0" applyFont="1" applyFill="1" applyBorder="1" applyAlignment="1">
      <alignment horizontal="right"/>
    </xf>
    <xf numFmtId="49" fontId="3" fillId="0" borderId="19" xfId="0" applyNumberFormat="1" applyFont="1" applyFill="1" applyBorder="1" applyAlignment="1">
      <alignment vertical="center"/>
    </xf>
    <xf numFmtId="49" fontId="3" fillId="0" borderId="20" xfId="0" applyNumberFormat="1" applyFont="1" applyFill="1" applyBorder="1" applyAlignment="1">
      <alignment vertical="center"/>
    </xf>
    <xf numFmtId="0" fontId="7" fillId="0" borderId="0" xfId="0" quotePrefix="1" applyFont="1" applyAlignment="1"/>
    <xf numFmtId="0" fontId="13" fillId="0" borderId="0" xfId="0" applyFont="1" applyBorder="1" applyAlignment="1">
      <alignment vertical="center"/>
    </xf>
    <xf numFmtId="0" fontId="12" fillId="0" borderId="0" xfId="0" applyFont="1" applyBorder="1" applyAlignment="1">
      <alignment vertical="center"/>
    </xf>
    <xf numFmtId="1" fontId="3" fillId="0" borderId="19" xfId="0" applyNumberFormat="1" applyFont="1" applyFill="1" applyBorder="1" applyAlignment="1">
      <alignment vertical="center"/>
    </xf>
    <xf numFmtId="1" fontId="3" fillId="0" borderId="20" xfId="0" applyNumberFormat="1" applyFont="1" applyFill="1" applyBorder="1" applyAlignment="1">
      <alignment vertical="center"/>
    </xf>
    <xf numFmtId="0" fontId="5" fillId="25" borderId="19" xfId="0" applyFont="1" applyFill="1" applyBorder="1" applyAlignment="1">
      <alignment horizontal="right" vertical="top" wrapText="1"/>
    </xf>
    <xf numFmtId="165" fontId="3" fillId="0" borderId="19" xfId="0" applyNumberFormat="1" applyFont="1" applyBorder="1"/>
    <xf numFmtId="165" fontId="3" fillId="0" borderId="20" xfId="0" applyNumberFormat="1" applyFont="1" applyBorder="1"/>
    <xf numFmtId="3" fontId="10" fillId="0" borderId="16" xfId="66" applyNumberFormat="1" applyFont="1" applyFill="1" applyBorder="1"/>
    <xf numFmtId="0" fontId="5" fillId="25" borderId="17" xfId="66" applyFont="1" applyFill="1" applyBorder="1" applyAlignment="1">
      <alignment horizontal="center" vertical="center" wrapText="1"/>
    </xf>
    <xf numFmtId="0" fontId="5" fillId="25" borderId="17" xfId="66" applyFont="1" applyFill="1" applyBorder="1" applyAlignment="1">
      <alignment horizontal="center" vertical="center"/>
    </xf>
    <xf numFmtId="0" fontId="3" fillId="0" borderId="0" xfId="66" applyFont="1" applyBorder="1" applyAlignment="1">
      <alignment horizontal="left" vertical="center"/>
    </xf>
    <xf numFmtId="1" fontId="0" fillId="0" borderId="0" xfId="0" applyNumberFormat="1"/>
    <xf numFmtId="0" fontId="12" fillId="0" borderId="0" xfId="0" applyFont="1" applyFill="1" applyBorder="1"/>
    <xf numFmtId="0" fontId="12" fillId="0" borderId="0" xfId="0" applyFont="1" applyFill="1" applyAlignment="1"/>
    <xf numFmtId="0" fontId="18" fillId="0" borderId="0" xfId="0" applyFont="1" applyFill="1" applyAlignment="1"/>
    <xf numFmtId="0" fontId="5" fillId="26" borderId="0" xfId="0" applyFont="1" applyFill="1" applyBorder="1" applyAlignment="1">
      <alignment vertical="top" wrapText="1"/>
    </xf>
    <xf numFmtId="0" fontId="5" fillId="26" borderId="16" xfId="0" applyFont="1" applyFill="1" applyBorder="1" applyAlignment="1">
      <alignment vertical="top" wrapText="1"/>
    </xf>
    <xf numFmtId="165" fontId="10" fillId="0" borderId="17" xfId="0" applyNumberFormat="1" applyFont="1" applyFill="1" applyBorder="1" applyAlignment="1">
      <alignment horizontal="right" wrapText="1"/>
    </xf>
    <xf numFmtId="3" fontId="5" fillId="26" borderId="17" xfId="0" applyNumberFormat="1" applyFont="1" applyFill="1" applyBorder="1" applyAlignment="1">
      <alignment horizontal="right" wrapText="1"/>
    </xf>
    <xf numFmtId="0" fontId="4" fillId="0" borderId="0" xfId="0" applyFont="1" applyFill="1" applyBorder="1" applyAlignment="1"/>
    <xf numFmtId="0" fontId="9" fillId="0" borderId="0" xfId="0" applyFont="1" applyFill="1" applyBorder="1" applyAlignment="1"/>
    <xf numFmtId="0" fontId="48" fillId="0" borderId="0" xfId="0" applyFont="1" applyFill="1" applyBorder="1"/>
    <xf numFmtId="0" fontId="9" fillId="0" borderId="0" xfId="0" applyFont="1" applyFill="1" applyBorder="1" applyAlignment="1">
      <alignment horizontal="left"/>
    </xf>
    <xf numFmtId="0" fontId="9" fillId="0" borderId="0" xfId="0" applyFont="1" applyFill="1" applyBorder="1"/>
    <xf numFmtId="1" fontId="3" fillId="0" borderId="0" xfId="0" applyNumberFormat="1" applyFont="1" applyFill="1" applyAlignment="1">
      <alignment horizontal="right"/>
    </xf>
    <xf numFmtId="0" fontId="3" fillId="0" borderId="0" xfId="0" applyFont="1" applyFill="1" applyAlignment="1">
      <alignment horizontal="right"/>
    </xf>
    <xf numFmtId="0" fontId="3" fillId="0" borderId="0" xfId="0" applyFont="1" applyFill="1"/>
    <xf numFmtId="0" fontId="9" fillId="0" borderId="16" xfId="0" applyFont="1" applyFill="1" applyBorder="1" applyAlignment="1">
      <alignment horizontal="center" wrapText="1"/>
    </xf>
    <xf numFmtId="3" fontId="10" fillId="0" borderId="16" xfId="0" applyNumberFormat="1" applyFont="1" applyFill="1" applyBorder="1" applyAlignment="1">
      <alignment horizontal="right"/>
    </xf>
    <xf numFmtId="3" fontId="10" fillId="0" borderId="16" xfId="0" applyNumberFormat="1" applyFont="1" applyFill="1" applyBorder="1" applyAlignment="1">
      <alignment horizontal="right" wrapText="1"/>
    </xf>
    <xf numFmtId="3" fontId="3" fillId="0" borderId="16" xfId="0" applyNumberFormat="1" applyFont="1" applyFill="1" applyBorder="1" applyAlignment="1">
      <alignment horizontal="right" wrapText="1"/>
    </xf>
    <xf numFmtId="165" fontId="3" fillId="0" borderId="17" xfId="0" applyNumberFormat="1" applyFont="1" applyFill="1" applyBorder="1" applyAlignment="1">
      <alignment horizontal="right" wrapText="1"/>
    </xf>
    <xf numFmtId="165" fontId="3" fillId="0" borderId="0" xfId="0" applyNumberFormat="1" applyFont="1" applyFill="1" applyBorder="1" applyAlignment="1">
      <alignment horizontal="right" wrapText="1"/>
    </xf>
    <xf numFmtId="165" fontId="5" fillId="26" borderId="17" xfId="0" applyNumberFormat="1" applyFont="1" applyFill="1" applyBorder="1" applyAlignment="1">
      <alignment horizontal="right" wrapText="1"/>
    </xf>
    <xf numFmtId="11" fontId="3" fillId="0" borderId="21" xfId="64" applyNumberFormat="1" applyFont="1" applyBorder="1" applyAlignment="1">
      <alignment horizontal="left"/>
    </xf>
    <xf numFmtId="165" fontId="3" fillId="0" borderId="22" xfId="0" applyNumberFormat="1" applyFont="1" applyBorder="1"/>
    <xf numFmtId="0" fontId="7" fillId="0" borderId="0" xfId="0" applyFont="1" applyBorder="1" applyAlignment="1">
      <alignment vertical="top"/>
    </xf>
    <xf numFmtId="10" fontId="0" fillId="0" borderId="0" xfId="70" applyNumberFormat="1" applyFont="1"/>
    <xf numFmtId="3" fontId="3" fillId="0" borderId="23" xfId="65" applyNumberFormat="1" applyFont="1" applyBorder="1"/>
    <xf numFmtId="164" fontId="3" fillId="0" borderId="0" xfId="70" applyNumberFormat="1" applyFont="1" applyFill="1" applyBorder="1"/>
    <xf numFmtId="164" fontId="3" fillId="0" borderId="0" xfId="70" applyNumberFormat="1" applyFont="1" applyBorder="1"/>
    <xf numFmtId="170" fontId="3" fillId="0" borderId="0" xfId="0" applyNumberFormat="1" applyFont="1" applyFill="1" applyBorder="1" applyAlignment="1">
      <alignment vertical="center"/>
    </xf>
    <xf numFmtId="170" fontId="3" fillId="0" borderId="18" xfId="0" applyNumberFormat="1" applyFont="1" applyFill="1" applyBorder="1" applyAlignment="1">
      <alignment vertical="center"/>
    </xf>
    <xf numFmtId="0" fontId="9" fillId="0" borderId="0" xfId="0" applyFont="1" applyFill="1" applyBorder="1" applyAlignment="1">
      <alignment horizontal="left" wrapText="1"/>
    </xf>
    <xf numFmtId="0" fontId="4" fillId="0" borderId="0" xfId="0" applyFont="1" applyAlignment="1">
      <alignment horizontal="left"/>
    </xf>
    <xf numFmtId="0" fontId="3" fillId="0" borderId="24" xfId="0" applyFont="1" applyFill="1" applyBorder="1" applyAlignment="1"/>
    <xf numFmtId="0" fontId="54" fillId="0" borderId="0" xfId="0" applyFont="1" applyFill="1" applyBorder="1" applyAlignment="1">
      <alignment horizontal="right" vertical="center"/>
    </xf>
    <xf numFmtId="0" fontId="54" fillId="0" borderId="0" xfId="0" applyFont="1" applyFill="1" applyBorder="1" applyAlignment="1">
      <alignment horizontal="left" vertical="top"/>
    </xf>
    <xf numFmtId="164" fontId="3" fillId="0" borderId="25" xfId="83" applyNumberFormat="1" applyFont="1" applyBorder="1" applyAlignment="1">
      <alignment horizontal="right" wrapText="1"/>
    </xf>
    <xf numFmtId="164" fontId="3" fillId="0" borderId="26" xfId="83" applyNumberFormat="1" applyFont="1" applyBorder="1" applyAlignment="1">
      <alignment horizontal="right"/>
    </xf>
    <xf numFmtId="164" fontId="3" fillId="0" borderId="24" xfId="83" applyNumberFormat="1" applyFont="1" applyBorder="1" applyAlignment="1">
      <alignment horizontal="right"/>
    </xf>
    <xf numFmtId="0" fontId="55" fillId="25" borderId="17" xfId="66" applyFont="1" applyFill="1" applyBorder="1" applyAlignment="1">
      <alignment horizontal="center" vertical="center" wrapText="1"/>
    </xf>
    <xf numFmtId="3" fontId="56" fillId="0" borderId="16" xfId="0" applyNumberFormat="1" applyFont="1" applyFill="1" applyBorder="1" applyAlignment="1">
      <alignment horizontal="right"/>
    </xf>
    <xf numFmtId="3" fontId="9" fillId="0" borderId="17" xfId="0" applyNumberFormat="1" applyFont="1" applyFill="1" applyBorder="1" applyAlignment="1">
      <alignment horizontal="right" wrapText="1"/>
    </xf>
    <xf numFmtId="3" fontId="9" fillId="0" borderId="16" xfId="0" applyNumberFormat="1" applyFont="1" applyFill="1" applyBorder="1" applyAlignment="1">
      <alignment horizontal="right" wrapText="1"/>
    </xf>
    <xf numFmtId="3" fontId="56" fillId="0" borderId="16" xfId="0" applyNumberFormat="1" applyFont="1" applyFill="1" applyBorder="1" applyAlignment="1">
      <alignment horizontal="right" wrapText="1"/>
    </xf>
    <xf numFmtId="3" fontId="55" fillId="26" borderId="17" xfId="0" applyNumberFormat="1" applyFont="1" applyFill="1" applyBorder="1" applyAlignment="1">
      <alignment horizontal="right" wrapText="1"/>
    </xf>
    <xf numFmtId="0" fontId="54" fillId="0" borderId="0" xfId="0" applyFont="1" applyFill="1" applyBorder="1" applyAlignment="1">
      <alignment horizontal="right"/>
    </xf>
    <xf numFmtId="0" fontId="57" fillId="0" borderId="0" xfId="84" applyFont="1"/>
    <xf numFmtId="0" fontId="1" fillId="0" borderId="0" xfId="84"/>
    <xf numFmtId="171" fontId="57" fillId="0" borderId="0" xfId="84" applyNumberFormat="1" applyFont="1" applyAlignment="1">
      <alignment horizontal="right" wrapText="1"/>
    </xf>
    <xf numFmtId="0" fontId="1" fillId="0" borderId="0" xfId="84" applyFont="1" applyAlignment="1">
      <alignment horizontal="center" wrapText="1"/>
    </xf>
    <xf numFmtId="0" fontId="51" fillId="0" borderId="0" xfId="52" applyAlignment="1">
      <alignment vertical="center" wrapText="1"/>
    </xf>
    <xf numFmtId="0" fontId="58" fillId="0" borderId="0" xfId="84" applyFont="1" applyAlignment="1">
      <alignment vertical="center" wrapText="1"/>
    </xf>
    <xf numFmtId="0" fontId="1" fillId="0" borderId="0" xfId="84" applyFont="1"/>
    <xf numFmtId="0" fontId="59" fillId="0" borderId="0" xfId="84" applyFont="1" applyFill="1" applyAlignment="1">
      <alignment vertical="center" wrapText="1"/>
    </xf>
    <xf numFmtId="0" fontId="7" fillId="0" borderId="0" xfId="84" applyFont="1" applyAlignment="1">
      <alignment wrapText="1"/>
    </xf>
    <xf numFmtId="0" fontId="59" fillId="0" borderId="0" xfId="84" applyFont="1" applyFill="1" applyAlignment="1">
      <alignment vertical="center"/>
    </xf>
    <xf numFmtId="0" fontId="60" fillId="0" borderId="0" xfId="84" applyFont="1" applyAlignment="1">
      <alignment horizontal="justify" vertical="center" wrapText="1"/>
    </xf>
    <xf numFmtId="0" fontId="59" fillId="0" borderId="0" xfId="84" applyFont="1" applyAlignment="1">
      <alignment horizontal="justify" vertical="center" wrapText="1"/>
    </xf>
    <xf numFmtId="0" fontId="63" fillId="0" borderId="0" xfId="84" applyFont="1" applyAlignment="1">
      <alignment vertical="center" wrapText="1"/>
    </xf>
    <xf numFmtId="0" fontId="3" fillId="0" borderId="0" xfId="84" applyFont="1" applyAlignment="1">
      <alignment vertical="center" wrapText="1"/>
    </xf>
    <xf numFmtId="0" fontId="59" fillId="0" borderId="0" xfId="84" applyFont="1" applyAlignment="1">
      <alignment vertical="center" wrapText="1"/>
    </xf>
    <xf numFmtId="0" fontId="64" fillId="0" borderId="0" xfId="84" applyFont="1" applyAlignment="1">
      <alignment vertical="center" wrapText="1"/>
    </xf>
    <xf numFmtId="0" fontId="3" fillId="0" borderId="0" xfId="84" applyFont="1" applyAlignment="1">
      <alignment wrapText="1"/>
    </xf>
    <xf numFmtId="0" fontId="3" fillId="0" borderId="0" xfId="84" applyFont="1"/>
    <xf numFmtId="0" fontId="9" fillId="0" borderId="0" xfId="0" applyFont="1" applyFill="1" applyBorder="1" applyAlignment="1">
      <alignment horizontal="left" wrapText="1"/>
    </xf>
    <xf numFmtId="0" fontId="3" fillId="0" borderId="0" xfId="0" applyFont="1" applyFill="1" applyBorder="1" applyAlignment="1">
      <alignment horizontal="left" wrapText="1"/>
    </xf>
    <xf numFmtId="0" fontId="3" fillId="0" borderId="16" xfId="0" applyFont="1" applyFill="1" applyBorder="1" applyAlignment="1">
      <alignment horizontal="left" wrapText="1"/>
    </xf>
    <xf numFmtId="0" fontId="5" fillId="26" borderId="0" xfId="0" applyFont="1" applyFill="1" applyBorder="1" applyAlignment="1">
      <alignment horizontal="left" wrapText="1"/>
    </xf>
    <xf numFmtId="0" fontId="5" fillId="26" borderId="16" xfId="0" applyFont="1" applyFill="1" applyBorder="1" applyAlignment="1">
      <alignment horizontal="left" wrapText="1"/>
    </xf>
    <xf numFmtId="0" fontId="11" fillId="0" borderId="0" xfId="0" applyFont="1" applyBorder="1" applyAlignment="1">
      <alignment vertical="center"/>
    </xf>
    <xf numFmtId="0" fontId="10" fillId="0" borderId="0" xfId="0" applyFont="1" applyFill="1" applyBorder="1" applyAlignment="1">
      <alignment horizontal="left"/>
    </xf>
    <xf numFmtId="0" fontId="10" fillId="0" borderId="16" xfId="0" applyFont="1" applyFill="1" applyBorder="1" applyAlignment="1">
      <alignment horizontal="left"/>
    </xf>
    <xf numFmtId="0" fontId="10" fillId="0" borderId="0" xfId="0" applyFont="1" applyFill="1" applyBorder="1" applyAlignment="1">
      <alignment wrapText="1"/>
    </xf>
    <xf numFmtId="0" fontId="10" fillId="0" borderId="16" xfId="0" applyFont="1" applyFill="1" applyBorder="1" applyAlignment="1">
      <alignment wrapText="1"/>
    </xf>
    <xf numFmtId="0" fontId="9" fillId="0" borderId="0" xfId="0" applyFont="1" applyFill="1" applyBorder="1" applyAlignment="1">
      <alignment horizontal="left" vertical="top"/>
    </xf>
    <xf numFmtId="0" fontId="0" fillId="0" borderId="0" xfId="0" applyAlignment="1">
      <alignment horizontal="left" vertical="top"/>
    </xf>
    <xf numFmtId="0" fontId="9" fillId="0" borderId="0" xfId="0" applyFont="1" applyFill="1" applyBorder="1" applyAlignment="1">
      <alignment vertical="top"/>
    </xf>
    <xf numFmtId="0" fontId="0" fillId="0" borderId="0" xfId="0" applyAlignment="1">
      <alignment vertical="top"/>
    </xf>
    <xf numFmtId="0" fontId="9" fillId="0" borderId="0" xfId="0" applyFont="1" applyAlignment="1">
      <alignment horizontal="left" wrapText="1"/>
    </xf>
    <xf numFmtId="0" fontId="4" fillId="0" borderId="27" xfId="0" applyFont="1" applyBorder="1" applyAlignment="1">
      <alignment horizontal="left"/>
    </xf>
  </cellXfs>
  <cellStyles count="8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2_TC_A1 2" xfId="84"/>
    <cellStyle name="Normal 3" xfId="61"/>
    <cellStyle name="Normal 3 2" xfId="62"/>
    <cellStyle name="Normal 4" xfId="63"/>
    <cellStyle name="Normal_04_05_3" xfId="64"/>
    <cellStyle name="Normal_4_01_2" xfId="65"/>
    <cellStyle name="Normal_Tableaux" xfId="66"/>
    <cellStyle name="Output" xfId="67"/>
    <cellStyle name="Percent 2" xfId="68"/>
    <cellStyle name="Percent_1 SubOverv.USd" xfId="69"/>
    <cellStyle name="Pourcentage" xfId="70" builtinId="5"/>
    <cellStyle name="Pourcentage 4" xfId="83"/>
    <cellStyle name="Prozent_SubCatperStud" xfId="71"/>
    <cellStyle name="row" xfId="72"/>
    <cellStyle name="RowCodes" xfId="73"/>
    <cellStyle name="Row-Col Headings" xfId="74"/>
    <cellStyle name="RowTitles_CENTRAL_GOVT" xfId="75"/>
    <cellStyle name="RowTitles-Col2" xfId="76"/>
    <cellStyle name="RowTitles-Detail" xfId="77"/>
    <cellStyle name="Standard_Info" xfId="78"/>
    <cellStyle name="temp" xfId="79"/>
    <cellStyle name="Title" xfId="80"/>
    <cellStyle name="title1" xfId="81"/>
    <cellStyle name="Warning Text" xfId="82"/>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379851369938593E-2"/>
          <c:y val="6.2531892815723619E-2"/>
          <c:w val="0.81076885153098521"/>
          <c:h val="0.77314136605017392"/>
        </c:manualLayout>
      </c:layout>
      <c:barChart>
        <c:barDir val="col"/>
        <c:grouping val="clustered"/>
        <c:varyColors val="0"/>
        <c:ser>
          <c:idx val="0"/>
          <c:order val="0"/>
          <c:tx>
            <c:v>Total Segpa</c:v>
          </c:tx>
          <c:spPr>
            <a:solidFill>
              <a:schemeClr val="accent1">
                <a:lumMod val="20000"/>
                <a:lumOff val="80000"/>
              </a:schemeClr>
            </a:solidFill>
            <a:ln>
              <a:noFill/>
            </a:ln>
            <a:effectLst/>
          </c:spPr>
          <c:invertIfNegative val="0"/>
          <c:dLbls>
            <c:dLbl>
              <c:idx val="24"/>
              <c:numFmt formatCode="#,##0" sourceLinked="0"/>
              <c:spPr>
                <a:noFill/>
                <a:ln w="25400">
                  <a:noFill/>
                </a:ln>
              </c:spPr>
              <c:txPr>
                <a:bodyPr/>
                <a:lstStyle/>
                <a:p>
                  <a:pPr>
                    <a:defRPr sz="900" b="0" i="0" u="none" strike="noStrike" baseline="0">
                      <a:solidFill>
                        <a:srgbClr val="333333"/>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11-4306-B1DE-B1BD4900C781}"/>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strLit>
          </c:cat>
          <c:val>
            <c:numLit>
              <c:formatCode>General</c:formatCode>
              <c:ptCount val="25"/>
              <c:pt idx="0">
                <c:v>108114</c:v>
              </c:pt>
              <c:pt idx="1">
                <c:v>109529</c:v>
              </c:pt>
              <c:pt idx="2">
                <c:v>110658</c:v>
              </c:pt>
              <c:pt idx="3">
                <c:v>110236</c:v>
              </c:pt>
              <c:pt idx="4">
                <c:v>109652</c:v>
              </c:pt>
              <c:pt idx="5">
                <c:v>108601</c:v>
              </c:pt>
              <c:pt idx="6">
                <c:v>108133</c:v>
              </c:pt>
              <c:pt idx="7">
                <c:v>107663</c:v>
              </c:pt>
              <c:pt idx="8">
                <c:v>106390</c:v>
              </c:pt>
              <c:pt idx="9">
                <c:v>103785</c:v>
              </c:pt>
              <c:pt idx="10">
                <c:v>101382</c:v>
              </c:pt>
              <c:pt idx="11">
                <c:v>99189</c:v>
              </c:pt>
              <c:pt idx="12">
                <c:v>96873</c:v>
              </c:pt>
              <c:pt idx="13">
                <c:v>95554</c:v>
              </c:pt>
              <c:pt idx="14">
                <c:v>95755</c:v>
              </c:pt>
              <c:pt idx="15">
                <c:v>95623</c:v>
              </c:pt>
              <c:pt idx="16">
                <c:v>94383</c:v>
              </c:pt>
              <c:pt idx="17">
                <c:v>91691</c:v>
              </c:pt>
              <c:pt idx="18">
                <c:v>88786</c:v>
              </c:pt>
              <c:pt idx="19">
                <c:v>86312</c:v>
              </c:pt>
              <c:pt idx="20">
                <c:v>84432</c:v>
              </c:pt>
              <c:pt idx="21">
                <c:v>84860</c:v>
              </c:pt>
              <c:pt idx="22">
                <c:v>86402</c:v>
              </c:pt>
              <c:pt idx="23">
                <c:v>87094</c:v>
              </c:pt>
              <c:pt idx="24">
                <c:v>86957</c:v>
              </c:pt>
            </c:numLit>
          </c:val>
          <c:extLst>
            <c:ext xmlns:c16="http://schemas.microsoft.com/office/drawing/2014/chart" uri="{C3380CC4-5D6E-409C-BE32-E72D297353CC}">
              <c16:uniqueId val="{00000001-C111-4306-B1DE-B1BD4900C781}"/>
            </c:ext>
          </c:extLst>
        </c:ser>
        <c:dLbls>
          <c:showLegendKey val="0"/>
          <c:showVal val="0"/>
          <c:showCatName val="0"/>
          <c:showSerName val="0"/>
          <c:showPercent val="0"/>
          <c:showBubbleSize val="0"/>
        </c:dLbls>
        <c:gapWidth val="87"/>
        <c:overlap val="-24"/>
        <c:axId val="519323944"/>
        <c:axId val="1"/>
      </c:barChart>
      <c:lineChart>
        <c:grouping val="standard"/>
        <c:varyColors val="0"/>
        <c:ser>
          <c:idx val="1"/>
          <c:order val="1"/>
          <c:tx>
            <c:v>Part des effectifs Segpa sur les formations en collège</c:v>
          </c:tx>
          <c:spPr>
            <a:ln w="28575" cap="rnd">
              <a:solidFill>
                <a:schemeClr val="tx2"/>
              </a:solidFill>
              <a:round/>
            </a:ln>
            <a:effectLst/>
          </c:spPr>
          <c:marker>
            <c:symbol val="none"/>
          </c:marker>
          <c:dLbls>
            <c:dLbl>
              <c:idx val="24"/>
              <c:numFmt formatCode="0.0%" sourceLinked="0"/>
              <c:spPr>
                <a:noFill/>
                <a:ln w="25400">
                  <a:noFill/>
                </a:ln>
              </c:spPr>
              <c:txPr>
                <a:bodyPr/>
                <a:lstStyle/>
                <a:p>
                  <a:pPr>
                    <a:defRPr sz="900" b="0" i="0" u="none" strike="noStrike" baseline="0">
                      <a:solidFill>
                        <a:srgbClr val="333333"/>
                      </a:solidFill>
                      <a:latin typeface="Calibri"/>
                      <a:ea typeface="Calibri"/>
                      <a:cs typeface="Calibri"/>
                    </a:defRPr>
                  </a:pPr>
                  <a:endParaRPr lang="fr-FR"/>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11-4306-B1DE-B1BD4900C781}"/>
                </c:ext>
              </c:extLst>
            </c:dLbl>
            <c:numFmt formatCode="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strLit>
          </c:cat>
          <c:val>
            <c:numLit>
              <c:formatCode>General</c:formatCode>
              <c:ptCount val="25"/>
              <c:pt idx="0">
                <c:v>3.1562813835626036E-2</c:v>
              </c:pt>
              <c:pt idx="1">
                <c:v>3.2134227416059459E-2</c:v>
              </c:pt>
              <c:pt idx="2">
                <c:v>3.2504692498171471E-2</c:v>
              </c:pt>
              <c:pt idx="3">
                <c:v>3.2422133614978484E-2</c:v>
              </c:pt>
              <c:pt idx="4">
                <c:v>3.2363642051956201E-2</c:v>
              </c:pt>
              <c:pt idx="5">
                <c:v>3.2164398248448439E-2</c:v>
              </c:pt>
              <c:pt idx="6">
                <c:v>3.2276830994449841E-2</c:v>
              </c:pt>
              <c:pt idx="7">
                <c:v>3.2643897025716281E-2</c:v>
              </c:pt>
              <c:pt idx="8">
                <c:v>3.2824444909295439E-2</c:v>
              </c:pt>
              <c:pt idx="9">
                <c:v>3.2436177753441917E-2</c:v>
              </c:pt>
              <c:pt idx="10">
                <c:v>3.1877854069723016E-2</c:v>
              </c:pt>
              <c:pt idx="11">
                <c:v>3.1173687495639285E-2</c:v>
              </c:pt>
              <c:pt idx="12">
                <c:v>3.0287947008520819E-2</c:v>
              </c:pt>
              <c:pt idx="13">
                <c:v>2.9734929876114313E-2</c:v>
              </c:pt>
              <c:pt idx="14">
                <c:v>2.9265369094205424E-2</c:v>
              </c:pt>
              <c:pt idx="15">
                <c:v>2.8947797817388779E-2</c:v>
              </c:pt>
              <c:pt idx="16">
                <c:v>2.840353037618585E-2</c:v>
              </c:pt>
              <c:pt idx="17">
                <c:v>2.7565355394997403E-2</c:v>
              </c:pt>
              <c:pt idx="18">
                <c:v>2.6832263147539972E-2</c:v>
              </c:pt>
              <c:pt idx="19">
                <c:v>2.6120719657421278E-2</c:v>
              </c:pt>
              <c:pt idx="20">
                <c:v>2.5344771380148158E-2</c:v>
              </c:pt>
              <c:pt idx="21">
                <c:v>2.52445998243052E-2</c:v>
              </c:pt>
              <c:pt idx="22">
                <c:v>2.5423195186182343E-2</c:v>
              </c:pt>
              <c:pt idx="23">
                <c:v>2.5508155410722773E-2</c:v>
              </c:pt>
              <c:pt idx="24">
                <c:v>2.5519115932859167E-2</c:v>
              </c:pt>
            </c:numLit>
          </c:val>
          <c:smooth val="0"/>
          <c:extLst>
            <c:ext xmlns:c16="http://schemas.microsoft.com/office/drawing/2014/chart" uri="{C3380CC4-5D6E-409C-BE32-E72D297353CC}">
              <c16:uniqueId val="{00000003-C111-4306-B1DE-B1BD4900C781}"/>
            </c:ext>
          </c:extLst>
        </c:ser>
        <c:dLbls>
          <c:showLegendKey val="0"/>
          <c:showVal val="0"/>
          <c:showCatName val="0"/>
          <c:showSerName val="0"/>
          <c:showPercent val="0"/>
          <c:showBubbleSize val="0"/>
        </c:dLbls>
        <c:marker val="1"/>
        <c:smooth val="0"/>
        <c:axId val="3"/>
        <c:axId val="4"/>
      </c:lineChart>
      <c:catAx>
        <c:axId val="519323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fr-FR"/>
          </a:p>
        </c:txPr>
        <c:crossAx val="5193239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2.0000000000000004E-2"/>
        </c:scaling>
        <c:delete val="0"/>
        <c:axPos val="r"/>
        <c:numFmt formatCode="0.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fr-FR"/>
          </a:p>
        </c:txPr>
        <c:crossAx val="3"/>
        <c:crosses val="max"/>
        <c:crossBetween val="between"/>
      </c:valAx>
      <c:spPr>
        <a:noFill/>
        <a:ln w="25400">
          <a:noFill/>
        </a:ln>
      </c:spPr>
    </c:plotArea>
    <c:legend>
      <c:legendPos val="r"/>
      <c:layout>
        <c:manualLayout>
          <c:xMode val="edge"/>
          <c:yMode val="edge"/>
          <c:x val="0.22976215473065867"/>
          <c:y val="0.89208651838228248"/>
          <c:w val="0.53809586301712287"/>
          <c:h val="7.9136731996091725E-2"/>
        </c:manualLayout>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0</xdr:rowOff>
    </xdr:from>
    <xdr:to>
      <xdr:col>0</xdr:col>
      <xdr:colOff>4763</xdr:colOff>
      <xdr:row>43</xdr:row>
      <xdr:rowOff>38094</xdr:rowOff>
    </xdr:to>
    <xdr:cxnSp macro="">
      <xdr:nvCxnSpPr>
        <xdr:cNvPr id="6" name="Connecteur droit 5"/>
        <xdr:cNvCxnSpPr/>
      </xdr:nvCxnSpPr>
      <xdr:spPr>
        <a:xfrm>
          <a:off x="0" y="6308035"/>
          <a:ext cx="4763" cy="214893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8</xdr:row>
      <xdr:rowOff>0</xdr:rowOff>
    </xdr:from>
    <xdr:to>
      <xdr:col>12</xdr:col>
      <xdr:colOff>409575</xdr:colOff>
      <xdr:row>30</xdr:row>
      <xdr:rowOff>133350</xdr:rowOff>
    </xdr:to>
    <xdr:graphicFrame macro="">
      <xdr:nvGraphicFramePr>
        <xdr:cNvPr id="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714375</xdr:colOff>
      <xdr:row>3</xdr:row>
      <xdr:rowOff>104775</xdr:rowOff>
    </xdr:from>
    <xdr:to>
      <xdr:col>10</xdr:col>
      <xdr:colOff>400050</xdr:colOff>
      <xdr:row>35</xdr:row>
      <xdr:rowOff>32218</xdr:rowOff>
    </xdr:to>
    <xdr:pic>
      <xdr:nvPicPr>
        <xdr:cNvPr id="3" name="Image 2"/>
        <xdr:cNvPicPr>
          <a:picLocks noChangeAspect="1"/>
        </xdr:cNvPicPr>
      </xdr:nvPicPr>
      <xdr:blipFill>
        <a:blip xmlns:r="http://schemas.openxmlformats.org/officeDocument/2006/relationships" r:embed="rId1"/>
        <a:stretch>
          <a:fillRect/>
        </a:stretch>
      </xdr:blipFill>
      <xdr:spPr>
        <a:xfrm>
          <a:off x="4886325" y="657225"/>
          <a:ext cx="4257675" cy="511856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A100"/>
  <sheetViews>
    <sheetView tabSelected="1" zoomScaleNormal="100" zoomScaleSheetLayoutView="110" workbookViewId="0"/>
  </sheetViews>
  <sheetFormatPr baseColWidth="10" defaultRowHeight="12.75" x14ac:dyDescent="0.2"/>
  <cols>
    <col min="1" max="1" width="90.7109375" style="92" customWidth="1"/>
    <col min="2" max="16384" width="11.42578125" style="92"/>
  </cols>
  <sheetData>
    <row r="1" spans="1:1" x14ac:dyDescent="0.2">
      <c r="A1" s="91" t="s">
        <v>135</v>
      </c>
    </row>
    <row r="2" spans="1:1" x14ac:dyDescent="0.2">
      <c r="A2" s="93" t="s">
        <v>155</v>
      </c>
    </row>
    <row r="3" spans="1:1" x14ac:dyDescent="0.2">
      <c r="A3" s="93"/>
    </row>
    <row r="4" spans="1:1" ht="27.75" x14ac:dyDescent="0.2">
      <c r="A4" s="94" t="s">
        <v>136</v>
      </c>
    </row>
    <row r="7" spans="1:1" ht="102" customHeight="1" x14ac:dyDescent="0.2">
      <c r="A7" s="94" t="s">
        <v>137</v>
      </c>
    </row>
    <row r="9" spans="1:1" x14ac:dyDescent="0.2">
      <c r="A9" s="95" t="s">
        <v>138</v>
      </c>
    </row>
    <row r="11" spans="1:1" ht="15.75" x14ac:dyDescent="0.2">
      <c r="A11" s="96" t="s">
        <v>139</v>
      </c>
    </row>
    <row r="12" spans="1:1" x14ac:dyDescent="0.2">
      <c r="A12" s="91"/>
    </row>
    <row r="13" spans="1:1" x14ac:dyDescent="0.2">
      <c r="A13" s="91"/>
    </row>
    <row r="14" spans="1:1" x14ac:dyDescent="0.2">
      <c r="A14" s="91"/>
    </row>
    <row r="15" spans="1:1" s="97" customFormat="1" ht="34.9" customHeight="1" x14ac:dyDescent="0.2"/>
    <row r="16" spans="1:1" ht="35.1" customHeight="1" x14ac:dyDescent="0.2">
      <c r="A16" s="98" t="s">
        <v>140</v>
      </c>
    </row>
    <row r="17" spans="1:1" x14ac:dyDescent="0.2">
      <c r="A17" s="99" t="s">
        <v>113</v>
      </c>
    </row>
    <row r="18" spans="1:1" ht="24" x14ac:dyDescent="0.2">
      <c r="A18" s="99" t="s">
        <v>119</v>
      </c>
    </row>
    <row r="19" spans="1:1" x14ac:dyDescent="0.2">
      <c r="A19" s="99" t="s">
        <v>131</v>
      </c>
    </row>
    <row r="20" spans="1:1" x14ac:dyDescent="0.2">
      <c r="A20" s="99" t="s">
        <v>154</v>
      </c>
    </row>
    <row r="21" spans="1:1" x14ac:dyDescent="0.2">
      <c r="A21" s="99"/>
    </row>
    <row r="22" spans="1:1" x14ac:dyDescent="0.2">
      <c r="A22" s="99"/>
    </row>
    <row r="23" spans="1:1" x14ac:dyDescent="0.2">
      <c r="A23" s="99"/>
    </row>
    <row r="24" spans="1:1" x14ac:dyDescent="0.2">
      <c r="A24" s="99"/>
    </row>
    <row r="25" spans="1:1" ht="35.1" customHeight="1" x14ac:dyDescent="0.2">
      <c r="A25" s="100" t="s">
        <v>141</v>
      </c>
    </row>
    <row r="26" spans="1:1" ht="22.5" x14ac:dyDescent="0.2">
      <c r="A26" s="101" t="s">
        <v>142</v>
      </c>
    </row>
    <row r="27" spans="1:1" ht="35.1" customHeight="1" x14ac:dyDescent="0.2">
      <c r="A27" s="102" t="s">
        <v>143</v>
      </c>
    </row>
    <row r="28" spans="1:1" x14ac:dyDescent="0.2">
      <c r="A28" s="103" t="s">
        <v>144</v>
      </c>
    </row>
    <row r="29" spans="1:1" x14ac:dyDescent="0.2">
      <c r="A29" s="104" t="s">
        <v>145</v>
      </c>
    </row>
    <row r="30" spans="1:1" ht="35.1" customHeight="1" x14ac:dyDescent="0.2">
      <c r="A30" s="105" t="s">
        <v>146</v>
      </c>
    </row>
    <row r="31" spans="1:1" x14ac:dyDescent="0.2">
      <c r="A31" s="106" t="s">
        <v>147</v>
      </c>
    </row>
    <row r="32" spans="1:1" x14ac:dyDescent="0.2">
      <c r="A32" s="97"/>
    </row>
    <row r="33" spans="1:1" ht="22.5" x14ac:dyDescent="0.2">
      <c r="A33" s="107" t="s">
        <v>148</v>
      </c>
    </row>
    <row r="34" spans="1:1" x14ac:dyDescent="0.2">
      <c r="A34" s="108"/>
    </row>
    <row r="35" spans="1:1" x14ac:dyDescent="0.2">
      <c r="A35" s="100" t="s">
        <v>149</v>
      </c>
    </row>
    <row r="36" spans="1:1" x14ac:dyDescent="0.2">
      <c r="A36" s="108"/>
    </row>
    <row r="37" spans="1:1" x14ac:dyDescent="0.2">
      <c r="A37" s="108" t="s">
        <v>150</v>
      </c>
    </row>
    <row r="38" spans="1:1" x14ac:dyDescent="0.2">
      <c r="A38" s="108" t="s">
        <v>151</v>
      </c>
    </row>
    <row r="39" spans="1:1" x14ac:dyDescent="0.2">
      <c r="A39" s="108" t="s">
        <v>152</v>
      </c>
    </row>
    <row r="40" spans="1:1" x14ac:dyDescent="0.2">
      <c r="A40" s="108" t="s">
        <v>153</v>
      </c>
    </row>
    <row r="41" spans="1:1" x14ac:dyDescent="0.2">
      <c r="A41" s="97"/>
    </row>
    <row r="42" spans="1:1" x14ac:dyDescent="0.2">
      <c r="A42" s="97"/>
    </row>
    <row r="43" spans="1:1" x14ac:dyDescent="0.2">
      <c r="A43" s="97"/>
    </row>
    <row r="44" spans="1:1" x14ac:dyDescent="0.2">
      <c r="A44" s="97"/>
    </row>
    <row r="45" spans="1:1" x14ac:dyDescent="0.2">
      <c r="A45" s="97"/>
    </row>
    <row r="46" spans="1:1" x14ac:dyDescent="0.2">
      <c r="A46" s="97"/>
    </row>
    <row r="47" spans="1:1" x14ac:dyDescent="0.2">
      <c r="A47" s="97"/>
    </row>
    <row r="48" spans="1:1" x14ac:dyDescent="0.2">
      <c r="A48" s="97"/>
    </row>
    <row r="49" spans="1:1" x14ac:dyDescent="0.2">
      <c r="A49" s="97"/>
    </row>
    <row r="50" spans="1:1" x14ac:dyDescent="0.2">
      <c r="A50" s="97"/>
    </row>
    <row r="51" spans="1:1" x14ac:dyDescent="0.2">
      <c r="A51" s="97"/>
    </row>
    <row r="52" spans="1:1" x14ac:dyDescent="0.2">
      <c r="A52" s="97"/>
    </row>
    <row r="53" spans="1:1" x14ac:dyDescent="0.2">
      <c r="A53" s="97"/>
    </row>
    <row r="54" spans="1:1" x14ac:dyDescent="0.2">
      <c r="A54" s="97"/>
    </row>
    <row r="55" spans="1:1" x14ac:dyDescent="0.2">
      <c r="A55" s="97"/>
    </row>
    <row r="56" spans="1:1" x14ac:dyDescent="0.2">
      <c r="A56" s="97"/>
    </row>
    <row r="57" spans="1:1" x14ac:dyDescent="0.2">
      <c r="A57" s="97"/>
    </row>
    <row r="58" spans="1:1" x14ac:dyDescent="0.2">
      <c r="A58" s="97"/>
    </row>
    <row r="59" spans="1:1" x14ac:dyDescent="0.2">
      <c r="A59" s="97"/>
    </row>
    <row r="60" spans="1:1" x14ac:dyDescent="0.2">
      <c r="A60" s="97"/>
    </row>
    <row r="61" spans="1:1" x14ac:dyDescent="0.2">
      <c r="A61" s="97"/>
    </row>
    <row r="62" spans="1:1" x14ac:dyDescent="0.2">
      <c r="A62" s="97"/>
    </row>
    <row r="63" spans="1:1" x14ac:dyDescent="0.2">
      <c r="A63" s="97"/>
    </row>
    <row r="64" spans="1:1" x14ac:dyDescent="0.2">
      <c r="A64" s="97"/>
    </row>
    <row r="65" spans="1:1" x14ac:dyDescent="0.2">
      <c r="A65" s="97"/>
    </row>
    <row r="66" spans="1:1" x14ac:dyDescent="0.2">
      <c r="A66" s="97"/>
    </row>
    <row r="67" spans="1:1" x14ac:dyDescent="0.2">
      <c r="A67" s="97"/>
    </row>
    <row r="68" spans="1:1" x14ac:dyDescent="0.2">
      <c r="A68" s="97"/>
    </row>
    <row r="69" spans="1:1" x14ac:dyDescent="0.2">
      <c r="A69" s="97"/>
    </row>
    <row r="70" spans="1:1" x14ac:dyDescent="0.2">
      <c r="A70" s="97"/>
    </row>
    <row r="71" spans="1:1" x14ac:dyDescent="0.2">
      <c r="A71" s="97"/>
    </row>
    <row r="72" spans="1:1" x14ac:dyDescent="0.2">
      <c r="A72" s="97"/>
    </row>
    <row r="73" spans="1:1" x14ac:dyDescent="0.2">
      <c r="A73" s="97"/>
    </row>
    <row r="74" spans="1:1" x14ac:dyDescent="0.2">
      <c r="A74" s="97"/>
    </row>
    <row r="75" spans="1:1" x14ac:dyDescent="0.2">
      <c r="A75" s="97"/>
    </row>
    <row r="76" spans="1:1" x14ac:dyDescent="0.2">
      <c r="A76" s="97"/>
    </row>
    <row r="77" spans="1:1" x14ac:dyDescent="0.2">
      <c r="A77" s="97"/>
    </row>
    <row r="78" spans="1:1" x14ac:dyDescent="0.2">
      <c r="A78" s="97"/>
    </row>
    <row r="79" spans="1:1" x14ac:dyDescent="0.2">
      <c r="A79" s="97"/>
    </row>
    <row r="80" spans="1:1" x14ac:dyDescent="0.2">
      <c r="A80" s="97"/>
    </row>
    <row r="81" spans="1:1" x14ac:dyDescent="0.2">
      <c r="A81" s="97"/>
    </row>
    <row r="82" spans="1:1" x14ac:dyDescent="0.2">
      <c r="A82" s="97"/>
    </row>
    <row r="83" spans="1:1" x14ac:dyDescent="0.2">
      <c r="A83" s="97"/>
    </row>
    <row r="84" spans="1:1" x14ac:dyDescent="0.2">
      <c r="A84" s="97"/>
    </row>
    <row r="85" spans="1:1" x14ac:dyDescent="0.2">
      <c r="A85" s="97"/>
    </row>
    <row r="86" spans="1:1" x14ac:dyDescent="0.2">
      <c r="A86" s="97"/>
    </row>
    <row r="87" spans="1:1" x14ac:dyDescent="0.2">
      <c r="A87" s="97"/>
    </row>
    <row r="88" spans="1:1" x14ac:dyDescent="0.2">
      <c r="A88" s="97"/>
    </row>
    <row r="89" spans="1:1" x14ac:dyDescent="0.2">
      <c r="A89" s="97"/>
    </row>
    <row r="90" spans="1:1" x14ac:dyDescent="0.2">
      <c r="A90" s="97"/>
    </row>
    <row r="91" spans="1:1" x14ac:dyDescent="0.2">
      <c r="A91" s="97"/>
    </row>
    <row r="92" spans="1:1" x14ac:dyDescent="0.2">
      <c r="A92" s="97"/>
    </row>
    <row r="93" spans="1:1" x14ac:dyDescent="0.2">
      <c r="A93" s="97"/>
    </row>
    <row r="94" spans="1:1" x14ac:dyDescent="0.2">
      <c r="A94" s="97"/>
    </row>
    <row r="95" spans="1:1" x14ac:dyDescent="0.2">
      <c r="A95" s="97"/>
    </row>
    <row r="96" spans="1:1" x14ac:dyDescent="0.2">
      <c r="A96" s="97"/>
    </row>
    <row r="97" spans="1:1" x14ac:dyDescent="0.2">
      <c r="A97" s="97"/>
    </row>
    <row r="98" spans="1:1" x14ac:dyDescent="0.2">
      <c r="A98" s="97"/>
    </row>
    <row r="99" spans="1:1" x14ac:dyDescent="0.2">
      <c r="A99" s="97"/>
    </row>
    <row r="100" spans="1:1" x14ac:dyDescent="0.2">
      <c r="A100" s="97"/>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Z35"/>
  <sheetViews>
    <sheetView zoomScaleNormal="100" workbookViewId="0">
      <selection activeCell="A2" sqref="A2"/>
    </sheetView>
  </sheetViews>
  <sheetFormatPr baseColWidth="10" defaultRowHeight="11.25" x14ac:dyDescent="0.2"/>
  <cols>
    <col min="1" max="1" width="39.85546875" style="1" customWidth="1"/>
    <col min="2" max="9" width="6.5703125" style="1" bestFit="1" customWidth="1"/>
    <col min="10" max="16" width="7.7109375" style="1" customWidth="1"/>
    <col min="17" max="17" width="9.28515625" style="1" bestFit="1" customWidth="1"/>
    <col min="18" max="26" width="7.7109375" style="1" customWidth="1"/>
    <col min="27" max="16384" width="11.42578125" style="1"/>
  </cols>
  <sheetData>
    <row r="1" spans="1:26" s="6" customFormat="1" ht="18" x14ac:dyDescent="0.2">
      <c r="A1" s="20" t="s">
        <v>112</v>
      </c>
      <c r="B1" s="20"/>
      <c r="C1" s="20"/>
      <c r="E1" s="20"/>
      <c r="F1" s="20"/>
      <c r="G1" s="20"/>
      <c r="H1" s="20"/>
    </row>
    <row r="2" spans="1:26" ht="12" x14ac:dyDescent="0.2">
      <c r="A2" s="9"/>
    </row>
    <row r="3" spans="1:26" ht="12" x14ac:dyDescent="0.2">
      <c r="A3" s="9" t="s">
        <v>113</v>
      </c>
    </row>
    <row r="4" spans="1:26" ht="19.5" customHeight="1" x14ac:dyDescent="0.2">
      <c r="A4" s="12"/>
      <c r="J4" s="3"/>
      <c r="K4" s="3"/>
      <c r="L4" s="3"/>
      <c r="M4" s="3"/>
      <c r="N4" s="3"/>
      <c r="O4" s="3"/>
      <c r="P4" s="3"/>
      <c r="Q4" s="3"/>
      <c r="R4" s="3"/>
    </row>
    <row r="5" spans="1:26" s="11" customFormat="1" ht="33.75" customHeight="1" x14ac:dyDescent="0.2">
      <c r="A5" s="10"/>
      <c r="B5" s="22" t="s">
        <v>94</v>
      </c>
      <c r="C5" s="22" t="s">
        <v>95</v>
      </c>
      <c r="D5" s="22" t="s">
        <v>96</v>
      </c>
      <c r="E5" s="22" t="s">
        <v>97</v>
      </c>
      <c r="F5" s="22" t="s">
        <v>98</v>
      </c>
      <c r="G5" s="22" t="s">
        <v>99</v>
      </c>
      <c r="H5" s="22" t="s">
        <v>100</v>
      </c>
      <c r="I5" s="22" t="s">
        <v>11</v>
      </c>
      <c r="J5" s="22" t="s">
        <v>0</v>
      </c>
      <c r="K5" s="22" t="s">
        <v>13</v>
      </c>
      <c r="L5" s="22" t="s">
        <v>14</v>
      </c>
      <c r="M5" s="22" t="s">
        <v>15</v>
      </c>
      <c r="N5" s="22" t="s">
        <v>16</v>
      </c>
      <c r="O5" s="22" t="s">
        <v>17</v>
      </c>
      <c r="P5" s="22" t="s">
        <v>12</v>
      </c>
      <c r="Q5" s="22" t="s">
        <v>10</v>
      </c>
      <c r="R5" s="22" t="s">
        <v>1</v>
      </c>
      <c r="S5" s="22" t="s">
        <v>2</v>
      </c>
      <c r="T5" s="22" t="s">
        <v>3</v>
      </c>
      <c r="U5" s="22" t="s">
        <v>7</v>
      </c>
      <c r="V5" s="22" t="s">
        <v>8</v>
      </c>
      <c r="W5" s="22" t="s">
        <v>9</v>
      </c>
      <c r="X5" s="22" t="s">
        <v>78</v>
      </c>
      <c r="Y5" s="22" t="s">
        <v>106</v>
      </c>
      <c r="Z5" s="22" t="s">
        <v>121</v>
      </c>
    </row>
    <row r="6" spans="1:26" ht="16.5" customHeight="1" x14ac:dyDescent="0.2">
      <c r="A6" s="8" t="s">
        <v>120</v>
      </c>
      <c r="B6" s="40">
        <v>108114</v>
      </c>
      <c r="C6" s="40">
        <v>109529</v>
      </c>
      <c r="D6" s="40">
        <v>110658</v>
      </c>
      <c r="E6" s="40">
        <v>110236</v>
      </c>
      <c r="F6" s="40">
        <v>109652</v>
      </c>
      <c r="G6" s="40">
        <v>108601</v>
      </c>
      <c r="H6" s="40">
        <v>108133</v>
      </c>
      <c r="I6" s="40">
        <v>107663</v>
      </c>
      <c r="J6" s="40">
        <v>106390</v>
      </c>
      <c r="K6" s="40">
        <v>103785</v>
      </c>
      <c r="L6" s="40">
        <v>101382</v>
      </c>
      <c r="M6" s="40">
        <v>99189</v>
      </c>
      <c r="N6" s="40">
        <v>96873</v>
      </c>
      <c r="O6" s="40">
        <v>95554</v>
      </c>
      <c r="P6" s="40">
        <v>95755</v>
      </c>
      <c r="Q6" s="40">
        <v>95623</v>
      </c>
      <c r="R6" s="40">
        <v>94383</v>
      </c>
      <c r="S6" s="40">
        <v>91691</v>
      </c>
      <c r="T6" s="40">
        <v>88786</v>
      </c>
      <c r="U6" s="40">
        <v>86312</v>
      </c>
      <c r="V6" s="40">
        <v>84432</v>
      </c>
      <c r="W6" s="40">
        <v>84860</v>
      </c>
      <c r="X6" s="40">
        <v>86402</v>
      </c>
      <c r="Y6" s="40">
        <v>87094</v>
      </c>
      <c r="Z6" s="40">
        <v>86957</v>
      </c>
    </row>
    <row r="7" spans="1:26" ht="18" customHeight="1" x14ac:dyDescent="0.2">
      <c r="A7" s="78" t="s">
        <v>114</v>
      </c>
      <c r="B7" s="81">
        <v>3.1562813835626036E-2</v>
      </c>
      <c r="C7" s="81">
        <v>3.2134227416059459E-2</v>
      </c>
      <c r="D7" s="81">
        <v>3.2504692498171471E-2</v>
      </c>
      <c r="E7" s="81">
        <v>3.2422133614978484E-2</v>
      </c>
      <c r="F7" s="81">
        <v>3.2363642051956201E-2</v>
      </c>
      <c r="G7" s="81">
        <v>3.2164398248448439E-2</v>
      </c>
      <c r="H7" s="81">
        <v>3.2276830994449841E-2</v>
      </c>
      <c r="I7" s="81">
        <v>3.2643897025716281E-2</v>
      </c>
      <c r="J7" s="81">
        <v>3.2824444909295439E-2</v>
      </c>
      <c r="K7" s="81">
        <v>3.2436177753441917E-2</v>
      </c>
      <c r="L7" s="81">
        <v>3.1877854069723016E-2</v>
      </c>
      <c r="M7" s="81">
        <v>3.1173687495639285E-2</v>
      </c>
      <c r="N7" s="81">
        <v>3.0287947008520819E-2</v>
      </c>
      <c r="O7" s="81">
        <v>2.9734929876114313E-2</v>
      </c>
      <c r="P7" s="82">
        <v>2.9265369094205424E-2</v>
      </c>
      <c r="Q7" s="83">
        <v>2.8947797817388779E-2</v>
      </c>
      <c r="R7" s="83">
        <v>2.840353037618585E-2</v>
      </c>
      <c r="S7" s="83">
        <v>2.7565355394997403E-2</v>
      </c>
      <c r="T7" s="83">
        <v>2.6832263147539972E-2</v>
      </c>
      <c r="U7" s="83">
        <v>2.6120719657421278E-2</v>
      </c>
      <c r="V7" s="83">
        <v>2.5344771380148158E-2</v>
      </c>
      <c r="W7" s="83">
        <v>2.52445998243052E-2</v>
      </c>
      <c r="X7" s="83">
        <v>2.5423195186182343E-2</v>
      </c>
      <c r="Y7" s="83">
        <v>2.5508155410722773E-2</v>
      </c>
      <c r="Z7" s="83">
        <v>2.5519115932859167E-2</v>
      </c>
    </row>
    <row r="8" spans="1:26" s="2" customFormat="1" ht="15" customHeight="1" x14ac:dyDescent="0.2">
      <c r="O8" s="72"/>
    </row>
    <row r="9" spans="1:26" x14ac:dyDescent="0.2">
      <c r="B9" s="71"/>
      <c r="C9" s="71"/>
      <c r="D9" s="71"/>
      <c r="E9" s="71"/>
      <c r="F9" s="71"/>
      <c r="G9" s="71"/>
      <c r="H9" s="71"/>
      <c r="I9" s="71"/>
      <c r="J9" s="71"/>
      <c r="K9" s="71"/>
      <c r="L9" s="71"/>
      <c r="M9" s="71"/>
      <c r="N9" s="71"/>
      <c r="O9" s="71"/>
      <c r="P9" s="71"/>
    </row>
    <row r="10" spans="1:26" x14ac:dyDescent="0.2">
      <c r="P10" s="71"/>
      <c r="Q10" s="71"/>
    </row>
    <row r="11" spans="1:26" x14ac:dyDescent="0.2">
      <c r="Q11" s="73"/>
    </row>
    <row r="12" spans="1:26" x14ac:dyDescent="0.2">
      <c r="Q12" s="3"/>
    </row>
    <row r="32" spans="1:13" x14ac:dyDescent="0.2">
      <c r="A32" s="21" t="s">
        <v>129</v>
      </c>
      <c r="M32" s="80" t="s">
        <v>132</v>
      </c>
    </row>
    <row r="33" spans="1:14" ht="23.25" customHeight="1" x14ac:dyDescent="0.2">
      <c r="A33" s="109" t="s">
        <v>122</v>
      </c>
      <c r="B33" s="109"/>
      <c r="C33" s="109"/>
      <c r="D33" s="109"/>
      <c r="E33" s="109"/>
      <c r="F33" s="109"/>
      <c r="G33" s="109"/>
      <c r="H33" s="109"/>
      <c r="I33" s="109"/>
      <c r="J33" s="109"/>
      <c r="K33" s="76"/>
      <c r="L33" s="76"/>
      <c r="M33" s="76"/>
      <c r="N33" s="76"/>
    </row>
    <row r="34" spans="1:14" ht="20.25" customHeight="1" x14ac:dyDescent="0.2">
      <c r="A34" s="7" t="s">
        <v>134</v>
      </c>
    </row>
    <row r="35" spans="1:14" ht="12.75" customHeight="1" x14ac:dyDescent="0.2">
      <c r="A35" s="18" t="s">
        <v>125</v>
      </c>
    </row>
  </sheetData>
  <mergeCells count="1">
    <mergeCell ref="A33:J33"/>
  </mergeCells>
  <phoneticPr fontId="0" type="noConversion"/>
  <pageMargins left="0" right="0" top="0.98425196850393704" bottom="0.98425196850393704" header="0.51181102362204722" footer="0.51181102362204722"/>
  <pageSetup paperSize="9" scale="74"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A13" workbookViewId="0">
      <selection activeCell="A2" sqref="A2"/>
    </sheetView>
  </sheetViews>
  <sheetFormatPr baseColWidth="10" defaultRowHeight="11.25" x14ac:dyDescent="0.2"/>
  <cols>
    <col min="1" max="1" width="11.42578125" style="2"/>
    <col min="2" max="2" width="4" style="2" bestFit="1" customWidth="1"/>
    <col min="3" max="3" width="48.7109375" style="2" customWidth="1"/>
    <col min="4" max="4" width="17.28515625" style="2" customWidth="1"/>
    <col min="5" max="5" width="8.85546875" style="2" customWidth="1"/>
    <col min="6" max="6" width="9.85546875" style="2" customWidth="1"/>
    <col min="7" max="16384" width="11.42578125" style="2"/>
  </cols>
  <sheetData>
    <row r="1" spans="1:8" ht="18" x14ac:dyDescent="0.2">
      <c r="A1" s="114" t="s">
        <v>112</v>
      </c>
      <c r="B1" s="114"/>
      <c r="C1" s="114"/>
      <c r="D1" s="20"/>
      <c r="E1" s="6"/>
    </row>
    <row r="2" spans="1:8" s="45" customFormat="1" ht="12.75" x14ac:dyDescent="0.2">
      <c r="A2" s="9"/>
      <c r="B2" s="1"/>
      <c r="C2" s="1"/>
      <c r="D2" s="1"/>
      <c r="E2" s="1"/>
      <c r="F2" s="46"/>
    </row>
    <row r="3" spans="1:8" ht="12" x14ac:dyDescent="0.2">
      <c r="A3" s="69" t="s">
        <v>119</v>
      </c>
      <c r="B3" s="69"/>
      <c r="C3" s="69"/>
      <c r="D3" s="69"/>
      <c r="E3" s="69"/>
      <c r="F3" s="47"/>
    </row>
    <row r="5" spans="1:8" ht="31.5" x14ac:dyDescent="0.2">
      <c r="A5" s="48"/>
      <c r="B5" s="48"/>
      <c r="C5" s="49"/>
      <c r="D5" s="41" t="s">
        <v>93</v>
      </c>
      <c r="E5" s="84" t="s">
        <v>92</v>
      </c>
      <c r="F5" s="42" t="s">
        <v>77</v>
      </c>
    </row>
    <row r="6" spans="1:8" s="4" customFormat="1" ht="12.95" customHeight="1" x14ac:dyDescent="0.2">
      <c r="A6" s="115" t="s">
        <v>88</v>
      </c>
      <c r="B6" s="115"/>
      <c r="C6" s="116"/>
      <c r="D6" s="61">
        <f>SUM(D7:D18)</f>
        <v>30412</v>
      </c>
      <c r="E6" s="85">
        <f>SUM(E7:E18)</f>
        <v>7559</v>
      </c>
      <c r="F6" s="50">
        <f t="shared" ref="F6:F28" si="0">(E6/D6)*100</f>
        <v>24.85532026831514</v>
      </c>
    </row>
    <row r="7" spans="1:8" s="4" customFormat="1" ht="12.95" customHeight="1" x14ac:dyDescent="0.2">
      <c r="A7" s="119" t="s">
        <v>89</v>
      </c>
      <c r="B7" s="43" t="s">
        <v>79</v>
      </c>
      <c r="C7" s="60"/>
      <c r="D7" s="63">
        <v>3682</v>
      </c>
      <c r="E7" s="86">
        <v>877</v>
      </c>
      <c r="F7" s="64">
        <f>(E7/D7)*100</f>
        <v>23.818576860401954</v>
      </c>
    </row>
    <row r="8" spans="1:8" s="4" customFormat="1" ht="12.95" customHeight="1" x14ac:dyDescent="0.2">
      <c r="A8" s="119"/>
      <c r="B8" s="43" t="s">
        <v>107</v>
      </c>
      <c r="C8" s="60"/>
      <c r="D8" s="63">
        <v>3420</v>
      </c>
      <c r="E8" s="86">
        <v>1109</v>
      </c>
      <c r="F8" s="64">
        <f t="shared" si="0"/>
        <v>32.42690058479532</v>
      </c>
    </row>
    <row r="9" spans="1:8" s="4" customFormat="1" ht="12.95" customHeight="1" x14ac:dyDescent="0.2">
      <c r="A9" s="119"/>
      <c r="B9" s="43" t="s">
        <v>80</v>
      </c>
      <c r="C9" s="60"/>
      <c r="D9" s="63">
        <v>2528</v>
      </c>
      <c r="E9" s="86">
        <v>748</v>
      </c>
      <c r="F9" s="64">
        <f t="shared" si="0"/>
        <v>29.588607594936711</v>
      </c>
    </row>
    <row r="10" spans="1:8" s="4" customFormat="1" ht="12.95" customHeight="1" x14ac:dyDescent="0.2">
      <c r="A10" s="119"/>
      <c r="B10" s="43" t="s">
        <v>81</v>
      </c>
      <c r="C10" s="60"/>
      <c r="D10" s="63">
        <v>1576</v>
      </c>
      <c r="E10" s="86">
        <v>564</v>
      </c>
      <c r="F10" s="64">
        <f t="shared" si="0"/>
        <v>35.786802030456855</v>
      </c>
      <c r="H10" s="43"/>
    </row>
    <row r="11" spans="1:8" s="4" customFormat="1" ht="12.95" customHeight="1" x14ac:dyDescent="0.2">
      <c r="A11" s="119"/>
      <c r="B11" s="43" t="s">
        <v>115</v>
      </c>
      <c r="C11" s="60"/>
      <c r="D11" s="63">
        <v>1512</v>
      </c>
      <c r="E11" s="86">
        <v>332</v>
      </c>
      <c r="F11" s="64">
        <f t="shared" si="0"/>
        <v>21.957671957671955</v>
      </c>
      <c r="H11" s="43"/>
    </row>
    <row r="12" spans="1:8" s="4" customFormat="1" ht="12.95" customHeight="1" x14ac:dyDescent="0.2">
      <c r="A12" s="119"/>
      <c r="B12" s="43" t="s">
        <v>83</v>
      </c>
      <c r="C12" s="60"/>
      <c r="D12" s="63">
        <v>1363</v>
      </c>
      <c r="E12" s="86">
        <v>450</v>
      </c>
      <c r="F12" s="64">
        <f t="shared" si="0"/>
        <v>33.01540719002201</v>
      </c>
      <c r="H12" s="43"/>
    </row>
    <row r="13" spans="1:8" s="4" customFormat="1" ht="12.95" customHeight="1" x14ac:dyDescent="0.2">
      <c r="A13" s="119"/>
      <c r="B13" s="43" t="s">
        <v>116</v>
      </c>
      <c r="C13" s="60"/>
      <c r="D13" s="63">
        <v>1168</v>
      </c>
      <c r="E13" s="86">
        <v>267</v>
      </c>
      <c r="F13" s="64">
        <f t="shared" si="0"/>
        <v>22.859589041095891</v>
      </c>
    </row>
    <row r="14" spans="1:8" s="4" customFormat="1" ht="12.95" customHeight="1" x14ac:dyDescent="0.2">
      <c r="A14" s="119"/>
      <c r="B14" s="43" t="s">
        <v>85</v>
      </c>
      <c r="C14" s="60"/>
      <c r="D14" s="63">
        <v>1085</v>
      </c>
      <c r="E14" s="86">
        <v>293</v>
      </c>
      <c r="F14" s="64">
        <f t="shared" si="0"/>
        <v>27.004608294930875</v>
      </c>
    </row>
    <row r="15" spans="1:8" s="4" customFormat="1" ht="12.95" customHeight="1" x14ac:dyDescent="0.2">
      <c r="A15" s="119"/>
      <c r="B15" s="43" t="s">
        <v>108</v>
      </c>
      <c r="C15" s="60"/>
      <c r="D15" s="63">
        <v>1038</v>
      </c>
      <c r="E15" s="86">
        <v>233</v>
      </c>
      <c r="F15" s="64">
        <f t="shared" si="0"/>
        <v>22.447013487475914</v>
      </c>
    </row>
    <row r="16" spans="1:8" s="4" customFormat="1" ht="12.95" customHeight="1" x14ac:dyDescent="0.2">
      <c r="A16" s="119"/>
      <c r="B16" s="43" t="s">
        <v>117</v>
      </c>
      <c r="C16" s="60"/>
      <c r="D16" s="63">
        <v>997</v>
      </c>
      <c r="E16" s="87">
        <v>229</v>
      </c>
      <c r="F16" s="64">
        <f t="shared" si="0"/>
        <v>22.968906720160483</v>
      </c>
    </row>
    <row r="17" spans="1:8" s="4" customFormat="1" ht="12.95" customHeight="1" x14ac:dyDescent="0.2">
      <c r="A17" s="119"/>
      <c r="B17" s="43" t="s">
        <v>118</v>
      </c>
      <c r="C17" s="60"/>
      <c r="D17" s="63">
        <v>929</v>
      </c>
      <c r="E17" s="87">
        <v>298</v>
      </c>
      <c r="F17" s="64">
        <f t="shared" si="0"/>
        <v>32.077502691065661</v>
      </c>
    </row>
    <row r="18" spans="1:8" s="4" customFormat="1" ht="12.95" customHeight="1" x14ac:dyDescent="0.2">
      <c r="A18" s="120"/>
      <c r="B18" s="110" t="s">
        <v>101</v>
      </c>
      <c r="C18" s="111"/>
      <c r="D18" s="63">
        <v>11114</v>
      </c>
      <c r="E18" s="87">
        <v>2159</v>
      </c>
      <c r="F18" s="64">
        <f t="shared" si="0"/>
        <v>19.425949253194169</v>
      </c>
    </row>
    <row r="19" spans="1:8" s="4" customFormat="1" ht="12.95" customHeight="1" x14ac:dyDescent="0.2">
      <c r="A19" s="117" t="s">
        <v>90</v>
      </c>
      <c r="B19" s="117"/>
      <c r="C19" s="118"/>
      <c r="D19" s="62">
        <f>SUM(D20:D27)</f>
        <v>23410</v>
      </c>
      <c r="E19" s="88">
        <f>SUM(E20:E27)</f>
        <v>6038</v>
      </c>
      <c r="F19" s="50">
        <f t="shared" si="0"/>
        <v>25.792396411789831</v>
      </c>
    </row>
    <row r="20" spans="1:8" s="4" customFormat="1" ht="12.95" customHeight="1" x14ac:dyDescent="0.2">
      <c r="A20" s="121" t="s">
        <v>89</v>
      </c>
      <c r="B20" s="43" t="s">
        <v>109</v>
      </c>
      <c r="C20" s="60"/>
      <c r="D20" s="63">
        <v>8890</v>
      </c>
      <c r="E20" s="86">
        <v>3003</v>
      </c>
      <c r="F20" s="64">
        <f t="shared" si="0"/>
        <v>33.779527559055119</v>
      </c>
    </row>
    <row r="21" spans="1:8" s="4" customFormat="1" ht="12.95" customHeight="1" x14ac:dyDescent="0.2">
      <c r="A21" s="121"/>
      <c r="B21" s="43" t="s">
        <v>111</v>
      </c>
      <c r="C21" s="60"/>
      <c r="D21" s="63">
        <v>3251</v>
      </c>
      <c r="E21" s="86">
        <v>1156</v>
      </c>
      <c r="F21" s="64">
        <f t="shared" si="0"/>
        <v>35.558289756997844</v>
      </c>
    </row>
    <row r="22" spans="1:8" s="4" customFormat="1" ht="12.95" customHeight="1" x14ac:dyDescent="0.2">
      <c r="A22" s="121"/>
      <c r="B22" s="43" t="s">
        <v>84</v>
      </c>
      <c r="C22" s="60"/>
      <c r="D22" s="63">
        <v>2216</v>
      </c>
      <c r="E22" s="86">
        <v>386</v>
      </c>
      <c r="F22" s="64">
        <f t="shared" si="0"/>
        <v>17.418772563176894</v>
      </c>
    </row>
    <row r="23" spans="1:8" s="4" customFormat="1" ht="12.95" customHeight="1" x14ac:dyDescent="0.2">
      <c r="A23" s="121"/>
      <c r="B23" s="43" t="s">
        <v>82</v>
      </c>
      <c r="C23" s="60"/>
      <c r="D23" s="63">
        <v>1998</v>
      </c>
      <c r="E23" s="86">
        <v>389</v>
      </c>
      <c r="F23" s="64">
        <f t="shared" si="0"/>
        <v>19.46946946946947</v>
      </c>
    </row>
    <row r="24" spans="1:8" s="4" customFormat="1" ht="12.95" customHeight="1" x14ac:dyDescent="0.2">
      <c r="A24" s="121"/>
      <c r="B24" s="43" t="s">
        <v>102</v>
      </c>
      <c r="C24" s="60"/>
      <c r="D24" s="63">
        <v>1443</v>
      </c>
      <c r="E24" s="86">
        <v>171</v>
      </c>
      <c r="F24" s="64">
        <f t="shared" si="0"/>
        <v>11.850311850311851</v>
      </c>
      <c r="H24" s="43"/>
    </row>
    <row r="25" spans="1:8" s="4" customFormat="1" ht="12.95" customHeight="1" x14ac:dyDescent="0.2">
      <c r="A25" s="121"/>
      <c r="B25" s="43" t="s">
        <v>103</v>
      </c>
      <c r="C25" s="60"/>
      <c r="D25" s="63">
        <v>1432</v>
      </c>
      <c r="E25" s="86">
        <v>127</v>
      </c>
      <c r="F25" s="64">
        <f t="shared" si="0"/>
        <v>8.8687150837988824</v>
      </c>
      <c r="H25" s="43"/>
    </row>
    <row r="26" spans="1:8" s="4" customFormat="1" ht="12.95" customHeight="1" x14ac:dyDescent="0.2">
      <c r="A26" s="121"/>
      <c r="B26" s="43" t="s">
        <v>110</v>
      </c>
      <c r="C26" s="60"/>
      <c r="D26" s="63">
        <v>1294</v>
      </c>
      <c r="E26" s="86">
        <v>381</v>
      </c>
      <c r="F26" s="64">
        <f t="shared" si="0"/>
        <v>29.443585780525499</v>
      </c>
    </row>
    <row r="27" spans="1:8" s="4" customFormat="1" ht="12.95" customHeight="1" x14ac:dyDescent="0.2">
      <c r="A27" s="122"/>
      <c r="B27" s="110" t="s">
        <v>101</v>
      </c>
      <c r="C27" s="111"/>
      <c r="D27" s="63">
        <v>2886</v>
      </c>
      <c r="E27" s="87">
        <v>425</v>
      </c>
      <c r="F27" s="65">
        <f t="shared" si="0"/>
        <v>14.726264726264727</v>
      </c>
    </row>
    <row r="28" spans="1:8" s="4" customFormat="1" ht="15.75" customHeight="1" x14ac:dyDescent="0.2">
      <c r="A28" s="112" t="s">
        <v>91</v>
      </c>
      <c r="B28" s="112"/>
      <c r="C28" s="113"/>
      <c r="D28" s="51">
        <f>D6+D19</f>
        <v>53822</v>
      </c>
      <c r="E28" s="89">
        <f>E6+E19</f>
        <v>13597</v>
      </c>
      <c r="F28" s="66">
        <f t="shared" si="0"/>
        <v>25.262903645349482</v>
      </c>
    </row>
    <row r="29" spans="1:8" s="54" customFormat="1" x14ac:dyDescent="0.2">
      <c r="A29" s="52" t="s">
        <v>128</v>
      </c>
      <c r="B29" s="53"/>
      <c r="C29" s="53"/>
      <c r="D29" s="53"/>
      <c r="E29" s="53"/>
      <c r="F29" s="80" t="s">
        <v>132</v>
      </c>
    </row>
    <row r="30" spans="1:8" ht="24" customHeight="1" x14ac:dyDescent="0.2">
      <c r="A30" s="109" t="s">
        <v>124</v>
      </c>
      <c r="B30" s="109"/>
      <c r="C30" s="109"/>
      <c r="D30" s="109"/>
      <c r="E30" s="109"/>
      <c r="F30" s="109"/>
    </row>
    <row r="31" spans="1:8" x14ac:dyDescent="0.2">
      <c r="A31" s="55"/>
      <c r="B31" s="55"/>
      <c r="C31" s="56"/>
      <c r="D31" s="56"/>
      <c r="E31" s="56"/>
    </row>
    <row r="32" spans="1:8" s="59" customFormat="1" ht="13.5" customHeight="1" x14ac:dyDescent="0.2">
      <c r="A32" s="7" t="s">
        <v>134</v>
      </c>
      <c r="B32" s="57"/>
      <c r="C32" s="58"/>
      <c r="D32" s="58"/>
      <c r="E32" s="58"/>
    </row>
    <row r="33" spans="1:5" s="59" customFormat="1" ht="13.5" customHeight="1" x14ac:dyDescent="0.2">
      <c r="A33" s="18" t="s">
        <v>125</v>
      </c>
      <c r="B33" s="57"/>
      <c r="C33" s="58"/>
      <c r="D33" s="58"/>
      <c r="E33" s="58"/>
    </row>
  </sheetData>
  <mergeCells count="9">
    <mergeCell ref="B18:C18"/>
    <mergeCell ref="B27:C27"/>
    <mergeCell ref="A28:C28"/>
    <mergeCell ref="A30:F30"/>
    <mergeCell ref="A1:C1"/>
    <mergeCell ref="A6:C6"/>
    <mergeCell ref="A19:C19"/>
    <mergeCell ref="A7:A18"/>
    <mergeCell ref="A20:A2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16"/>
  <sheetViews>
    <sheetView workbookViewId="0">
      <selection activeCell="A2" sqref="A2"/>
    </sheetView>
  </sheetViews>
  <sheetFormatPr baseColWidth="10" defaultRowHeight="12.75" x14ac:dyDescent="0.2"/>
  <cols>
    <col min="1" max="1" width="25.5703125" customWidth="1"/>
    <col min="2" max="6" width="11.28515625" customWidth="1"/>
  </cols>
  <sheetData>
    <row r="1" spans="1:10" s="6" customFormat="1" ht="18" x14ac:dyDescent="0.2">
      <c r="A1" s="20" t="s">
        <v>112</v>
      </c>
    </row>
    <row r="2" spans="1:10" s="1" customFormat="1" ht="12" x14ac:dyDescent="0.2">
      <c r="A2" s="9"/>
    </row>
    <row r="3" spans="1:10" s="7" customFormat="1" ht="12" x14ac:dyDescent="0.2">
      <c r="A3" s="13" t="s">
        <v>131</v>
      </c>
    </row>
    <row r="4" spans="1:10" s="7" customFormat="1" ht="11.25" x14ac:dyDescent="0.2">
      <c r="A4" s="14"/>
    </row>
    <row r="5" spans="1:10" s="7" customFormat="1" ht="11.25" x14ac:dyDescent="0.2">
      <c r="A5" s="15"/>
      <c r="B5" s="37">
        <v>2016</v>
      </c>
      <c r="C5" s="37">
        <v>2017</v>
      </c>
      <c r="D5" s="37">
        <v>2018</v>
      </c>
      <c r="E5" s="37">
        <v>2019</v>
      </c>
      <c r="F5" s="37">
        <v>2020</v>
      </c>
      <c r="G5" s="37">
        <v>2021</v>
      </c>
    </row>
    <row r="6" spans="1:10" s="7" customFormat="1" ht="13.5" customHeight="1" x14ac:dyDescent="0.2">
      <c r="A6" s="16" t="s">
        <v>4</v>
      </c>
      <c r="B6" s="38">
        <v>98.277012005335706</v>
      </c>
      <c r="C6" s="38">
        <v>96.342831501009655</v>
      </c>
      <c r="D6" s="38">
        <v>96.937953263497178</v>
      </c>
      <c r="E6" s="38">
        <v>97.624285085789708</v>
      </c>
      <c r="F6" s="38">
        <v>98.098617657963032</v>
      </c>
      <c r="G6" s="38">
        <v>97.511275335543118</v>
      </c>
    </row>
    <row r="7" spans="1:10" s="7" customFormat="1" ht="13.5" customHeight="1" x14ac:dyDescent="0.2">
      <c r="A7" s="16" t="s">
        <v>5</v>
      </c>
      <c r="B7" s="38">
        <v>96.310316519200939</v>
      </c>
      <c r="C7" s="38">
        <v>96.382714344884718</v>
      </c>
      <c r="D7" s="38">
        <v>96.539776402106625</v>
      </c>
      <c r="E7" s="38">
        <v>97.113917025114475</v>
      </c>
      <c r="F7" s="38">
        <v>98.111856823266223</v>
      </c>
      <c r="G7" s="38">
        <v>97.351900972590627</v>
      </c>
    </row>
    <row r="8" spans="1:10" s="7" customFormat="1" ht="13.5" customHeight="1" x14ac:dyDescent="0.2">
      <c r="A8" s="16" t="s">
        <v>6</v>
      </c>
      <c r="B8" s="38">
        <v>95.064590924147069</v>
      </c>
      <c r="C8" s="38">
        <v>95.273513513513507</v>
      </c>
      <c r="D8" s="38">
        <v>95.266116283154759</v>
      </c>
      <c r="E8" s="38">
        <v>95.642060914596684</v>
      </c>
      <c r="F8" s="38">
        <v>96.668420129756271</v>
      </c>
      <c r="G8" s="38">
        <v>95.827485007017984</v>
      </c>
    </row>
    <row r="9" spans="1:10" s="7" customFormat="1" ht="13.5" customHeight="1" x14ac:dyDescent="0.2">
      <c r="A9" s="67" t="s">
        <v>105</v>
      </c>
      <c r="B9" s="68">
        <v>2.966170281644545</v>
      </c>
      <c r="C9" s="68">
        <v>3.8425730004231911</v>
      </c>
      <c r="D9" s="68">
        <v>4.8719081272084805</v>
      </c>
      <c r="E9" s="68">
        <v>5.4739772778301674</v>
      </c>
      <c r="F9" s="68">
        <v>6.7489601502750576</v>
      </c>
      <c r="G9" s="68">
        <v>6.7597517730496453</v>
      </c>
    </row>
    <row r="10" spans="1:10" s="7" customFormat="1" ht="13.5" customHeight="1" thickBot="1" x14ac:dyDescent="0.25">
      <c r="A10" s="19" t="s">
        <v>104</v>
      </c>
      <c r="B10" s="39">
        <v>63.090806086112003</v>
      </c>
      <c r="C10" s="39">
        <v>62.678798137960221</v>
      </c>
      <c r="D10" s="39">
        <v>61.877208480565372</v>
      </c>
      <c r="E10" s="39">
        <v>60.505635636984145</v>
      </c>
      <c r="F10" s="39">
        <v>62.40887338431952</v>
      </c>
      <c r="G10" s="39">
        <v>61.143617021276597</v>
      </c>
    </row>
    <row r="11" spans="1:10" s="7" customFormat="1" ht="11.25" x14ac:dyDescent="0.2">
      <c r="A11" s="124" t="s">
        <v>130</v>
      </c>
      <c r="B11" s="124"/>
      <c r="C11" s="124"/>
      <c r="D11" s="124"/>
      <c r="E11" s="124"/>
      <c r="F11" s="77"/>
      <c r="G11" s="80" t="s">
        <v>132</v>
      </c>
      <c r="H11" s="77"/>
      <c r="I11" s="77"/>
    </row>
    <row r="12" spans="1:10" s="7" customFormat="1" ht="11.25" x14ac:dyDescent="0.2">
      <c r="A12" s="17"/>
    </row>
    <row r="13" spans="1:10" s="7" customFormat="1" ht="11.25" x14ac:dyDescent="0.2">
      <c r="A13" s="123" t="s">
        <v>127</v>
      </c>
      <c r="B13" s="123"/>
      <c r="C13" s="123"/>
      <c r="D13" s="123"/>
      <c r="E13" s="123"/>
      <c r="F13" s="123"/>
      <c r="G13" s="123"/>
      <c r="H13" s="123"/>
      <c r="I13" s="123"/>
      <c r="J13" s="123"/>
    </row>
    <row r="14" spans="1:10" s="7" customFormat="1" ht="14.25" customHeight="1" x14ac:dyDescent="0.2"/>
    <row r="15" spans="1:10" s="7" customFormat="1" ht="14.25" customHeight="1" x14ac:dyDescent="0.2">
      <c r="A15" s="5" t="s">
        <v>133</v>
      </c>
    </row>
    <row r="16" spans="1:10" s="7" customFormat="1" ht="14.25" customHeight="1" x14ac:dyDescent="0.2">
      <c r="A16" s="18" t="s">
        <v>125</v>
      </c>
    </row>
  </sheetData>
  <mergeCells count="2">
    <mergeCell ref="A13:J13"/>
    <mergeCell ref="A11:E11"/>
  </mergeCells>
  <phoneticPr fontId="8" type="noConversion"/>
  <pageMargins left="0.39370078740157483" right="0.3937007874015748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J39"/>
  <sheetViews>
    <sheetView topLeftCell="A25" zoomScaleNormal="100" workbookViewId="0">
      <selection activeCell="A2" sqref="A2"/>
    </sheetView>
  </sheetViews>
  <sheetFormatPr baseColWidth="10" defaultRowHeight="12.75" x14ac:dyDescent="0.2"/>
  <cols>
    <col min="2" max="2" width="28.28515625" customWidth="1"/>
  </cols>
  <sheetData>
    <row r="1" spans="1:6" s="6" customFormat="1" ht="18" x14ac:dyDescent="0.2">
      <c r="A1" s="114" t="s">
        <v>112</v>
      </c>
      <c r="B1" s="114"/>
    </row>
    <row r="2" spans="1:6" s="34" customFormat="1" x14ac:dyDescent="0.2">
      <c r="A2" s="33"/>
      <c r="B2" s="33"/>
    </row>
    <row r="3" spans="1:6" x14ac:dyDescent="0.2">
      <c r="A3" s="32" t="s">
        <v>123</v>
      </c>
      <c r="B3" s="32"/>
      <c r="C3" s="32"/>
      <c r="D3" s="32"/>
      <c r="E3" s="32"/>
      <c r="F3" s="32"/>
    </row>
    <row r="4" spans="1:6" x14ac:dyDescent="0.2">
      <c r="A4" s="23"/>
      <c r="B4" s="23"/>
      <c r="C4" s="23"/>
      <c r="D4" s="23"/>
    </row>
    <row r="5" spans="1:6" x14ac:dyDescent="0.2">
      <c r="A5" s="25"/>
      <c r="B5" s="28"/>
      <c r="C5" s="29" t="s">
        <v>76</v>
      </c>
      <c r="D5" s="26" t="s">
        <v>77</v>
      </c>
    </row>
    <row r="6" spans="1:6" x14ac:dyDescent="0.2">
      <c r="A6" s="24" t="s">
        <v>18</v>
      </c>
      <c r="B6" s="30" t="s">
        <v>19</v>
      </c>
      <c r="C6" s="35">
        <v>772</v>
      </c>
      <c r="D6" s="74">
        <v>9.0205884414947066E-3</v>
      </c>
      <c r="E6" s="70"/>
      <c r="F6" s="70"/>
    </row>
    <row r="7" spans="1:6" x14ac:dyDescent="0.2">
      <c r="A7" s="24" t="s">
        <v>20</v>
      </c>
      <c r="B7" s="30" t="s">
        <v>21</v>
      </c>
      <c r="C7" s="35">
        <v>3497</v>
      </c>
      <c r="D7" s="74">
        <v>2.3428131176096205E-2</v>
      </c>
      <c r="E7" s="70"/>
      <c r="F7" s="70"/>
    </row>
    <row r="8" spans="1:6" x14ac:dyDescent="0.2">
      <c r="A8" s="24" t="s">
        <v>22</v>
      </c>
      <c r="B8" s="30" t="s">
        <v>23</v>
      </c>
      <c r="C8" s="35">
        <v>1767</v>
      </c>
      <c r="D8" s="74">
        <v>3.0262031169720843E-2</v>
      </c>
      <c r="E8" s="70"/>
      <c r="F8" s="70"/>
    </row>
    <row r="9" spans="1:6" x14ac:dyDescent="0.2">
      <c r="A9" s="24" t="s">
        <v>24</v>
      </c>
      <c r="B9" s="30" t="s">
        <v>25</v>
      </c>
      <c r="C9" s="35">
        <v>3851</v>
      </c>
      <c r="D9" s="74">
        <v>2.3446252009156884E-2</v>
      </c>
      <c r="E9" s="70"/>
      <c r="F9" s="70"/>
    </row>
    <row r="10" spans="1:6" x14ac:dyDescent="0.2">
      <c r="A10" s="24" t="s">
        <v>26</v>
      </c>
      <c r="B10" s="30" t="s">
        <v>27</v>
      </c>
      <c r="C10" s="35">
        <v>1673</v>
      </c>
      <c r="D10" s="74">
        <v>2.7227601920416632E-2</v>
      </c>
      <c r="E10" s="70"/>
      <c r="F10" s="70"/>
    </row>
    <row r="11" spans="1:6" x14ac:dyDescent="0.2">
      <c r="A11" s="24" t="s">
        <v>28</v>
      </c>
      <c r="B11" s="30" t="s">
        <v>29</v>
      </c>
      <c r="C11" s="35">
        <v>2565</v>
      </c>
      <c r="D11" s="74">
        <v>3.4797590622965051E-2</v>
      </c>
      <c r="E11" s="70"/>
      <c r="F11" s="70"/>
    </row>
    <row r="12" spans="1:6" x14ac:dyDescent="0.2">
      <c r="A12" s="24" t="s">
        <v>30</v>
      </c>
      <c r="B12" s="30" t="s">
        <v>31</v>
      </c>
      <c r="C12" s="35">
        <v>4187</v>
      </c>
      <c r="D12" s="74">
        <v>2.4039179211593004E-2</v>
      </c>
      <c r="E12" s="70"/>
      <c r="F12" s="70"/>
    </row>
    <row r="13" spans="1:6" x14ac:dyDescent="0.2">
      <c r="A13" s="24" t="s">
        <v>32</v>
      </c>
      <c r="B13" s="30" t="s">
        <v>33</v>
      </c>
      <c r="C13" s="35">
        <v>6391</v>
      </c>
      <c r="D13" s="74">
        <v>2.9472664806659134E-2</v>
      </c>
      <c r="E13" s="70"/>
      <c r="F13" s="70"/>
    </row>
    <row r="14" spans="1:6" x14ac:dyDescent="0.2">
      <c r="A14" s="24" t="s">
        <v>34</v>
      </c>
      <c r="B14" s="30" t="s">
        <v>35</v>
      </c>
      <c r="C14" s="35">
        <v>3522</v>
      </c>
      <c r="D14" s="74">
        <v>2.0178293152442937E-2</v>
      </c>
      <c r="E14" s="70"/>
      <c r="F14" s="70"/>
    </row>
    <row r="15" spans="1:6" x14ac:dyDescent="0.2">
      <c r="A15" s="24" t="s">
        <v>36</v>
      </c>
      <c r="B15" s="30" t="s">
        <v>37</v>
      </c>
      <c r="C15" s="35">
        <v>3961</v>
      </c>
      <c r="D15" s="74">
        <v>2.847796390826084E-2</v>
      </c>
      <c r="E15" s="70"/>
      <c r="F15" s="70"/>
    </row>
    <row r="16" spans="1:6" x14ac:dyDescent="0.2">
      <c r="A16" s="24" t="s">
        <v>38</v>
      </c>
      <c r="B16" s="30" t="s">
        <v>39</v>
      </c>
      <c r="C16" s="35">
        <v>2811</v>
      </c>
      <c r="D16" s="74">
        <v>2.5931255880887807E-2</v>
      </c>
      <c r="E16" s="70"/>
      <c r="F16" s="70"/>
    </row>
    <row r="17" spans="1:6" x14ac:dyDescent="0.2">
      <c r="A17" s="24" t="s">
        <v>40</v>
      </c>
      <c r="B17" s="30" t="s">
        <v>41</v>
      </c>
      <c r="C17" s="35">
        <v>2448</v>
      </c>
      <c r="D17" s="74">
        <v>2.9159172394077639E-2</v>
      </c>
      <c r="E17" s="70"/>
      <c r="F17" s="70"/>
    </row>
    <row r="18" spans="1:6" x14ac:dyDescent="0.2">
      <c r="A18" s="24" t="s">
        <v>42</v>
      </c>
      <c r="B18" s="30" t="s">
        <v>43</v>
      </c>
      <c r="C18" s="35">
        <v>4366</v>
      </c>
      <c r="D18" s="74">
        <v>2.6157966316975118E-2</v>
      </c>
      <c r="E18" s="70"/>
      <c r="F18" s="70"/>
    </row>
    <row r="19" spans="1:6" x14ac:dyDescent="0.2">
      <c r="A19" s="24" t="s">
        <v>44</v>
      </c>
      <c r="B19" s="30" t="s">
        <v>45</v>
      </c>
      <c r="C19" s="35">
        <v>2992</v>
      </c>
      <c r="D19" s="74">
        <v>3.2545086692627317E-2</v>
      </c>
      <c r="E19" s="70"/>
      <c r="F19" s="70"/>
    </row>
    <row r="20" spans="1:6" x14ac:dyDescent="0.2">
      <c r="A20" s="24" t="s">
        <v>46</v>
      </c>
      <c r="B20" s="30" t="s">
        <v>47</v>
      </c>
      <c r="C20" s="35">
        <v>3316</v>
      </c>
      <c r="D20" s="74">
        <v>2.2954927763971286E-2</v>
      </c>
      <c r="E20" s="70"/>
      <c r="F20" s="70"/>
    </row>
    <row r="21" spans="1:6" x14ac:dyDescent="0.2">
      <c r="A21" s="24" t="s">
        <v>48</v>
      </c>
      <c r="B21" s="30" t="s">
        <v>49</v>
      </c>
      <c r="C21" s="35">
        <v>5243</v>
      </c>
      <c r="D21" s="74">
        <v>2.6126171018536974E-2</v>
      </c>
      <c r="E21" s="70"/>
      <c r="F21" s="70"/>
    </row>
    <row r="22" spans="1:6" x14ac:dyDescent="0.2">
      <c r="A22" s="24" t="s">
        <v>50</v>
      </c>
      <c r="B22" s="30" t="s">
        <v>51</v>
      </c>
      <c r="C22" s="35">
        <v>3746</v>
      </c>
      <c r="D22" s="74">
        <v>2.9328176501444488E-2</v>
      </c>
      <c r="E22" s="70"/>
      <c r="F22" s="70"/>
    </row>
    <row r="23" spans="1:6" x14ac:dyDescent="0.2">
      <c r="A23" s="24" t="s">
        <v>52</v>
      </c>
      <c r="B23" s="30" t="s">
        <v>53</v>
      </c>
      <c r="C23" s="35">
        <v>1826</v>
      </c>
      <c r="D23" s="74">
        <v>2.8586189082142242E-2</v>
      </c>
      <c r="E23" s="70"/>
      <c r="F23" s="70"/>
    </row>
    <row r="24" spans="1:6" x14ac:dyDescent="0.2">
      <c r="A24" s="24" t="s">
        <v>54</v>
      </c>
      <c r="B24" s="30" t="s">
        <v>55</v>
      </c>
      <c r="C24" s="35">
        <v>3188</v>
      </c>
      <c r="D24" s="74">
        <v>3.1925653684769219E-2</v>
      </c>
      <c r="E24" s="70"/>
      <c r="F24" s="70"/>
    </row>
    <row r="25" spans="1:6" x14ac:dyDescent="0.2">
      <c r="A25" s="24" t="s">
        <v>56</v>
      </c>
      <c r="B25" s="30" t="s">
        <v>57</v>
      </c>
      <c r="C25" s="35">
        <v>986</v>
      </c>
      <c r="D25" s="74">
        <v>3.1758301929332947E-2</v>
      </c>
      <c r="E25" s="70"/>
      <c r="F25" s="70"/>
    </row>
    <row r="26" spans="1:6" x14ac:dyDescent="0.2">
      <c r="A26" s="24" t="s">
        <v>58</v>
      </c>
      <c r="B26" s="30" t="s">
        <v>59</v>
      </c>
      <c r="C26" s="35">
        <v>2085</v>
      </c>
      <c r="D26" s="74">
        <v>2.0309364711382984E-2</v>
      </c>
      <c r="E26" s="70"/>
      <c r="F26" s="70"/>
    </row>
    <row r="27" spans="1:6" x14ac:dyDescent="0.2">
      <c r="A27" s="24" t="s">
        <v>60</v>
      </c>
      <c r="B27" s="30" t="s">
        <v>61</v>
      </c>
      <c r="C27" s="35">
        <v>5179</v>
      </c>
      <c r="D27" s="74">
        <v>2.1485971266299093E-2</v>
      </c>
      <c r="E27" s="70"/>
      <c r="F27" s="70"/>
    </row>
    <row r="28" spans="1:6" x14ac:dyDescent="0.2">
      <c r="A28" s="24" t="s">
        <v>62</v>
      </c>
      <c r="B28" s="30" t="s">
        <v>63</v>
      </c>
      <c r="C28" s="35">
        <v>5047</v>
      </c>
      <c r="D28" s="74">
        <v>1.6242031042328398E-2</v>
      </c>
      <c r="E28" s="70"/>
      <c r="F28" s="70"/>
    </row>
    <row r="29" spans="1:6" x14ac:dyDescent="0.2">
      <c r="A29" s="24" t="s">
        <v>64</v>
      </c>
      <c r="B29" s="30" t="s">
        <v>65</v>
      </c>
      <c r="C29" s="35">
        <v>372</v>
      </c>
      <c r="D29" s="74">
        <v>2.7844311377245509E-2</v>
      </c>
      <c r="E29" s="70"/>
      <c r="F29" s="70"/>
    </row>
    <row r="30" spans="1:6" x14ac:dyDescent="0.2">
      <c r="A30" s="24" t="s">
        <v>66</v>
      </c>
      <c r="B30" s="30" t="s">
        <v>67</v>
      </c>
      <c r="C30" s="35">
        <v>2477</v>
      </c>
      <c r="D30" s="74">
        <v>4.1479670440083057E-2</v>
      </c>
      <c r="E30" s="70"/>
      <c r="F30" s="70"/>
    </row>
    <row r="31" spans="1:6" x14ac:dyDescent="0.2">
      <c r="A31" s="24" t="s">
        <v>68</v>
      </c>
      <c r="B31" s="30" t="s">
        <v>69</v>
      </c>
      <c r="C31" s="35">
        <v>998</v>
      </c>
      <c r="D31" s="74">
        <v>5.434545850577216E-2</v>
      </c>
      <c r="E31" s="70"/>
      <c r="F31" s="70"/>
    </row>
    <row r="32" spans="1:6" x14ac:dyDescent="0.2">
      <c r="A32" s="24" t="s">
        <v>70</v>
      </c>
      <c r="B32" s="30" t="s">
        <v>71</v>
      </c>
      <c r="C32" s="35">
        <v>875</v>
      </c>
      <c r="D32" s="74">
        <v>3.63538161120113E-2</v>
      </c>
      <c r="E32" s="70"/>
      <c r="F32" s="70"/>
    </row>
    <row r="33" spans="1:10" x14ac:dyDescent="0.2">
      <c r="A33" s="24" t="s">
        <v>72</v>
      </c>
      <c r="B33" s="30" t="s">
        <v>73</v>
      </c>
      <c r="C33" s="35">
        <v>1208</v>
      </c>
      <c r="D33" s="74">
        <v>4.8984226105997321E-2</v>
      </c>
      <c r="E33" s="70"/>
      <c r="F33" s="70"/>
    </row>
    <row r="34" spans="1:10" x14ac:dyDescent="0.2">
      <c r="A34" s="24" t="s">
        <v>74</v>
      </c>
      <c r="B34" s="30" t="s">
        <v>75</v>
      </c>
      <c r="C34" s="35">
        <v>946</v>
      </c>
      <c r="D34" s="74">
        <v>3.1578595987582204E-2</v>
      </c>
      <c r="E34" s="70"/>
      <c r="F34" s="70"/>
    </row>
    <row r="35" spans="1:10" ht="13.5" thickBot="1" x14ac:dyDescent="0.25">
      <c r="A35" s="27" t="s">
        <v>86</v>
      </c>
      <c r="B35" s="31" t="s">
        <v>87</v>
      </c>
      <c r="C35" s="36">
        <v>4662</v>
      </c>
      <c r="D35" s="75">
        <v>2.794645693835834E-2</v>
      </c>
      <c r="E35" s="70"/>
      <c r="F35" s="70"/>
    </row>
    <row r="36" spans="1:10" x14ac:dyDescent="0.2">
      <c r="C36" s="44"/>
      <c r="D36" s="79" t="s">
        <v>126</v>
      </c>
      <c r="E36" s="70"/>
      <c r="F36" s="70"/>
      <c r="J36" s="90" t="s">
        <v>132</v>
      </c>
    </row>
    <row r="37" spans="1:10" x14ac:dyDescent="0.2">
      <c r="A37" s="21" t="s">
        <v>128</v>
      </c>
      <c r="E37" s="70"/>
      <c r="F37" s="70"/>
    </row>
    <row r="38" spans="1:10" s="7" customFormat="1" ht="14.25" customHeight="1" x14ac:dyDescent="0.2">
      <c r="A38" s="5" t="s">
        <v>133</v>
      </c>
      <c r="E38" s="70"/>
      <c r="F38" s="70"/>
    </row>
    <row r="39" spans="1:10" s="7" customFormat="1" ht="14.25" customHeight="1" x14ac:dyDescent="0.2">
      <c r="A39" s="18" t="s">
        <v>125</v>
      </c>
      <c r="E39" s="70"/>
      <c r="F39" s="70"/>
    </row>
  </sheetData>
  <mergeCells count="1">
    <mergeCell ref="A1:B1"/>
  </mergeCells>
  <pageMargins left="0.7" right="0.7" top="0.75" bottom="0.75" header="0.3" footer="0.3"/>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4.20 Notice</vt:lpstr>
      <vt:lpstr>4.20 Graphique 1</vt:lpstr>
      <vt:lpstr>4.20 Tableau 2</vt:lpstr>
      <vt:lpstr>4.20 Tableau 3</vt:lpstr>
      <vt:lpstr>4.20 Carte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;4.20 </dc:title>
  <dc:creator>DEPP-MENJ - Ministère de l'Education nationale et de la Jeunesse; Direction de l'évaluation de la prospective et de la performance</dc:creator>
  <cp:lastModifiedBy>Administration centrale</cp:lastModifiedBy>
  <cp:lastPrinted>2019-05-29T16:03:09Z</cp:lastPrinted>
  <dcterms:created xsi:type="dcterms:W3CDTF">2009-04-27T10:52:06Z</dcterms:created>
  <dcterms:modified xsi:type="dcterms:W3CDTF">2022-08-16T09:12:23Z</dcterms:modified>
  <cp:contentStatus>Publié</cp:contentStatus>
</cp:coreProperties>
</file>