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210" yWindow="4815" windowWidth="20265" windowHeight="3630"/>
  </bookViews>
  <sheets>
    <sheet name="7.18 Notice" sheetId="21" r:id="rId1"/>
    <sheet name="7.18 Graphique 1" sheetId="20" r:id="rId2"/>
    <sheet name="7.18 Tableau 2" sheetId="18" r:id="rId3"/>
    <sheet name="7.18 Graphique 3" sheetId="19" r:id="rId4"/>
  </sheets>
  <calcPr calcId="162913"/>
</workbook>
</file>

<file path=xl/calcChain.xml><?xml version="1.0" encoding="utf-8"?>
<calcChain xmlns="http://schemas.openxmlformats.org/spreadsheetml/2006/main">
  <c r="T8" i="19" l="1"/>
  <c r="T7" i="19"/>
  <c r="T6" i="19"/>
  <c r="U7" i="20"/>
  <c r="U10" i="20" s="1"/>
  <c r="U6" i="20"/>
  <c r="U9" i="20" s="1"/>
  <c r="P10" i="20"/>
  <c r="P11" i="20"/>
  <c r="O10" i="20"/>
  <c r="N10" i="20"/>
  <c r="N11" i="20" s="1"/>
  <c r="M10" i="20"/>
  <c r="L10" i="20"/>
  <c r="K10" i="20"/>
  <c r="K11" i="20"/>
  <c r="J10" i="20"/>
  <c r="J11" i="20" s="1"/>
  <c r="I10" i="20"/>
  <c r="I11" i="20"/>
  <c r="H10" i="20"/>
  <c r="H11" i="20" s="1"/>
  <c r="G10" i="20"/>
  <c r="G11" i="20" s="1"/>
  <c r="F10" i="20"/>
  <c r="E10" i="20"/>
  <c r="E11" i="20" s="1"/>
  <c r="D10" i="20"/>
  <c r="C10" i="20"/>
  <c r="C11" i="20"/>
  <c r="B10" i="20"/>
  <c r="B11" i="20" s="1"/>
  <c r="P9" i="20"/>
  <c r="O9" i="20"/>
  <c r="O11" i="20"/>
  <c r="N9" i="20"/>
  <c r="M9" i="20"/>
  <c r="M11" i="20" s="1"/>
  <c r="L9" i="20"/>
  <c r="K9" i="20"/>
  <c r="J9" i="20"/>
  <c r="I9" i="20"/>
  <c r="H9" i="20"/>
  <c r="G9" i="20"/>
  <c r="F9" i="20"/>
  <c r="F11" i="20"/>
  <c r="E9" i="20"/>
  <c r="D9" i="20"/>
  <c r="D11" i="20" s="1"/>
  <c r="C9" i="20"/>
  <c r="B9" i="20"/>
  <c r="L11" i="20"/>
  <c r="U11" i="20" l="1"/>
</calcChain>
</file>

<file path=xl/sharedStrings.xml><?xml version="1.0" encoding="utf-8"?>
<sst xmlns="http://schemas.openxmlformats.org/spreadsheetml/2006/main" count="84" uniqueCount="66">
  <si>
    <t>Total</t>
  </si>
  <si>
    <t>Ensemble</t>
  </si>
  <si>
    <t>Production</t>
  </si>
  <si>
    <t>Chimie</t>
  </si>
  <si>
    <t>Génie biologique</t>
  </si>
  <si>
    <t>Génie chimique - génie des procédés</t>
  </si>
  <si>
    <t>Génie civil</t>
  </si>
  <si>
    <t>Génie électrique et informatique industrielle</t>
  </si>
  <si>
    <t>Génie industriel et maintenance</t>
  </si>
  <si>
    <t>Génie mécanique et productique</t>
  </si>
  <si>
    <t>Génie thermique et énergie</t>
  </si>
  <si>
    <t>Hygiène, sécurité et environnement</t>
  </si>
  <si>
    <t>Mesures physiques</t>
  </si>
  <si>
    <t>Science et génie des matériaux</t>
  </si>
  <si>
    <t>Carrières juridiques</t>
  </si>
  <si>
    <t>Carrières sociales</t>
  </si>
  <si>
    <t>Gestion, logistique et transport</t>
  </si>
  <si>
    <t>Informatique</t>
  </si>
  <si>
    <t>Techniques de commercialisation</t>
  </si>
  <si>
    <t>Ensemble secteur de la production</t>
  </si>
  <si>
    <t>Ensemble secteur des services</t>
  </si>
  <si>
    <t>Gestion des entreprises et des administrations</t>
  </si>
  <si>
    <t>Information-communication</t>
  </si>
  <si>
    <t>Part des femmes (%)</t>
  </si>
  <si>
    <t>Qualité, logistique industrielle et organisation</t>
  </si>
  <si>
    <r>
      <t xml:space="preserve">Génie civil - construction durable </t>
    </r>
    <r>
      <rPr>
        <sz val="6"/>
        <rFont val="Arial"/>
        <family val="2"/>
      </rPr>
      <t>(2)</t>
    </r>
  </si>
  <si>
    <r>
      <t xml:space="preserve">Packaging, emballage et conditionnement </t>
    </r>
    <r>
      <rPr>
        <sz val="6"/>
        <rFont val="Arial"/>
        <family val="2"/>
      </rPr>
      <t>(3)</t>
    </r>
  </si>
  <si>
    <r>
      <t xml:space="preserve">Statistiques et informatique décisionnelle </t>
    </r>
    <r>
      <rPr>
        <sz val="6"/>
        <rFont val="Arial"/>
        <family val="2"/>
      </rPr>
      <t>(6)</t>
    </r>
  </si>
  <si>
    <r>
      <t xml:space="preserve">Métiers du multimédia et de l'internet </t>
    </r>
    <r>
      <rPr>
        <sz val="6"/>
        <rFont val="Arial"/>
        <family val="2"/>
      </rPr>
      <t>(5)</t>
    </r>
  </si>
  <si>
    <t>Réseaux et télécommunications</t>
  </si>
  <si>
    <r>
      <t xml:space="preserve">Gestion administrative et commerciale des organisations </t>
    </r>
    <r>
      <rPr>
        <sz val="6"/>
        <rFont val="Arial"/>
        <family val="2"/>
      </rPr>
      <t>(4)</t>
    </r>
  </si>
  <si>
    <t>Session</t>
  </si>
  <si>
    <t>Services</t>
  </si>
  <si>
    <t>► Champ : France métropolitaine + DROM.</t>
  </si>
  <si>
    <t>Secteur de la production</t>
  </si>
  <si>
    <t>Secteur des services</t>
  </si>
  <si>
    <t>[1] Évolution du nombre de diplômes universitaires de technologie (DUT) délivrés par secteur</t>
  </si>
  <si>
    <t>En milliers</t>
  </si>
  <si>
    <t>[2] Évolution du nombre de diplômes universitaires de technologie (DUT) délivrés</t>
  </si>
  <si>
    <r>
      <t xml:space="preserve">[3] Évolution de la part des femmes parmi les diplômés d'un DUT, </t>
    </r>
    <r>
      <rPr>
        <sz val="9"/>
        <rFont val="Arial"/>
        <family val="2"/>
      </rPr>
      <t>en %.</t>
    </r>
  </si>
  <si>
    <t xml:space="preserve">RERS 2022, DEPP, SIES
</t>
  </si>
  <si>
    <t>RERS 2022, DEPP, SIES</t>
  </si>
  <si>
    <r>
      <rPr>
        <b/>
        <i/>
        <sz val="8"/>
        <rFont val="Arial"/>
        <family val="2"/>
      </rPr>
      <t>Lecture :</t>
    </r>
    <r>
      <rPr>
        <i/>
        <sz val="8"/>
        <rFont val="Arial"/>
        <family val="2"/>
      </rPr>
      <t xml:space="preserve"> À la session 2020, 26,8 % des diplômés d'un DUT du secteur de la production sont des femmes, elles représentent 42,3 % de l'ensemble des diplômés d'un DUT.</t>
    </r>
  </si>
  <si>
    <r>
      <rPr>
        <b/>
        <i/>
        <sz val="8"/>
        <rFont val="Arial"/>
        <family val="2"/>
      </rPr>
      <t>Lecture :</t>
    </r>
    <r>
      <rPr>
        <i/>
        <sz val="8"/>
        <rFont val="Arial"/>
        <family val="2"/>
      </rPr>
      <t xml:space="preserve"> À la session 2020, 50 807 DUT ont été délivrés dont 42,3 % à des femmes.</t>
    </r>
  </si>
  <si>
    <t>RERS 7.18 - Les diplômes universitaires de technologie [DUT]</t>
  </si>
  <si>
    <t>Source : SIES-MESR / Système d’information SISE.</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</si>
  <si>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</si>
  <si>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</si>
  <si>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</si>
  <si>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</si>
  <si>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7.18 Les diplômes universitaires de technologie</t>
  </si>
  <si>
    <t>Sommaire</t>
  </si>
  <si>
    <t>Précisions</t>
  </si>
  <si>
    <r>
      <t>Diplômes concernés</t>
    </r>
    <r>
      <rPr>
        <sz val="8"/>
        <color rgb="FF000000"/>
        <rFont val="Arial"/>
        <family val="2"/>
      </rPr>
      <t xml:space="preserve"> - Diplômes universitaires de technologie (DUT) délivrés en France métropolitaine et dans les départements et régions d’outre-mer. Ceux-ci peuvent avoir été préparés dans le cadre de la formation initiale, de la reprise d’étude, de l’apprentissage ou de la formation continue.</t>
    </r>
  </si>
  <si>
    <t>Pour en savoir plus</t>
  </si>
  <si>
    <r>
      <t xml:space="preserve">- </t>
    </r>
    <r>
      <rPr>
        <i/>
        <sz val="8"/>
        <color rgb="FF000000"/>
        <rFont val="Arial"/>
        <family val="2"/>
      </rPr>
      <t>Note Flash du SIES</t>
    </r>
    <r>
      <rPr>
        <sz val="8"/>
        <color rgb="FF000000"/>
        <rFont val="Arial"/>
        <family val="2"/>
      </rPr>
      <t> : 21.25</t>
    </r>
  </si>
  <si>
    <t>Source</t>
  </si>
  <si>
    <t>SIES-MESRI, Système d’information SISE.</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</si>
  <si>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</si>
  <si>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</si>
  <si>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</si>
  <si>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</si>
  <si>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</si>
  <si>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</si>
  <si>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[3] Évolution de la part des femmes parmi les diplômés d'un DUT.</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</si>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</sst>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0.0"/>
    <numFmt numFmtId="165" formatCode="0.0%"/>
    <numFmt numFmtId="166" formatCode="0.000"/>
    <numFmt numFmtId="167" formatCode="#,##0.0"/>
    <numFmt numFmtId="168" formatCode="_(* #,##0_);_(* \(#,##0\);_(* &quot;-&quot;_);_(@_)"/>
    <numFmt numFmtId="169" formatCode="_(* #,##0.00_);_(* \(#,##0.00\);_(* &quot;-&quot;??_);_(@_)"/>
    <numFmt numFmtId="170" formatCode="_(&quot;$&quot;* #,##0_);_(&quot;$&quot;* \(#,##0\);_(&quot;$&quot;* &quot;-&quot;_);_(@_)"/>
    <numFmt numFmtId="171" formatCode="_(&quot;$&quot;* #,##0.00_);_(&quot;$&quot;* \(#,##0.00\);_(&quot;$&quot;* &quot;-&quot;??_);_(@_)"/>
    <numFmt numFmtId="172" formatCode="[$-F800]dddd\,\ mmmm\ dd\,\ yyyy"/>
  </numFmts>
  <fonts count="60">
    <font>
      <sz val="10"/>
      <name val="MS Sans Serif"/>
    </font>
    <font>
      <sz val="9"/>
      <name val="Arial"/>
      <family val="2"/>
    </font>
    <font>
      <b/>
      <sz val="9"/>
      <name val="Arial"/>
      <family val="2"/>
    </font>
    <font>
      <sz val="8"/>
      <name val="Arial"/>
      <family val="2"/>
    </font>
    <font>
      <b/>
      <sz val="8"/>
      <name val="Arial"/>
      <family val="2"/>
    </font>
    <font>
      <sz val="7"/>
      <name val="Arial"/>
      <family val="2"/>
    </font>
    <font>
      <sz val="8"/>
      <color indexed="9"/>
      <name val="Arial"/>
      <family val="2"/>
    </font>
    <font>
      <b/>
      <sz val="8"/>
      <color indexed="9"/>
      <name val="Arial"/>
      <family val="2"/>
    </font>
    <font>
      <b/>
      <sz val="7"/>
      <color indexed="9"/>
      <name val="Arial"/>
      <family val="2"/>
    </font>
    <font>
      <sz val="6"/>
      <name val="Arial"/>
      <family val="2"/>
    </font>
    <font>
      <sz val="10"/>
      <name val="MS Sans Serif"/>
      <family val="2"/>
    </font>
    <font>
      <b/>
      <sz val="11"/>
      <name val="Arial"/>
      <family val="2"/>
    </font>
    <font>
      <i/>
      <sz val="8"/>
      <name val="Arial"/>
      <family val="2"/>
    </font>
    <font>
      <b/>
      <i/>
      <sz val="8"/>
      <name val="Arial"/>
      <family val="2"/>
    </font>
    <font>
      <sz val="8"/>
      <color indexed="8"/>
      <name val="Arial"/>
      <family val="2"/>
    </font>
    <font>
      <b/>
      <sz val="18"/>
      <color indexed="56"/>
      <name val="Cambria"/>
      <family val="2"/>
    </font>
    <font>
      <sz val="10"/>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sz val="11"/>
      <color theme="1"/>
      <name val="Calibri"/>
      <family val="2"/>
      <scheme val="minor"/>
    </font>
    <font>
      <u/>
      <sz val="11"/>
      <color theme="10"/>
      <name val="Calibri"/>
      <family val="2"/>
      <scheme val="minor"/>
    </font>
    <font>
      <u/>
      <sz val="10"/>
      <color theme="10"/>
      <name val="Arial"/>
      <family val="2"/>
    </font>
    <font>
      <sz val="8"/>
      <color theme="0"/>
      <name val="Arial"/>
      <family val="2"/>
    </font>
    <font>
      <b/>
      <sz val="8"/>
      <color theme="0"/>
      <name val="Arial"/>
      <family val="2"/>
    </font>
    <font>
      <b/>
      <sz val="9"/>
      <color rgb="FF000000"/>
      <name val="UniversLTStd-BoldCn"/>
    </font>
    <font>
      <i/>
      <sz val="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44"/>
        <bgColor indexed="64"/>
      </patternFill>
    </fill>
    <fill>
      <patternFill patternType="solid">
        <fgColor rgb="FF0000FF"/>
        <bgColor indexed="64"/>
      </patternFill>
    </fill>
  </fills>
  <borders count="21">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9"/>
      </right>
      <top/>
      <bottom style="thin">
        <color indexed="9"/>
      </bottom>
      <diagonal/>
    </border>
    <border>
      <left style="hair">
        <color theme="0"/>
      </left>
      <right style="hair">
        <color theme="0"/>
      </right>
      <top/>
      <bottom/>
      <diagonal/>
    </border>
  </borders>
  <cellStyleXfs count="79">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20" fillId="3" borderId="0" applyNumberFormat="0" applyBorder="0" applyAlignment="0" applyProtection="0"/>
    <xf numFmtId="0" fontId="3" fillId="16" borderId="1"/>
    <xf numFmtId="0" fontId="21" fillId="17" borderId="2" applyNumberFormat="0" applyAlignment="0" applyProtection="0"/>
    <xf numFmtId="0" fontId="3" fillId="0" borderId="3"/>
    <xf numFmtId="0" fontId="22" fillId="18" borderId="5" applyNumberFormat="0" applyAlignment="0" applyProtection="0"/>
    <xf numFmtId="0" fontId="23" fillId="19" borderId="0">
      <alignment horizontal="center"/>
    </xf>
    <xf numFmtId="0" fontId="24" fillId="19" borderId="0">
      <alignment horizontal="center" vertical="center"/>
    </xf>
    <xf numFmtId="0" fontId="16" fillId="20" borderId="0">
      <alignment horizontal="center" wrapText="1"/>
    </xf>
    <xf numFmtId="0" fontId="25" fillId="19" borderId="0">
      <alignment horizontal="center"/>
    </xf>
    <xf numFmtId="168" fontId="26" fillId="0" borderId="0" applyFont="0" applyFill="0" applyBorder="0" applyAlignment="0" applyProtection="0"/>
    <xf numFmtId="169" fontId="16" fillId="0" borderId="0" applyFont="0" applyFill="0" applyBorder="0" applyAlignment="0" applyProtection="0"/>
    <xf numFmtId="169" fontId="26" fillId="0" borderId="0" applyFont="0" applyFill="0" applyBorder="0" applyAlignment="0" applyProtection="0"/>
    <xf numFmtId="170" fontId="26" fillId="0" borderId="0" applyFont="0" applyFill="0" applyBorder="0" applyAlignment="0" applyProtection="0"/>
    <xf numFmtId="171" fontId="26" fillId="0" borderId="0" applyFont="0" applyFill="0" applyBorder="0" applyAlignment="0" applyProtection="0"/>
    <xf numFmtId="0" fontId="27" fillId="21" borderId="1" applyBorder="0">
      <protection locked="0"/>
    </xf>
    <xf numFmtId="0" fontId="28" fillId="0" borderId="0" applyNumberFormat="0" applyFill="0" applyBorder="0" applyAlignment="0" applyProtection="0"/>
    <xf numFmtId="0" fontId="14" fillId="19" borderId="3">
      <alignment horizontal="left"/>
    </xf>
    <xf numFmtId="0" fontId="29" fillId="19" borderId="0">
      <alignment horizontal="left"/>
    </xf>
    <xf numFmtId="0" fontId="30" fillId="4" borderId="0" applyNumberFormat="0" applyBorder="0" applyAlignment="0" applyProtection="0"/>
    <xf numFmtId="0" fontId="31" fillId="22" borderId="0">
      <alignment horizontal="right" vertical="top" textRotation="90" wrapText="1"/>
    </xf>
    <xf numFmtId="0" fontId="32" fillId="0" borderId="6" applyNumberFormat="0" applyFill="0" applyAlignment="0" applyProtection="0"/>
    <xf numFmtId="0" fontId="33" fillId="0" borderId="7" applyNumberFormat="0" applyFill="0" applyAlignment="0" applyProtection="0"/>
    <xf numFmtId="0" fontId="34" fillId="0" borderId="8" applyNumberFormat="0" applyFill="0" applyAlignment="0" applyProtection="0"/>
    <xf numFmtId="0" fontId="34" fillId="0" borderId="0" applyNumberFormat="0" applyFill="0" applyBorder="0" applyAlignment="0" applyProtection="0"/>
    <xf numFmtId="0" fontId="35" fillId="0" borderId="0" applyNumberFormat="0" applyFill="0" applyBorder="0" applyAlignment="0" applyProtection="0"/>
    <xf numFmtId="0" fontId="36" fillId="7" borderId="2" applyNumberFormat="0" applyAlignment="0" applyProtection="0"/>
    <xf numFmtId="0" fontId="17" fillId="20" borderId="0">
      <alignment horizontal="center"/>
    </xf>
    <xf numFmtId="0" fontId="3" fillId="19" borderId="9">
      <alignment wrapText="1"/>
    </xf>
    <xf numFmtId="0" fontId="37" fillId="19" borderId="10"/>
    <xf numFmtId="0" fontId="37" fillId="19" borderId="11"/>
    <xf numFmtId="0" fontId="3" fillId="19" borderId="12">
      <alignment horizontal="center" wrapText="1"/>
    </xf>
    <xf numFmtId="0" fontId="48" fillId="0" borderId="0" applyNumberFormat="0" applyFill="0" applyBorder="0" applyAlignment="0" applyProtection="0"/>
    <xf numFmtId="0" fontId="49" fillId="0" borderId="0" applyNumberFormat="0" applyFill="0" applyBorder="0" applyAlignment="0" applyProtection="0"/>
    <xf numFmtId="0" fontId="38" fillId="0" borderId="4" applyNumberFormat="0" applyFill="0" applyAlignment="0" applyProtection="0"/>
    <xf numFmtId="0" fontId="16" fillId="0" borderId="0" applyFont="0" applyFill="0" applyBorder="0" applyAlignment="0" applyProtection="0"/>
    <xf numFmtId="0" fontId="39" fillId="23" borderId="0" applyNumberFormat="0" applyBorder="0" applyAlignment="0" applyProtection="0"/>
    <xf numFmtId="0" fontId="40" fillId="0" borderId="0"/>
    <xf numFmtId="0" fontId="47" fillId="0" borderId="0"/>
    <xf numFmtId="0" fontId="16" fillId="0" borderId="0"/>
    <xf numFmtId="0" fontId="18" fillId="0" borderId="0"/>
    <xf numFmtId="0" fontId="16" fillId="0" borderId="0"/>
    <xf numFmtId="0" fontId="16" fillId="0" borderId="0"/>
    <xf numFmtId="0" fontId="18" fillId="0" borderId="0"/>
    <xf numFmtId="0" fontId="47" fillId="0" borderId="0"/>
    <xf numFmtId="0" fontId="41" fillId="17" borderId="13" applyNumberFormat="0" applyAlignment="0" applyProtection="0"/>
    <xf numFmtId="9" fontId="16" fillId="0" borderId="0" applyFont="0" applyFill="0" applyBorder="0" applyAlignment="0" applyProtection="0"/>
    <xf numFmtId="9" fontId="16" fillId="0" borderId="0" applyNumberFormat="0" applyFont="0" applyFill="0" applyBorder="0" applyAlignment="0" applyProtection="0"/>
    <xf numFmtId="9" fontId="10" fillId="0" borderId="0" applyFont="0" applyFill="0" applyBorder="0" applyAlignment="0" applyProtection="0"/>
    <xf numFmtId="9" fontId="16" fillId="0" borderId="0" applyNumberFormat="0" applyFont="0" applyFill="0" applyBorder="0" applyAlignment="0" applyProtection="0"/>
    <xf numFmtId="0" fontId="3" fillId="19" borderId="3"/>
    <xf numFmtId="0" fontId="24" fillId="19" borderId="0">
      <alignment horizontal="right"/>
    </xf>
    <xf numFmtId="0" fontId="42" fillId="24" borderId="0">
      <alignment horizontal="center"/>
    </xf>
    <xf numFmtId="0" fontId="43" fillId="20" borderId="0"/>
    <xf numFmtId="0" fontId="44" fillId="22" borderId="14">
      <alignment horizontal="left" vertical="top" wrapText="1"/>
    </xf>
    <xf numFmtId="0" fontId="44" fillId="22" borderId="15">
      <alignment horizontal="left" vertical="top"/>
    </xf>
    <xf numFmtId="37" fontId="45" fillId="0" borderId="0"/>
    <xf numFmtId="0" fontId="23" fillId="19" borderId="0">
      <alignment horizontal="center"/>
    </xf>
    <xf numFmtId="0" fontId="15" fillId="0" borderId="0" applyNumberFormat="0" applyFill="0" applyBorder="0" applyAlignment="0" applyProtection="0"/>
    <xf numFmtId="0" fontId="4" fillId="19" borderId="0"/>
    <xf numFmtId="0" fontId="46" fillId="0" borderId="0" applyNumberFormat="0" applyFill="0" applyBorder="0" applyAlignment="0" applyProtection="0"/>
  </cellStyleXfs>
  <cellXfs count="86">
    <xf numFmtId="0" fontId="0" fillId="0" borderId="0" xfId="0"/>
    <xf numFmtId="0" fontId="1" fillId="0" borderId="0" xfId="0" applyFont="1"/>
    <xf numFmtId="0" fontId="3" fillId="0" borderId="0" xfId="0" applyFont="1" applyAlignment="1">
      <alignment wrapText="1"/>
    </xf>
    <xf numFmtId="0" fontId="3" fillId="0" borderId="0" xfId="0" applyFont="1"/>
    <xf numFmtId="0" fontId="3" fillId="0" borderId="0" xfId="0" applyFont="1" applyFill="1"/>
    <xf numFmtId="0" fontId="2" fillId="0" borderId="0" xfId="0" applyFont="1"/>
    <xf numFmtId="0" fontId="5" fillId="0" borderId="0" xfId="0" applyFont="1"/>
    <xf numFmtId="0" fontId="3" fillId="0" borderId="0" xfId="0" applyFont="1" applyFill="1" applyBorder="1"/>
    <xf numFmtId="0" fontId="4" fillId="25" borderId="0" xfId="0" applyFont="1" applyFill="1" applyBorder="1"/>
    <xf numFmtId="3" fontId="4" fillId="25" borderId="16" xfId="0" applyNumberFormat="1" applyFont="1" applyFill="1" applyBorder="1"/>
    <xf numFmtId="3" fontId="1" fillId="0" borderId="0" xfId="0" applyNumberFormat="1" applyFont="1"/>
    <xf numFmtId="0" fontId="3" fillId="0" borderId="0" xfId="0" applyFont="1" applyFill="1" applyBorder="1" applyAlignment="1">
      <alignment wrapText="1"/>
    </xf>
    <xf numFmtId="3" fontId="3" fillId="0" borderId="0" xfId="0" applyNumberFormat="1" applyFont="1"/>
    <xf numFmtId="3" fontId="3" fillId="0" borderId="0" xfId="0" applyNumberFormat="1" applyFont="1" applyFill="1" applyBorder="1"/>
    <xf numFmtId="0" fontId="4" fillId="0" borderId="0" xfId="0" applyFont="1" applyFill="1"/>
    <xf numFmtId="0" fontId="12" fillId="0" borderId="0" xfId="0" applyFont="1"/>
    <xf numFmtId="165" fontId="1" fillId="0" borderId="0" xfId="66" applyNumberFormat="1" applyFont="1"/>
    <xf numFmtId="3" fontId="3" fillId="0" borderId="0" xfId="0" applyNumberFormat="1" applyFont="1" applyFill="1"/>
    <xf numFmtId="0" fontId="6" fillId="26" borderId="0" xfId="0" applyFont="1" applyFill="1" applyBorder="1" applyAlignment="1">
      <alignment wrapText="1"/>
    </xf>
    <xf numFmtId="0" fontId="7" fillId="26" borderId="17" xfId="0" applyFont="1" applyFill="1" applyBorder="1" applyAlignment="1">
      <alignment horizontal="center" wrapText="1"/>
    </xf>
    <xf numFmtId="0" fontId="6" fillId="26" borderId="0" xfId="0" applyFont="1" applyFill="1" applyBorder="1"/>
    <xf numFmtId="0" fontId="8" fillId="26" borderId="16" xfId="0" applyFont="1" applyFill="1" applyBorder="1" applyAlignment="1">
      <alignment horizontal="right"/>
    </xf>
    <xf numFmtId="0" fontId="8" fillId="26" borderId="16" xfId="0" applyFont="1" applyFill="1" applyBorder="1" applyAlignment="1">
      <alignment horizontal="right" wrapText="1"/>
    </xf>
    <xf numFmtId="0" fontId="7" fillId="26" borderId="0" xfId="0" applyFont="1" applyFill="1" applyBorder="1"/>
    <xf numFmtId="3" fontId="7" fillId="26" borderId="16" xfId="0" applyNumberFormat="1" applyFont="1" applyFill="1" applyBorder="1"/>
    <xf numFmtId="164" fontId="3" fillId="0" borderId="0" xfId="0" applyNumberFormat="1" applyFont="1" applyAlignment="1">
      <alignment horizontal="right"/>
    </xf>
    <xf numFmtId="0" fontId="11" fillId="0" borderId="0" xfId="0" applyFont="1" applyAlignment="1">
      <alignment horizontal="left"/>
    </xf>
    <xf numFmtId="0" fontId="1" fillId="0" borderId="0" xfId="0" applyFont="1" applyAlignment="1"/>
    <xf numFmtId="3" fontId="3" fillId="0" borderId="0" xfId="0" applyNumberFormat="1" applyFont="1" applyAlignment="1"/>
    <xf numFmtId="164" fontId="3" fillId="0" borderId="0" xfId="0" applyNumberFormat="1" applyFont="1" applyAlignment="1"/>
    <xf numFmtId="3" fontId="4" fillId="25" borderId="16" xfId="0" applyNumberFormat="1" applyFont="1" applyFill="1" applyBorder="1" applyAlignment="1"/>
    <xf numFmtId="3" fontId="3" fillId="0" borderId="0" xfId="0" applyNumberFormat="1" applyFont="1" applyFill="1" applyAlignment="1"/>
    <xf numFmtId="167" fontId="4" fillId="25" borderId="16" xfId="0" applyNumberFormat="1" applyFont="1" applyFill="1" applyBorder="1" applyAlignment="1"/>
    <xf numFmtId="3" fontId="7" fillId="26" borderId="16" xfId="0" applyNumberFormat="1" applyFont="1" applyFill="1" applyBorder="1" applyAlignment="1"/>
    <xf numFmtId="167" fontId="7" fillId="26" borderId="16" xfId="0" applyNumberFormat="1" applyFont="1" applyFill="1" applyBorder="1" applyAlignment="1"/>
    <xf numFmtId="165" fontId="1" fillId="0" borderId="0" xfId="66" applyNumberFormat="1" applyFont="1" applyAlignment="1"/>
    <xf numFmtId="3" fontId="1" fillId="0" borderId="0" xfId="0" applyNumberFormat="1" applyFont="1" applyAlignment="1"/>
    <xf numFmtId="164" fontId="3" fillId="0" borderId="0" xfId="0" applyNumberFormat="1" applyFont="1"/>
    <xf numFmtId="164" fontId="3" fillId="0" borderId="0" xfId="0" applyNumberFormat="1" applyFont="1" applyFill="1"/>
    <xf numFmtId="167" fontId="4" fillId="25" borderId="16" xfId="0" applyNumberFormat="1" applyFont="1" applyFill="1" applyBorder="1"/>
    <xf numFmtId="167" fontId="7" fillId="26" borderId="16" xfId="0" applyNumberFormat="1" applyFont="1" applyFill="1" applyBorder="1"/>
    <xf numFmtId="0" fontId="50" fillId="26" borderId="0" xfId="0" applyFont="1" applyFill="1"/>
    <xf numFmtId="0" fontId="50" fillId="26" borderId="20" xfId="0" applyFont="1" applyFill="1" applyBorder="1"/>
    <xf numFmtId="0" fontId="4" fillId="0" borderId="0" xfId="0" applyFont="1" applyFill="1" applyBorder="1"/>
    <xf numFmtId="3" fontId="3" fillId="0" borderId="20" xfId="0" applyNumberFormat="1" applyFont="1" applyFill="1" applyBorder="1"/>
    <xf numFmtId="3" fontId="3" fillId="0" borderId="20" xfId="0" applyNumberFormat="1" applyFont="1" applyFill="1" applyBorder="1" applyAlignment="1"/>
    <xf numFmtId="0" fontId="3" fillId="0" borderId="20" xfId="0" applyFont="1" applyFill="1" applyBorder="1"/>
    <xf numFmtId="0" fontId="51" fillId="26" borderId="0" xfId="0" applyFont="1" applyFill="1" applyBorder="1"/>
    <xf numFmtId="0" fontId="12" fillId="0" borderId="0" xfId="0" applyFont="1" applyFill="1"/>
    <xf numFmtId="166" fontId="50" fillId="26" borderId="20" xfId="0" applyNumberFormat="1" applyFont="1" applyFill="1" applyBorder="1"/>
    <xf numFmtId="0" fontId="2" fillId="0" borderId="0" xfId="0" applyFont="1" applyAlignment="1">
      <alignment horizontal="left"/>
    </xf>
    <xf numFmtId="0" fontId="3" fillId="0" borderId="3" xfId="0" applyFont="1" applyBorder="1"/>
    <xf numFmtId="164" fontId="3" fillId="0" borderId="3" xfId="0" applyNumberFormat="1" applyFont="1" applyBorder="1"/>
    <xf numFmtId="0" fontId="7" fillId="26" borderId="18" xfId="0" applyFont="1" applyFill="1" applyBorder="1" applyAlignment="1">
      <alignment horizontal="center" wrapText="1"/>
    </xf>
    <xf numFmtId="167" fontId="3" fillId="0" borderId="0" xfId="0" applyNumberFormat="1" applyFont="1"/>
    <xf numFmtId="167" fontId="3" fillId="0" borderId="0" xfId="0" applyNumberFormat="1" applyFont="1" applyFill="1"/>
    <xf numFmtId="0" fontId="3" fillId="0" borderId="0" xfId="0" applyFont="1" applyAlignment="1">
      <alignment horizontal="right" vertical="center"/>
    </xf>
    <xf numFmtId="164" fontId="50" fillId="26" borderId="20" xfId="0" applyNumberFormat="1" applyFont="1" applyFill="1" applyBorder="1"/>
    <xf numFmtId="0" fontId="11" fillId="0" borderId="0" xfId="0" applyFont="1" applyAlignment="1">
      <alignment horizontal="left"/>
    </xf>
    <xf numFmtId="164" fontId="3" fillId="0" borderId="20" xfId="0" applyNumberFormat="1" applyFont="1" applyFill="1" applyBorder="1"/>
    <xf numFmtId="0" fontId="2" fillId="0" borderId="0" xfId="0" applyFont="1" applyAlignment="1"/>
    <xf numFmtId="0" fontId="53" fillId="0" borderId="0" xfId="59" applyFont="1"/>
    <xf numFmtId="0" fontId="16" fillId="0" borderId="0" xfId="57"/>
    <xf numFmtId="172" fontId="53" fillId="0" borderId="0" xfId="57" applyNumberFormat="1" applyFont="1" applyAlignment="1">
      <alignment horizontal="right" wrapText="1"/>
    </xf>
    <xf numFmtId="0" fontId="16" fillId="0" borderId="0" xfId="57" applyFont="1" applyAlignment="1">
      <alignment horizontal="center" wrapText="1"/>
    </xf>
    <xf numFmtId="0" fontId="16" fillId="0" borderId="0" xfId="59" applyFont="1" applyAlignment="1">
      <alignment horizontal="center" wrapText="1"/>
    </xf>
    <xf numFmtId="0" fontId="49" fillId="0" borderId="0" xfId="51" applyAlignment="1">
      <alignment vertical="center" wrapText="1"/>
    </xf>
    <xf numFmtId="0" fontId="54" fillId="0" borderId="0" xfId="57" applyFont="1" applyAlignment="1">
      <alignment vertical="center" wrapText="1"/>
    </xf>
    <xf numFmtId="0" fontId="53" fillId="0" borderId="0" xfId="57" applyFont="1"/>
    <xf numFmtId="0" fontId="16" fillId="0" borderId="0" xfId="57" applyFont="1"/>
    <xf numFmtId="0" fontId="55" fillId="0" borderId="0" xfId="57" applyFont="1" applyFill="1" applyAlignment="1">
      <alignment vertical="center" wrapText="1"/>
    </xf>
    <xf numFmtId="0" fontId="2" fillId="0" borderId="0" xfId="57" applyFont="1" applyAlignment="1">
      <alignment wrapText="1"/>
    </xf>
    <xf numFmtId="0" fontId="55" fillId="0" borderId="0" xfId="57" applyFont="1" applyFill="1" applyAlignment="1">
      <alignment vertical="center"/>
    </xf>
    <xf numFmtId="0" fontId="56" fillId="0" borderId="0" xfId="57" applyFont="1" applyAlignment="1">
      <alignment horizontal="justify" vertical="center" wrapText="1"/>
    </xf>
    <xf numFmtId="0" fontId="55" fillId="0" borderId="0" xfId="57" applyFont="1" applyAlignment="1">
      <alignment horizontal="justify" vertical="center" wrapText="1"/>
    </xf>
    <xf numFmtId="0" fontId="57" fillId="0" borderId="0" xfId="57" applyFont="1" applyAlignment="1">
      <alignment vertical="center" wrapText="1"/>
    </xf>
    <xf numFmtId="0" fontId="55" fillId="0" borderId="0" xfId="57" applyFont="1" applyAlignment="1">
      <alignment vertical="center" wrapText="1"/>
    </xf>
    <xf numFmtId="0" fontId="59" fillId="0" borderId="0" xfId="57" applyFont="1" applyAlignment="1">
      <alignment vertical="center" wrapText="1"/>
    </xf>
    <xf numFmtId="0" fontId="3" fillId="0" borderId="0" xfId="57" applyFont="1" applyAlignment="1">
      <alignment wrapText="1"/>
    </xf>
    <xf numFmtId="0" fontId="3" fillId="0" borderId="0" xfId="57" applyFont="1"/>
    <xf numFmtId="0" fontId="7" fillId="26" borderId="18" xfId="0" applyFont="1" applyFill="1" applyBorder="1" applyAlignment="1">
      <alignment horizontal="center" wrapText="1"/>
    </xf>
    <xf numFmtId="0" fontId="7" fillId="26" borderId="19" xfId="0" applyFont="1" applyFill="1" applyBorder="1" applyAlignment="1">
      <alignment horizontal="center" wrapText="1"/>
    </xf>
    <xf numFmtId="0" fontId="52" fillId="0" borderId="0" xfId="0" applyFont="1" applyAlignment="1">
      <alignment horizontal="justify" vertical="center"/>
    </xf>
    <xf numFmtId="0" fontId="0" fillId="0" borderId="0" xfId="0" applyAlignment="1"/>
    <xf numFmtId="0" fontId="11" fillId="0" borderId="0" xfId="0" applyFont="1" applyAlignment="1">
      <alignment horizontal="left"/>
    </xf>
    <xf numFmtId="0" fontId="12" fillId="0" borderId="0" xfId="0" applyFont="1" applyAlignment="1">
      <alignment horizontal="left" wrapText="1"/>
    </xf>
  </cellXfs>
  <cellStyles count="7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Output" xfId="63"/>
    <cellStyle name="Percent 2" xfId="64"/>
    <cellStyle name="Percent_1 SubOverv.USd" xfId="65"/>
    <cellStyle name="Pourcentage" xfId="66" builtinId="5"/>
    <cellStyle name="Prozent_SubCatperStud" xfId="67"/>
    <cellStyle name="row" xfId="68"/>
    <cellStyle name="RowCodes" xfId="69"/>
    <cellStyle name="Row-Col Headings" xfId="70"/>
    <cellStyle name="RowTitles_CENTRAL_GOVT" xfId="71"/>
    <cellStyle name="RowTitles-Col2" xfId="72"/>
    <cellStyle name="RowTitles-Detail" xfId="73"/>
    <cellStyle name="Standard_Info" xfId="74"/>
    <cellStyle name="temp" xfId="75"/>
    <cellStyle name="Title" xfId="76"/>
    <cellStyle name="title1" xfId="77"/>
    <cellStyle name="Warning Text" xfId="7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3728208095393825E-2"/>
          <c:y val="2.9304029304029304E-2"/>
          <c:w val="0.96455720191525585"/>
          <c:h val="0.81174208993106634"/>
        </c:manualLayout>
      </c:layout>
      <c:lineChart>
        <c:grouping val="standard"/>
        <c:varyColors val="0"/>
        <c:ser>
          <c:idx val="0"/>
          <c:order val="0"/>
          <c:tx>
            <c:strRef>
              <c:f>'7.18 Graphique 1'!$A$9</c:f>
              <c:strCache>
                <c:ptCount val="1"/>
                <c:pt idx="0">
                  <c:v>Secteur de la production</c:v>
                </c:pt>
              </c:strCache>
            </c:strRef>
          </c:tx>
          <c:marker>
            <c:symbol val="none"/>
          </c:marker>
          <c:dLbls>
            <c:dLbl>
              <c:idx val="19"/>
              <c:layout>
                <c:manualLayout>
                  <c:x val="0"/>
                  <c:y val="-2.19780219780219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9A8-49D5-A017-B67C04B3478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'7.18 Graphique 1'!$B$5:$U$5</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'7.18 Graphique 1'!$B$9:$U$9</c:f>
              <c:numCache>
                <c:formatCode>0\.0</c:formatCode>
                <c:ptCount val="20"/>
                <c:pt idx="0">
                  <c:v>20.138999999999999</c:v>
                </c:pt>
                <c:pt idx="1">
                  <c:v>20.100999999999999</c:v>
                </c:pt>
                <c:pt idx="2">
                  <c:v>19.535</c:v>
                </c:pt>
                <c:pt idx="3">
                  <c:v>18.881</c:v>
                </c:pt>
                <c:pt idx="4">
                  <c:v>18.236999999999998</c:v>
                </c:pt>
                <c:pt idx="5">
                  <c:v>19.05</c:v>
                </c:pt>
                <c:pt idx="6">
                  <c:v>18.436</c:v>
                </c:pt>
                <c:pt idx="7">
                  <c:v>18.88</c:v>
                </c:pt>
                <c:pt idx="8">
                  <c:v>19.404</c:v>
                </c:pt>
                <c:pt idx="9">
                  <c:v>18.619</c:v>
                </c:pt>
                <c:pt idx="10">
                  <c:v>18.591999999999999</c:v>
                </c:pt>
                <c:pt idx="11">
                  <c:v>18.923999999999999</c:v>
                </c:pt>
                <c:pt idx="12">
                  <c:v>18.218</c:v>
                </c:pt>
                <c:pt idx="13">
                  <c:v>18.617000000000001</c:v>
                </c:pt>
                <c:pt idx="14">
                  <c:v>18.786999999999999</c:v>
                </c:pt>
                <c:pt idx="15">
                  <c:v>19.056000000000001</c:v>
                </c:pt>
                <c:pt idx="16">
                  <c:v>19.382000000000001</c:v>
                </c:pt>
                <c:pt idx="17">
                  <c:v>19.734999999999999</c:v>
                </c:pt>
                <c:pt idx="18">
                  <c:v>19.768999999999998</c:v>
                </c:pt>
                <c:pt idx="19">
                  <c:v>20.626000000000001</c:v>
                </c:pt>
              </c:numCache>
            </c:numRef>
          </c:val>
          <c:smooth val="0"/>
          <c:extLst>
            <c:ext xmlns:c16="http://schemas.microsoft.com/office/drawing/2014/chart" uri="{C3380CC4-5D6E-409C-BE32-E72D297353CC}">
              <c16:uniqueId val="{00000000-6C7B-45EA-B08D-CB2384DA73FE}"/>
            </c:ext>
          </c:extLst>
        </c:ser>
        <c:ser>
          <c:idx val="1"/>
          <c:order val="1"/>
          <c:tx>
            <c:strRef>
              <c:f>'7.18 Graphique 1'!$A$10</c:f>
              <c:strCache>
                <c:ptCount val="1"/>
                <c:pt idx="0">
                  <c:v>Secteur des services</c:v>
                </c:pt>
              </c:strCache>
            </c:strRef>
          </c:tx>
          <c:spPr>
            <a:ln>
              <a:solidFill>
                <a:srgbClr val="002060"/>
              </a:solidFill>
            </a:ln>
          </c:spPr>
          <c:marker>
            <c:symbol val="none"/>
          </c:marker>
          <c:dLbls>
            <c:dLbl>
              <c:idx val="19"/>
              <c:layout>
                <c:manualLayout>
                  <c:x val="0"/>
                  <c:y val="-3.296703296703296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9A8-49D5-A017-B67C04B34785}"/>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1"/>
              </c:ext>
            </c:extLst>
          </c:dLbls>
          <c:cat>
            <c:numRef>
              <c:f>'7.18 Graphique 1'!$B$5:$U$5</c:f>
              <c:numCache>
                <c:formatCode>General</c:formatCode>
                <c:ptCount val="20"/>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pt idx="19">
                  <c:v>2020</c:v>
                </c:pt>
              </c:numCache>
            </c:numRef>
          </c:cat>
          <c:val>
            <c:numRef>
              <c:f>'7.18 Graphique 1'!$B$10:$U$10</c:f>
              <c:numCache>
                <c:formatCode>0\.0</c:formatCode>
                <c:ptCount val="20"/>
                <c:pt idx="0">
                  <c:v>27.338999999999999</c:v>
                </c:pt>
                <c:pt idx="1">
                  <c:v>27.885999999999999</c:v>
                </c:pt>
                <c:pt idx="2">
                  <c:v>28.776</c:v>
                </c:pt>
                <c:pt idx="3">
                  <c:v>28.606999999999999</c:v>
                </c:pt>
                <c:pt idx="4">
                  <c:v>28.137</c:v>
                </c:pt>
                <c:pt idx="5">
                  <c:v>27.053000000000001</c:v>
                </c:pt>
                <c:pt idx="6">
                  <c:v>27.004999999999999</c:v>
                </c:pt>
                <c:pt idx="7">
                  <c:v>27.834</c:v>
                </c:pt>
                <c:pt idx="8">
                  <c:v>28.58</c:v>
                </c:pt>
                <c:pt idx="9">
                  <c:v>28.712</c:v>
                </c:pt>
                <c:pt idx="10">
                  <c:v>27.768999999999998</c:v>
                </c:pt>
                <c:pt idx="11">
                  <c:v>27.978999999999999</c:v>
                </c:pt>
                <c:pt idx="12">
                  <c:v>28.045999999999999</c:v>
                </c:pt>
                <c:pt idx="13">
                  <c:v>28.062000000000001</c:v>
                </c:pt>
                <c:pt idx="14">
                  <c:v>28.829000000000001</c:v>
                </c:pt>
                <c:pt idx="15">
                  <c:v>28.614000000000001</c:v>
                </c:pt>
                <c:pt idx="16">
                  <c:v>28.670999999999999</c:v>
                </c:pt>
                <c:pt idx="17">
                  <c:v>28.684999999999999</c:v>
                </c:pt>
                <c:pt idx="18">
                  <c:v>29.135000000000002</c:v>
                </c:pt>
                <c:pt idx="19">
                  <c:v>30.181000000000001</c:v>
                </c:pt>
              </c:numCache>
            </c:numRef>
          </c:val>
          <c:smooth val="0"/>
          <c:extLst>
            <c:ext xmlns:c16="http://schemas.microsoft.com/office/drawing/2014/chart" uri="{C3380CC4-5D6E-409C-BE32-E72D297353CC}">
              <c16:uniqueId val="{00000001-6C7B-45EA-B08D-CB2384DA73FE}"/>
            </c:ext>
          </c:extLst>
        </c:ser>
        <c:dLbls>
          <c:showLegendKey val="0"/>
          <c:showVal val="0"/>
          <c:showCatName val="0"/>
          <c:showSerName val="0"/>
          <c:showPercent val="0"/>
          <c:showBubbleSize val="0"/>
        </c:dLbls>
        <c:smooth val="0"/>
        <c:axId val="522504768"/>
        <c:axId val="1"/>
      </c:lineChart>
      <c:catAx>
        <c:axId val="522504768"/>
        <c:scaling>
          <c:orientation val="minMax"/>
        </c:scaling>
        <c:delete val="0"/>
        <c:axPos val="b"/>
        <c:numFmt formatCode="General" sourceLinked="1"/>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scaling>
        <c:delete val="0"/>
        <c:axPos val="l"/>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fr-FR"/>
          </a:p>
        </c:txPr>
        <c:crossAx val="522504768"/>
        <c:crosses val="autoZero"/>
        <c:crossBetween val="between"/>
      </c:valAx>
      <c:spPr>
        <a:noFill/>
        <a:ln w="25400">
          <a:noFill/>
        </a:ln>
      </c:spPr>
    </c:plotArea>
    <c:legend>
      <c:legendPos val="b"/>
      <c:overlay val="0"/>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ln>
      <a:noFill/>
    </a:ln>
  </c:spPr>
  <c:txPr>
    <a:bodyPr/>
    <a:lstStyle/>
    <a:p>
      <a:pPr>
        <a:defRPr sz="800" b="0" i="0" u="none" strike="noStrike" baseline="0">
          <a:solidFill>
            <a:srgbClr val="000000"/>
          </a:solidFill>
          <a:latin typeface="Arial"/>
          <a:ea typeface="Arial"/>
          <a:cs typeface="Arial"/>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lineChart>
        <c:grouping val="standard"/>
        <c:varyColors val="0"/>
        <c:ser>
          <c:idx val="2"/>
          <c:order val="0"/>
          <c:tx>
            <c:strRef>
              <c:f>'7.18 Graphique 3'!$A$6</c:f>
              <c:strCache>
                <c:ptCount val="1"/>
                <c:pt idx="0">
                  <c:v>Production</c:v>
                </c:pt>
              </c:strCache>
            </c:strRef>
          </c:tx>
          <c:spPr>
            <a:ln>
              <a:solidFill>
                <a:schemeClr val="accent1">
                  <a:lumMod val="75000"/>
                </a:schemeClr>
              </a:solidFill>
            </a:ln>
          </c:spPr>
          <c:marker>
            <c:symbol val="none"/>
          </c:marker>
          <c:dLbls>
            <c:dLbl>
              <c:idx val="10"/>
              <c:layout>
                <c:manualLayout>
                  <c:x val="0.3400382176024031"/>
                  <c:y val="-0.51346355743993544"/>
                </c:manualLayout>
              </c:layout>
              <c:tx>
                <c:rich>
                  <a:bodyPr/>
                  <a:lstStyle/>
                  <a:p>
                    <a:pPr>
                      <a:defRPr sz="800" b="0" i="0" u="none" strike="noStrike" baseline="0">
                        <a:solidFill>
                          <a:srgbClr val="000000"/>
                        </a:solidFill>
                        <a:latin typeface="Arial"/>
                        <a:ea typeface="Arial"/>
                        <a:cs typeface="Arial"/>
                      </a:defRPr>
                    </a:pPr>
                    <a:r>
                      <a:rPr lang="en-US"/>
                      <a:t>52,9</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82C-40D1-BA27-B7E76E7C91C6}"/>
                </c:ext>
              </c:extLst>
            </c:dLbl>
            <c:dLbl>
              <c:idx val="16"/>
              <c:layout>
                <c:manualLayout>
                  <c:x val="4.5866476322187634E-2"/>
                  <c:y val="-3.6324786324786404E-2"/>
                </c:manualLayout>
              </c:layout>
              <c:tx>
                <c:rich>
                  <a:bodyPr/>
                  <a:lstStyle/>
                  <a:p>
                    <a:pPr>
                      <a:defRPr sz="1000" b="0" i="0" u="none" strike="noStrike" baseline="0">
                        <a:solidFill>
                          <a:srgbClr val="000000"/>
                        </a:solidFill>
                        <a:latin typeface="Calibri"/>
                        <a:ea typeface="Calibri"/>
                        <a:cs typeface="Calibri"/>
                      </a:defRPr>
                    </a:pPr>
                    <a:r>
                      <a:rPr lang="en-US"/>
                      <a:t>26,8</a:t>
                    </a:r>
                  </a:p>
                </c:rich>
              </c:tx>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82C-40D1-BA27-B7E76E7C91C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'7.18 Graphique 3'!$B$5:$T$5</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'7.18 Graphique 3'!$B$6:$T$6</c:f>
              <c:numCache>
                <c:formatCode>0\.0</c:formatCode>
                <c:ptCount val="19"/>
                <c:pt idx="0">
                  <c:v>22.227749863190883</c:v>
                </c:pt>
                <c:pt idx="1">
                  <c:v>22.943434860506784</c:v>
                </c:pt>
                <c:pt idx="2">
                  <c:v>22.467030347968858</c:v>
                </c:pt>
                <c:pt idx="3">
                  <c:v>22.871086253221474</c:v>
                </c:pt>
                <c:pt idx="4">
                  <c:v>22.356955380577428</c:v>
                </c:pt>
                <c:pt idx="5">
                  <c:v>22.553699284009546</c:v>
                </c:pt>
                <c:pt idx="6">
                  <c:v>23.882415254237287</c:v>
                </c:pt>
                <c:pt idx="7">
                  <c:v>25.030921459492887</c:v>
                </c:pt>
                <c:pt idx="8">
                  <c:v>26.5</c:v>
                </c:pt>
                <c:pt idx="9" formatCode="General">
                  <c:v>26.7</c:v>
                </c:pt>
                <c:pt idx="10" formatCode="General">
                  <c:v>26.2</c:v>
                </c:pt>
                <c:pt idx="11" formatCode="General">
                  <c:v>25.9</c:v>
                </c:pt>
                <c:pt idx="12" formatCode="General">
                  <c:v>25.8</c:v>
                </c:pt>
                <c:pt idx="13" formatCode="General">
                  <c:v>25.5</c:v>
                </c:pt>
                <c:pt idx="14">
                  <c:v>25.708438287153651</c:v>
                </c:pt>
                <c:pt idx="15">
                  <c:v>26.127334640387989</c:v>
                </c:pt>
                <c:pt idx="16">
                  <c:v>26.673422852799593</c:v>
                </c:pt>
                <c:pt idx="17">
                  <c:v>26.905761545854624</c:v>
                </c:pt>
                <c:pt idx="18">
                  <c:v>26.844759041985846</c:v>
                </c:pt>
              </c:numCache>
            </c:numRef>
          </c:val>
          <c:smooth val="0"/>
          <c:extLst>
            <c:ext xmlns:c16="http://schemas.microsoft.com/office/drawing/2014/chart" uri="{C3380CC4-5D6E-409C-BE32-E72D297353CC}">
              <c16:uniqueId val="{00000002-182C-40D1-BA27-B7E76E7C91C6}"/>
            </c:ext>
          </c:extLst>
        </c:ser>
        <c:ser>
          <c:idx val="3"/>
          <c:order val="1"/>
          <c:tx>
            <c:strRef>
              <c:f>'7.18 Graphique 3'!$A$7</c:f>
              <c:strCache>
                <c:ptCount val="1"/>
                <c:pt idx="0">
                  <c:v>Services</c:v>
                </c:pt>
              </c:strCache>
            </c:strRef>
          </c:tx>
          <c:marker>
            <c:symbol val="none"/>
          </c:marker>
          <c:dLbls>
            <c:dLbl>
              <c:idx val="10"/>
              <c:layout>
                <c:manualLayout>
                  <c:x val="0.34433435197370865"/>
                  <c:y val="0.20312167709805506"/>
                </c:manualLayout>
              </c:layout>
              <c:tx>
                <c:rich>
                  <a:bodyPr/>
                  <a:lstStyle/>
                  <a:p>
                    <a:pPr>
                      <a:defRPr sz="800" b="0" i="0" u="none" strike="noStrike" baseline="0">
                        <a:solidFill>
                          <a:srgbClr val="000000"/>
                        </a:solidFill>
                        <a:latin typeface="Arial"/>
                        <a:ea typeface="Arial"/>
                        <a:cs typeface="Arial"/>
                      </a:defRPr>
                    </a:pPr>
                    <a:r>
                      <a:rPr lang="en-US"/>
                      <a:t>42,3</a:t>
                    </a:r>
                  </a:p>
                </c:rich>
              </c:tx>
              <c:spPr>
                <a:noFill/>
                <a:ln w="25400">
                  <a:noFill/>
                </a:ln>
              </c:spPr>
              <c:dLblPos val="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82C-40D1-BA27-B7E76E7C91C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'7.18 Graphique 3'!$B$5:$T$5</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'7.18 Graphique 3'!$B$7:$T$7</c:f>
              <c:numCache>
                <c:formatCode>0\.0</c:formatCode>
                <c:ptCount val="19"/>
                <c:pt idx="0">
                  <c:v>56.693077564637193</c:v>
                </c:pt>
                <c:pt idx="1">
                  <c:v>57.171321704477926</c:v>
                </c:pt>
                <c:pt idx="2">
                  <c:v>55.734442193552965</c:v>
                </c:pt>
                <c:pt idx="3">
                  <c:v>54.73477976924751</c:v>
                </c:pt>
                <c:pt idx="4">
                  <c:v>54.88855210143052</c:v>
                </c:pt>
                <c:pt idx="5">
                  <c:v>54.571375671172007</c:v>
                </c:pt>
                <c:pt idx="6">
                  <c:v>53.114895451605946</c:v>
                </c:pt>
                <c:pt idx="7">
                  <c:v>54.538138558432472</c:v>
                </c:pt>
                <c:pt idx="8">
                  <c:v>54.8</c:v>
                </c:pt>
                <c:pt idx="9">
                  <c:v>53.8</c:v>
                </c:pt>
                <c:pt idx="10" formatCode="General">
                  <c:v>53.6</c:v>
                </c:pt>
                <c:pt idx="11" formatCode="General">
                  <c:v>53.7</c:v>
                </c:pt>
                <c:pt idx="12" formatCode="General">
                  <c:v>53.6</c:v>
                </c:pt>
                <c:pt idx="13" formatCode="General">
                  <c:v>52.8</c:v>
                </c:pt>
                <c:pt idx="14">
                  <c:v>52.834276927378212</c:v>
                </c:pt>
                <c:pt idx="15">
                  <c:v>52.948972829688536</c:v>
                </c:pt>
                <c:pt idx="16">
                  <c:v>53.759804776015343</c:v>
                </c:pt>
                <c:pt idx="17">
                  <c:v>53.506092328814134</c:v>
                </c:pt>
                <c:pt idx="18">
                  <c:v>52.90083164905073</c:v>
                </c:pt>
              </c:numCache>
            </c:numRef>
          </c:val>
          <c:smooth val="0"/>
          <c:extLst>
            <c:ext xmlns:c16="http://schemas.microsoft.com/office/drawing/2014/chart" uri="{C3380CC4-5D6E-409C-BE32-E72D297353CC}">
              <c16:uniqueId val="{00000004-182C-40D1-BA27-B7E76E7C91C6}"/>
            </c:ext>
          </c:extLst>
        </c:ser>
        <c:ser>
          <c:idx val="0"/>
          <c:order val="2"/>
          <c:tx>
            <c:strRef>
              <c:f>'7.18 Graphique 3'!$A$8</c:f>
              <c:strCache>
                <c:ptCount val="1"/>
                <c:pt idx="0">
                  <c:v>Ensemble</c:v>
                </c:pt>
              </c:strCache>
            </c:strRef>
          </c:tx>
          <c:spPr>
            <a:ln>
              <a:solidFill>
                <a:srgbClr val="002060"/>
              </a:solidFill>
            </a:ln>
          </c:spPr>
          <c:marker>
            <c:symbol val="none"/>
          </c:marker>
          <c:cat>
            <c:numRef>
              <c:f>'7.18 Graphique 3'!$B$5:$T$5</c:f>
              <c:numCache>
                <c:formatCode>General</c:formatCode>
                <c:ptCount val="19"/>
                <c:pt idx="0">
                  <c:v>2002</c:v>
                </c:pt>
                <c:pt idx="1">
                  <c:v>2003</c:v>
                </c:pt>
                <c:pt idx="2">
                  <c:v>2004</c:v>
                </c:pt>
                <c:pt idx="3">
                  <c:v>2005</c:v>
                </c:pt>
                <c:pt idx="4">
                  <c:v>2006</c:v>
                </c:pt>
                <c:pt idx="5">
                  <c:v>2007</c:v>
                </c:pt>
                <c:pt idx="6">
                  <c:v>2008</c:v>
                </c:pt>
                <c:pt idx="7">
                  <c:v>2009</c:v>
                </c:pt>
                <c:pt idx="8">
                  <c:v>2010</c:v>
                </c:pt>
                <c:pt idx="9">
                  <c:v>2011</c:v>
                </c:pt>
                <c:pt idx="10">
                  <c:v>2012</c:v>
                </c:pt>
                <c:pt idx="11">
                  <c:v>2013</c:v>
                </c:pt>
                <c:pt idx="12">
                  <c:v>2014</c:v>
                </c:pt>
                <c:pt idx="13">
                  <c:v>2015</c:v>
                </c:pt>
                <c:pt idx="14">
                  <c:v>2016</c:v>
                </c:pt>
                <c:pt idx="15">
                  <c:v>2017</c:v>
                </c:pt>
                <c:pt idx="16">
                  <c:v>2018</c:v>
                </c:pt>
                <c:pt idx="17">
                  <c:v>2019</c:v>
                </c:pt>
                <c:pt idx="18">
                  <c:v>2020</c:v>
                </c:pt>
              </c:numCache>
            </c:numRef>
          </c:cat>
          <c:val>
            <c:numRef>
              <c:f>'7.18 Graphique 3'!$B$8:$T$8</c:f>
              <c:numCache>
                <c:formatCode>0\.0</c:formatCode>
                <c:ptCount val="19"/>
                <c:pt idx="0">
                  <c:v>42.51897620557726</c:v>
                </c:pt>
                <c:pt idx="1">
                  <c:v>43.282372979934358</c:v>
                </c:pt>
                <c:pt idx="2">
                  <c:v>42.375260538517161</c:v>
                </c:pt>
                <c:pt idx="3">
                  <c:v>42.046769580121833</c:v>
                </c:pt>
                <c:pt idx="4">
                  <c:v>41.446326703251415</c:v>
                </c:pt>
                <c:pt idx="5">
                  <c:v>41.581391254593868</c:v>
                </c:pt>
                <c:pt idx="6">
                  <c:v>41.300252600933341</c:v>
                </c:pt>
                <c:pt idx="7">
                  <c:v>42.60586862287429</c:v>
                </c:pt>
                <c:pt idx="8">
                  <c:v>43.7</c:v>
                </c:pt>
                <c:pt idx="9">
                  <c:v>42.9</c:v>
                </c:pt>
                <c:pt idx="10">
                  <c:v>42.5</c:v>
                </c:pt>
                <c:pt idx="11">
                  <c:v>42.8</c:v>
                </c:pt>
                <c:pt idx="12">
                  <c:v>42.5</c:v>
                </c:pt>
                <c:pt idx="13">
                  <c:v>42</c:v>
                </c:pt>
                <c:pt idx="14">
                  <c:v>41.990769876232434</c:v>
                </c:pt>
                <c:pt idx="15">
                  <c:v>42.130564168730359</c:v>
                </c:pt>
                <c:pt idx="16">
                  <c:v>42.71995043370508</c:v>
                </c:pt>
                <c:pt idx="17">
                  <c:v>42.753149026664481</c:v>
                </c:pt>
                <c:pt idx="18">
                  <c:v>42.32290826067274</c:v>
                </c:pt>
              </c:numCache>
            </c:numRef>
          </c:val>
          <c:smooth val="0"/>
          <c:extLst>
            <c:ext xmlns:c16="http://schemas.microsoft.com/office/drawing/2014/chart" uri="{C3380CC4-5D6E-409C-BE32-E72D297353CC}">
              <c16:uniqueId val="{00000005-182C-40D1-BA27-B7E76E7C91C6}"/>
            </c:ext>
          </c:extLst>
        </c:ser>
        <c:dLbls>
          <c:showLegendKey val="0"/>
          <c:showVal val="0"/>
          <c:showCatName val="0"/>
          <c:showSerName val="0"/>
          <c:showPercent val="0"/>
          <c:showBubbleSize val="0"/>
        </c:dLbls>
        <c:smooth val="0"/>
        <c:axId val="522506408"/>
        <c:axId val="1"/>
      </c:lineChart>
      <c:catAx>
        <c:axId val="522506408"/>
        <c:scaling>
          <c:orientation val="minMax"/>
        </c:scaling>
        <c:delete val="0"/>
        <c:axPos val="b"/>
        <c:numFmt formatCode="General" sourceLinked="1"/>
        <c:majorTickMark val="out"/>
        <c:minorTickMark val="none"/>
        <c:tickLblPos val="nextTo"/>
        <c:txPr>
          <a:bodyPr rot="-2700000" vert="horz"/>
          <a:lstStyle/>
          <a:p>
            <a:pPr>
              <a:defRPr sz="800" b="0" i="0" u="none" strike="noStrike" baseline="0">
                <a:solidFill>
                  <a:srgbClr val="000000"/>
                </a:solidFill>
                <a:latin typeface="Arial"/>
                <a:ea typeface="Arial"/>
                <a:cs typeface="Arial"/>
              </a:defRPr>
            </a:pPr>
            <a:endParaRPr lang="fr-FR"/>
          </a:p>
        </c:txPr>
        <c:crossAx val="1"/>
        <c:crosses val="autoZero"/>
        <c:auto val="1"/>
        <c:lblAlgn val="ctr"/>
        <c:lblOffset val="100"/>
        <c:noMultiLvlLbl val="0"/>
      </c:catAx>
      <c:valAx>
        <c:axId val="1"/>
        <c:scaling>
          <c:orientation val="minMax"/>
          <c:max val="60"/>
          <c:min val="20"/>
        </c:scaling>
        <c:delete val="0"/>
        <c:axPos val="l"/>
        <c:majorGridlines>
          <c:spPr>
            <a:ln>
              <a:prstDash val="sysDash"/>
            </a:ln>
          </c:spPr>
        </c:majorGridlines>
        <c:title>
          <c:tx>
            <c:rich>
              <a:bodyPr rot="0" vert="horz"/>
              <a:lstStyle/>
              <a:p>
                <a:pPr algn="ctr">
                  <a:defRPr sz="800" b="0" i="0" u="none" strike="noStrike" baseline="0">
                    <a:solidFill>
                      <a:srgbClr val="000000"/>
                    </a:solidFill>
                    <a:latin typeface="Arial"/>
                    <a:ea typeface="Arial"/>
                    <a:cs typeface="Arial"/>
                  </a:defRPr>
                </a:pPr>
                <a:r>
                  <a:rPr lang="fr-FR"/>
                  <a:t>%</a:t>
                </a:r>
              </a:p>
            </c:rich>
          </c:tx>
          <c:layout>
            <c:manualLayout>
              <c:xMode val="edge"/>
              <c:yMode val="edge"/>
              <c:x val="1.9643252808696363E-2"/>
              <c:y val="2.1404535971465107E-3"/>
            </c:manualLayout>
          </c:layout>
          <c:overlay val="0"/>
          <c:spPr>
            <a:noFill/>
            <a:ln w="25400">
              <a:noFill/>
            </a:ln>
          </c:spPr>
        </c:title>
        <c:numFmt formatCode="0" sourceLinked="0"/>
        <c:majorTickMark val="out"/>
        <c:minorTickMark val="out"/>
        <c:tickLblPos val="nextTo"/>
        <c:spPr>
          <a:ln>
            <a:solidFill>
              <a:sysClr val="windowText" lastClr="000000"/>
            </a:solidFill>
          </a:ln>
        </c:spPr>
        <c:txPr>
          <a:bodyPr rot="0" vert="horz"/>
          <a:lstStyle/>
          <a:p>
            <a:pPr>
              <a:defRPr sz="800" b="0" i="0" u="none" strike="noStrike" baseline="0">
                <a:solidFill>
                  <a:srgbClr val="000000"/>
                </a:solidFill>
                <a:latin typeface="Arial"/>
                <a:ea typeface="Arial"/>
                <a:cs typeface="Arial"/>
              </a:defRPr>
            </a:pPr>
            <a:endParaRPr lang="fr-FR"/>
          </a:p>
        </c:txPr>
        <c:crossAx val="522506408"/>
        <c:crosses val="autoZero"/>
        <c:crossBetween val="between"/>
        <c:minorUnit val="5"/>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542925</xdr:colOff>
      <xdr:row>12</xdr:row>
      <xdr:rowOff>104775</xdr:rowOff>
    </xdr:from>
    <xdr:to>
      <xdr:col>7</xdr:col>
      <xdr:colOff>695325</xdr:colOff>
      <xdr:row>34</xdr:row>
      <xdr:rowOff>9525</xdr:rowOff>
    </xdr:to>
    <xdr:graphicFrame macro="">
      <xdr:nvGraphicFramePr>
        <xdr:cNvPr id="25404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723899</xdr:colOff>
      <xdr:row>32</xdr:row>
      <xdr:rowOff>142875</xdr:rowOff>
    </xdr:from>
    <xdr:to>
      <xdr:col>7</xdr:col>
      <xdr:colOff>590550</xdr:colOff>
      <xdr:row>34</xdr:row>
      <xdr:rowOff>47624</xdr:rowOff>
    </xdr:to>
    <xdr:sp macro="" textlink="">
      <xdr:nvSpPr>
        <xdr:cNvPr id="3" name="ZoneTexte 1"/>
        <xdr:cNvSpPr txBox="1"/>
      </xdr:nvSpPr>
      <xdr:spPr>
        <a:xfrm>
          <a:off x="5181599" y="5353050"/>
          <a:ext cx="1390651" cy="228599"/>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fr-FR" sz="800">
              <a:latin typeface="Arial" panose="020B0604020202020204" pitchFamily="34" charset="0"/>
              <a:cs typeface="Arial" panose="020B0604020202020204" pitchFamily="34" charset="0"/>
            </a:rPr>
            <a:t>RERS 2022, DEPP, SIES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8</xdr:row>
      <xdr:rowOff>76200</xdr:rowOff>
    </xdr:from>
    <xdr:to>
      <xdr:col>13</xdr:col>
      <xdr:colOff>238125</xdr:colOff>
      <xdr:row>27</xdr:row>
      <xdr:rowOff>152400</xdr:rowOff>
    </xdr:to>
    <xdr:graphicFrame macro="">
      <xdr:nvGraphicFramePr>
        <xdr:cNvPr id="2308"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0.68633</cdr:x>
      <cdr:y>0.09243</cdr:y>
    </cdr:from>
    <cdr:to>
      <cdr:x>0.87322</cdr:x>
      <cdr:y>0.16905</cdr:y>
    </cdr:to>
    <cdr:sp macro="" textlink="">
      <cdr:nvSpPr>
        <cdr:cNvPr id="2" name="ZoneTexte 1"/>
        <cdr:cNvSpPr txBox="1"/>
      </cdr:nvSpPr>
      <cdr:spPr>
        <a:xfrm xmlns:a="http://schemas.openxmlformats.org/drawingml/2006/main">
          <a:off x="4615344" y="274674"/>
          <a:ext cx="1256770" cy="2277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fr-FR" sz="900"/>
            <a:t>Services</a:t>
          </a:r>
        </a:p>
      </cdr:txBody>
    </cdr:sp>
  </cdr:relSizeAnchor>
  <cdr:relSizeAnchor xmlns:cdr="http://schemas.openxmlformats.org/drawingml/2006/chartDrawing">
    <cdr:from>
      <cdr:x>0.68537</cdr:x>
      <cdr:y>0.33675</cdr:y>
    </cdr:from>
    <cdr:to>
      <cdr:x>0.92809</cdr:x>
      <cdr:y>0.42143</cdr:y>
    </cdr:to>
    <cdr:sp macro="" textlink="">
      <cdr:nvSpPr>
        <cdr:cNvPr id="3" name="ZoneTexte 2"/>
        <cdr:cNvSpPr txBox="1"/>
      </cdr:nvSpPr>
      <cdr:spPr>
        <a:xfrm xmlns:a="http://schemas.openxmlformats.org/drawingml/2006/main">
          <a:off x="4608866" y="1000745"/>
          <a:ext cx="1632207" cy="251652"/>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fr-FR" sz="900"/>
            <a:t>Ensemble</a:t>
          </a:r>
        </a:p>
      </cdr:txBody>
    </cdr:sp>
  </cdr:relSizeAnchor>
  <cdr:relSizeAnchor xmlns:cdr="http://schemas.openxmlformats.org/drawingml/2006/chartDrawing">
    <cdr:from>
      <cdr:x>0.67739</cdr:x>
      <cdr:y>0.67877</cdr:y>
    </cdr:from>
    <cdr:to>
      <cdr:x>0.86428</cdr:x>
      <cdr:y>0.75538</cdr:y>
    </cdr:to>
    <cdr:sp macro="" textlink="">
      <cdr:nvSpPr>
        <cdr:cNvPr id="4" name="ZoneTexte 3"/>
        <cdr:cNvSpPr txBox="1"/>
      </cdr:nvSpPr>
      <cdr:spPr>
        <a:xfrm xmlns:a="http://schemas.openxmlformats.org/drawingml/2006/main">
          <a:off x="4555196" y="2017159"/>
          <a:ext cx="1256770" cy="227669"/>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fr-FR" sz="900"/>
            <a:t>Production</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2"/>
  <dimension ref="A1:A100"/>
  <sheetViews>
    <sheetView tabSelected="1" zoomScaleNormal="100" zoomScaleSheetLayoutView="110" workbookViewId="0"/>
  </sheetViews>
  <sheetFormatPr baseColWidth="10" defaultRowHeight="12.75"/>
  <cols>
    <col min="1" max="1" width="90.7109375" style="62" customWidth="1"/>
    <col min="2" max="16384" width="11.42578125" style="62"/>
  </cols>
  <sheetData>
    <row r="1" spans="1:1">
      <c r="A1" s="61" t="s">
        <v>46</v>
      </c>
    </row>
    <row r="2" spans="1:1">
      <c r="A2" s="63" t="s">
        <v>65</v>
      </c>
    </row>
    <row r="3" spans="1:1">
      <c r="A3" s="63"/>
    </row>
    <row r="4" spans="1:1" ht="27.75">
      <c r="A4" s="64" t="s">
        <v>47</v>
      </c>
    </row>
    <row r="7" spans="1:1" ht="102" customHeight="1">
      <c r="A7" s="65" t="s">
        <v>48</v>
      </c>
    </row>
    <row r="9" spans="1:1">
      <c r="A9" s="66" t="s">
        <v>49</v>
      </c>
    </row>
    <row r="11" spans="1:1" ht="15.75">
      <c r="A11" s="67" t="s">
        <v>50</v>
      </c>
    </row>
    <row r="12" spans="1:1">
      <c r="A12" s="68"/>
    </row>
    <row r="13" spans="1:1">
      <c r="A13" s="68"/>
    </row>
    <row r="14" spans="1:1">
      <c r="A14" s="68"/>
    </row>
    <row r="15" spans="1:1" s="69" customFormat="1" ht="34.9" customHeight="1"/>
    <row r="16" spans="1:1" ht="35.1" customHeight="1">
      <c r="A16" s="70" t="s">
        <v>51</v>
      </c>
    </row>
    <row r="17" spans="1:1">
      <c r="A17" s="71" t="s">
        <v>36</v>
      </c>
    </row>
    <row r="18" spans="1:1">
      <c r="A18" s="71" t="s">
        <v>38</v>
      </c>
    </row>
    <row r="19" spans="1:1">
      <c r="A19" s="71" t="s">
        <v>64</v>
      </c>
    </row>
    <row r="20" spans="1:1">
      <c r="A20" s="71"/>
    </row>
    <row r="21" spans="1:1">
      <c r="A21" s="71"/>
    </row>
    <row r="22" spans="1:1">
      <c r="A22" s="71"/>
    </row>
    <row r="23" spans="1:1">
      <c r="A23" s="71"/>
    </row>
    <row r="24" spans="1:1">
      <c r="A24" s="71"/>
    </row>
    <row r="25" spans="1:1" ht="35.1" customHeight="1">
      <c r="A25" s="72" t="s">
        <v>52</v>
      </c>
    </row>
    <row r="26" spans="1:1" ht="33.75">
      <c r="A26" s="73" t="s">
        <v>53</v>
      </c>
    </row>
    <row r="27" spans="1:1" ht="35.1" customHeight="1">
      <c r="A27" s="74" t="s">
        <v>54</v>
      </c>
    </row>
    <row r="28" spans="1:1">
      <c r="A28" s="75" t="s">
        <v>55</v>
      </c>
    </row>
    <row r="29" spans="1:1" ht="35.1" customHeight="1">
      <c r="A29" s="76" t="s">
        <v>56</v>
      </c>
    </row>
    <row r="30" spans="1:1">
      <c r="A30" s="77" t="s">
        <v>57</v>
      </c>
    </row>
    <row r="31" spans="1:1">
      <c r="A31" s="69"/>
    </row>
    <row r="32" spans="1:1" ht="22.5">
      <c r="A32" s="78" t="s">
        <v>58</v>
      </c>
    </row>
    <row r="33" spans="1:1">
      <c r="A33" s="79"/>
    </row>
    <row r="34" spans="1:1">
      <c r="A34" s="72" t="s">
        <v>59</v>
      </c>
    </row>
    <row r="35" spans="1:1">
      <c r="A35" s="79"/>
    </row>
    <row r="36" spans="1:1">
      <c r="A36" s="79" t="s">
        <v>60</v>
      </c>
    </row>
    <row r="37" spans="1:1">
      <c r="A37" s="79" t="s">
        <v>61</v>
      </c>
    </row>
    <row r="38" spans="1:1">
      <c r="A38" s="79" t="s">
        <v>62</v>
      </c>
    </row>
    <row r="39" spans="1:1">
      <c r="A39" s="79" t="s">
        <v>63</v>
      </c>
    </row>
    <row r="40" spans="1:1">
      <c r="A40" s="69"/>
    </row>
    <row r="41" spans="1:1">
      <c r="A41" s="69"/>
    </row>
    <row r="42" spans="1:1">
      <c r="A42" s="69"/>
    </row>
    <row r="43" spans="1:1">
      <c r="A43" s="69"/>
    </row>
    <row r="44" spans="1:1">
      <c r="A44" s="69"/>
    </row>
    <row r="45" spans="1:1">
      <c r="A45" s="69"/>
    </row>
    <row r="46" spans="1:1">
      <c r="A46" s="69"/>
    </row>
    <row r="47" spans="1:1">
      <c r="A47" s="69"/>
    </row>
    <row r="48" spans="1:1">
      <c r="A48" s="69"/>
    </row>
    <row r="49" spans="1:1">
      <c r="A49" s="69"/>
    </row>
    <row r="50" spans="1:1">
      <c r="A50" s="69"/>
    </row>
    <row r="51" spans="1:1">
      <c r="A51" s="69"/>
    </row>
    <row r="52" spans="1:1">
      <c r="A52" s="69"/>
    </row>
    <row r="53" spans="1:1">
      <c r="A53" s="69"/>
    </row>
    <row r="54" spans="1:1">
      <c r="A54" s="69"/>
    </row>
    <row r="55" spans="1:1">
      <c r="A55" s="69"/>
    </row>
    <row r="56" spans="1:1">
      <c r="A56" s="69"/>
    </row>
    <row r="57" spans="1:1">
      <c r="A57" s="69"/>
    </row>
    <row r="58" spans="1:1">
      <c r="A58" s="69"/>
    </row>
    <row r="59" spans="1:1">
      <c r="A59" s="69"/>
    </row>
    <row r="60" spans="1:1">
      <c r="A60" s="69"/>
    </row>
    <row r="61" spans="1:1">
      <c r="A61" s="69"/>
    </row>
    <row r="62" spans="1:1">
      <c r="A62" s="69"/>
    </row>
    <row r="63" spans="1:1">
      <c r="A63" s="69"/>
    </row>
    <row r="64" spans="1:1">
      <c r="A64" s="69"/>
    </row>
    <row r="65" spans="1:1">
      <c r="A65" s="69"/>
    </row>
    <row r="66" spans="1:1">
      <c r="A66" s="69"/>
    </row>
    <row r="67" spans="1:1">
      <c r="A67" s="69"/>
    </row>
    <row r="68" spans="1:1">
      <c r="A68" s="69"/>
    </row>
    <row r="69" spans="1:1">
      <c r="A69" s="69"/>
    </row>
    <row r="70" spans="1:1">
      <c r="A70" s="69"/>
    </row>
    <row r="71" spans="1:1">
      <c r="A71" s="69"/>
    </row>
    <row r="72" spans="1:1">
      <c r="A72" s="69"/>
    </row>
    <row r="73" spans="1:1">
      <c r="A73" s="69"/>
    </row>
    <row r="74" spans="1:1">
      <c r="A74" s="69"/>
    </row>
    <row r="75" spans="1:1">
      <c r="A75" s="69"/>
    </row>
    <row r="76" spans="1:1">
      <c r="A76" s="69"/>
    </row>
    <row r="77" spans="1:1">
      <c r="A77" s="69"/>
    </row>
    <row r="78" spans="1:1">
      <c r="A78" s="69"/>
    </row>
    <row r="79" spans="1:1">
      <c r="A79" s="69"/>
    </row>
    <row r="80" spans="1:1">
      <c r="A80" s="69"/>
    </row>
    <row r="81" spans="1:1">
      <c r="A81" s="69"/>
    </row>
    <row r="82" spans="1:1">
      <c r="A82" s="69"/>
    </row>
    <row r="83" spans="1:1">
      <c r="A83" s="69"/>
    </row>
    <row r="84" spans="1:1">
      <c r="A84" s="69"/>
    </row>
    <row r="85" spans="1:1">
      <c r="A85" s="69"/>
    </row>
    <row r="86" spans="1:1">
      <c r="A86" s="69"/>
    </row>
    <row r="87" spans="1:1">
      <c r="A87" s="69"/>
    </row>
    <row r="88" spans="1:1">
      <c r="A88" s="69"/>
    </row>
    <row r="89" spans="1:1">
      <c r="A89" s="69"/>
    </row>
    <row r="90" spans="1:1">
      <c r="A90" s="69"/>
    </row>
    <row r="91" spans="1:1">
      <c r="A91" s="69"/>
    </row>
    <row r="92" spans="1:1">
      <c r="A92" s="69"/>
    </row>
    <row r="93" spans="1:1">
      <c r="A93" s="69"/>
    </row>
    <row r="94" spans="1:1">
      <c r="A94" s="69"/>
    </row>
    <row r="95" spans="1:1">
      <c r="A95" s="69"/>
    </row>
    <row r="96" spans="1:1">
      <c r="A96" s="69"/>
    </row>
    <row r="97" spans="1:1">
      <c r="A97" s="69"/>
    </row>
    <row r="98" spans="1:1">
      <c r="A98" s="69"/>
    </row>
    <row r="99" spans="1:1">
      <c r="A99" s="69"/>
    </row>
    <row r="100" spans="1:1">
      <c r="A100" s="69"/>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U37"/>
  <sheetViews>
    <sheetView topLeftCell="A25" zoomScaleNormal="100" workbookViewId="0">
      <selection activeCell="A2" sqref="A2"/>
    </sheetView>
  </sheetViews>
  <sheetFormatPr baseColWidth="10" defaultRowHeight="12.75"/>
  <cols>
    <col min="1" max="1" width="21.140625" customWidth="1"/>
  </cols>
  <sheetData>
    <row r="1" spans="1:21" ht="15">
      <c r="A1" s="26" t="s">
        <v>44</v>
      </c>
    </row>
    <row r="2" spans="1:21">
      <c r="A2" s="1"/>
    </row>
    <row r="3" spans="1:21">
      <c r="A3" s="5" t="s">
        <v>36</v>
      </c>
    </row>
    <row r="5" spans="1:21">
      <c r="A5" s="41"/>
      <c r="B5" s="42">
        <v>2001</v>
      </c>
      <c r="C5" s="42">
        <v>2002</v>
      </c>
      <c r="D5" s="42">
        <v>2003</v>
      </c>
      <c r="E5" s="42">
        <v>2004</v>
      </c>
      <c r="F5" s="42">
        <v>2005</v>
      </c>
      <c r="G5" s="42">
        <v>2006</v>
      </c>
      <c r="H5" s="42">
        <v>2007</v>
      </c>
      <c r="I5" s="42">
        <v>2008</v>
      </c>
      <c r="J5" s="42">
        <v>2009</v>
      </c>
      <c r="K5" s="42">
        <v>2010</v>
      </c>
      <c r="L5" s="42">
        <v>2011</v>
      </c>
      <c r="M5" s="42">
        <v>2012</v>
      </c>
      <c r="N5" s="42">
        <v>2013</v>
      </c>
      <c r="O5" s="42">
        <v>2014</v>
      </c>
      <c r="P5" s="42">
        <v>2015</v>
      </c>
      <c r="Q5" s="42">
        <v>2016</v>
      </c>
      <c r="R5" s="42">
        <v>2017</v>
      </c>
      <c r="S5" s="42">
        <v>2018</v>
      </c>
      <c r="T5" s="42">
        <v>2019</v>
      </c>
      <c r="U5" s="42">
        <v>2020</v>
      </c>
    </row>
    <row r="6" spans="1:21">
      <c r="A6" s="43" t="s">
        <v>34</v>
      </c>
      <c r="B6" s="44">
        <v>20139</v>
      </c>
      <c r="C6" s="44">
        <v>20101</v>
      </c>
      <c r="D6" s="44">
        <v>19535</v>
      </c>
      <c r="E6" s="44">
        <v>18881</v>
      </c>
      <c r="F6" s="44">
        <v>18237</v>
      </c>
      <c r="G6" s="44">
        <v>19050</v>
      </c>
      <c r="H6" s="44">
        <v>18436</v>
      </c>
      <c r="I6" s="44">
        <v>18880</v>
      </c>
      <c r="J6" s="44">
        <v>19404</v>
      </c>
      <c r="K6" s="44">
        <v>18619</v>
      </c>
      <c r="L6" s="44">
        <v>18592</v>
      </c>
      <c r="M6" s="44">
        <v>18924</v>
      </c>
      <c r="N6" s="44">
        <v>18218</v>
      </c>
      <c r="O6" s="44">
        <v>18617</v>
      </c>
      <c r="P6" s="44">
        <v>18787</v>
      </c>
      <c r="Q6" s="45">
        <v>19056</v>
      </c>
      <c r="R6" s="45">
        <v>19382</v>
      </c>
      <c r="S6" s="45">
        <v>19735</v>
      </c>
      <c r="T6" s="45">
        <v>19769</v>
      </c>
      <c r="U6" s="45">
        <f>'7.18 Tableau 2'!H22</f>
        <v>20626</v>
      </c>
    </row>
    <row r="7" spans="1:21">
      <c r="A7" s="43" t="s">
        <v>35</v>
      </c>
      <c r="B7" s="44">
        <v>27339</v>
      </c>
      <c r="C7" s="44">
        <v>27886</v>
      </c>
      <c r="D7" s="44">
        <v>28776</v>
      </c>
      <c r="E7" s="44">
        <v>28607</v>
      </c>
      <c r="F7" s="44">
        <v>28137</v>
      </c>
      <c r="G7" s="44">
        <v>27053</v>
      </c>
      <c r="H7" s="44">
        <v>27005</v>
      </c>
      <c r="I7" s="44">
        <v>27834</v>
      </c>
      <c r="J7" s="44">
        <v>28580</v>
      </c>
      <c r="K7" s="44">
        <v>28712</v>
      </c>
      <c r="L7" s="44">
        <v>27769</v>
      </c>
      <c r="M7" s="44">
        <v>27979</v>
      </c>
      <c r="N7" s="44">
        <v>28046</v>
      </c>
      <c r="O7" s="44">
        <v>28062</v>
      </c>
      <c r="P7" s="44">
        <v>28829</v>
      </c>
      <c r="Q7" s="45">
        <v>28614</v>
      </c>
      <c r="R7" s="45">
        <v>28671</v>
      </c>
      <c r="S7" s="45">
        <v>28685</v>
      </c>
      <c r="T7" s="45">
        <v>29135</v>
      </c>
      <c r="U7" s="45">
        <f>'7.18 Tableau 2'!H33</f>
        <v>30181</v>
      </c>
    </row>
    <row r="8" spans="1:21">
      <c r="A8" s="48" t="s">
        <v>37</v>
      </c>
      <c r="B8" s="46"/>
      <c r="C8" s="46"/>
      <c r="D8" s="46"/>
      <c r="E8" s="46"/>
      <c r="F8" s="46"/>
      <c r="G8" s="46"/>
      <c r="H8" s="46"/>
      <c r="I8" s="46"/>
      <c r="J8" s="46"/>
      <c r="K8" s="46"/>
      <c r="L8" s="46"/>
      <c r="M8" s="46"/>
      <c r="N8" s="46"/>
      <c r="O8" s="46"/>
      <c r="P8" s="46"/>
      <c r="Q8" s="46"/>
      <c r="R8" s="46"/>
    </row>
    <row r="9" spans="1:21">
      <c r="A9" s="43" t="s">
        <v>34</v>
      </c>
      <c r="B9" s="59">
        <f>B6/1000</f>
        <v>20.138999999999999</v>
      </c>
      <c r="C9" s="59">
        <f t="shared" ref="C9:P10" si="0">C6/1000</f>
        <v>20.100999999999999</v>
      </c>
      <c r="D9" s="59">
        <f t="shared" si="0"/>
        <v>19.535</v>
      </c>
      <c r="E9" s="59">
        <f t="shared" si="0"/>
        <v>18.881</v>
      </c>
      <c r="F9" s="59">
        <f t="shared" si="0"/>
        <v>18.236999999999998</v>
      </c>
      <c r="G9" s="59">
        <f t="shared" si="0"/>
        <v>19.05</v>
      </c>
      <c r="H9" s="59">
        <f t="shared" si="0"/>
        <v>18.436</v>
      </c>
      <c r="I9" s="59">
        <f t="shared" si="0"/>
        <v>18.88</v>
      </c>
      <c r="J9" s="59">
        <f t="shared" si="0"/>
        <v>19.404</v>
      </c>
      <c r="K9" s="59">
        <f t="shared" si="0"/>
        <v>18.619</v>
      </c>
      <c r="L9" s="59">
        <f t="shared" si="0"/>
        <v>18.591999999999999</v>
      </c>
      <c r="M9" s="59">
        <f t="shared" si="0"/>
        <v>18.923999999999999</v>
      </c>
      <c r="N9" s="59">
        <f t="shared" si="0"/>
        <v>18.218</v>
      </c>
      <c r="O9" s="59">
        <f t="shared" si="0"/>
        <v>18.617000000000001</v>
      </c>
      <c r="P9" s="59">
        <f t="shared" si="0"/>
        <v>18.786999999999999</v>
      </c>
      <c r="Q9" s="59">
        <v>19.056000000000001</v>
      </c>
      <c r="R9" s="59">
        <v>19.382000000000001</v>
      </c>
      <c r="S9" s="59">
        <v>19.734999999999999</v>
      </c>
      <c r="T9" s="59">
        <v>19.768999999999998</v>
      </c>
      <c r="U9" s="59">
        <f>U6/1000</f>
        <v>20.626000000000001</v>
      </c>
    </row>
    <row r="10" spans="1:21">
      <c r="A10" s="43" t="s">
        <v>35</v>
      </c>
      <c r="B10" s="59">
        <f>B7/1000</f>
        <v>27.338999999999999</v>
      </c>
      <c r="C10" s="59">
        <f t="shared" si="0"/>
        <v>27.885999999999999</v>
      </c>
      <c r="D10" s="59">
        <f t="shared" si="0"/>
        <v>28.776</v>
      </c>
      <c r="E10" s="59">
        <f t="shared" si="0"/>
        <v>28.606999999999999</v>
      </c>
      <c r="F10" s="59">
        <f t="shared" si="0"/>
        <v>28.137</v>
      </c>
      <c r="G10" s="59">
        <f t="shared" si="0"/>
        <v>27.053000000000001</v>
      </c>
      <c r="H10" s="59">
        <f t="shared" si="0"/>
        <v>27.004999999999999</v>
      </c>
      <c r="I10" s="59">
        <f t="shared" si="0"/>
        <v>27.834</v>
      </c>
      <c r="J10" s="59">
        <f t="shared" si="0"/>
        <v>28.58</v>
      </c>
      <c r="K10" s="59">
        <f t="shared" si="0"/>
        <v>28.712</v>
      </c>
      <c r="L10" s="59">
        <f t="shared" si="0"/>
        <v>27.768999999999998</v>
      </c>
      <c r="M10" s="59">
        <f t="shared" si="0"/>
        <v>27.978999999999999</v>
      </c>
      <c r="N10" s="59">
        <f t="shared" si="0"/>
        <v>28.045999999999999</v>
      </c>
      <c r="O10" s="59">
        <f t="shared" si="0"/>
        <v>28.062000000000001</v>
      </c>
      <c r="P10" s="59">
        <f t="shared" si="0"/>
        <v>28.829000000000001</v>
      </c>
      <c r="Q10" s="59">
        <v>28.614000000000001</v>
      </c>
      <c r="R10" s="59">
        <v>28.670999999999999</v>
      </c>
      <c r="S10" s="59">
        <v>28.684999999999999</v>
      </c>
      <c r="T10" s="59">
        <v>29.135000000000002</v>
      </c>
      <c r="U10" s="59">
        <f>U7/1000</f>
        <v>30.181000000000001</v>
      </c>
    </row>
    <row r="11" spans="1:21">
      <c r="A11" s="47" t="s">
        <v>0</v>
      </c>
      <c r="B11" s="42">
        <f>B10+B9</f>
        <v>47.477999999999994</v>
      </c>
      <c r="C11" s="42">
        <f t="shared" ref="C11:P11" si="1">C10+C9</f>
        <v>47.986999999999995</v>
      </c>
      <c r="D11" s="42">
        <f t="shared" si="1"/>
        <v>48.311</v>
      </c>
      <c r="E11" s="42">
        <f t="shared" si="1"/>
        <v>47.488</v>
      </c>
      <c r="F11" s="42">
        <f t="shared" si="1"/>
        <v>46.373999999999995</v>
      </c>
      <c r="G11" s="42">
        <f t="shared" si="1"/>
        <v>46.103000000000002</v>
      </c>
      <c r="H11" s="42">
        <f t="shared" si="1"/>
        <v>45.441000000000003</v>
      </c>
      <c r="I11" s="42">
        <f t="shared" si="1"/>
        <v>46.713999999999999</v>
      </c>
      <c r="J11" s="42">
        <f t="shared" si="1"/>
        <v>47.983999999999995</v>
      </c>
      <c r="K11" s="42">
        <f t="shared" si="1"/>
        <v>47.331000000000003</v>
      </c>
      <c r="L11" s="42">
        <f t="shared" si="1"/>
        <v>46.360999999999997</v>
      </c>
      <c r="M11" s="42">
        <f t="shared" si="1"/>
        <v>46.902999999999999</v>
      </c>
      <c r="N11" s="42">
        <f t="shared" si="1"/>
        <v>46.263999999999996</v>
      </c>
      <c r="O11" s="42">
        <f t="shared" si="1"/>
        <v>46.679000000000002</v>
      </c>
      <c r="P11" s="42">
        <f t="shared" si="1"/>
        <v>47.616</v>
      </c>
      <c r="Q11" s="49">
        <v>47.67</v>
      </c>
      <c r="R11" s="42">
        <v>48.052999999999997</v>
      </c>
      <c r="S11" s="49">
        <v>48.42</v>
      </c>
      <c r="T11" s="42">
        <v>48.903999999999996</v>
      </c>
      <c r="U11" s="42">
        <f>SUM(U9:U10)</f>
        <v>50.807000000000002</v>
      </c>
    </row>
    <row r="36" spans="1:7">
      <c r="A36" s="14" t="s">
        <v>33</v>
      </c>
      <c r="B36" s="1"/>
      <c r="C36" s="1"/>
      <c r="D36" s="1"/>
      <c r="E36" s="1"/>
      <c r="F36" s="1"/>
      <c r="G36" s="1"/>
    </row>
    <row r="37" spans="1:7" ht="18" customHeight="1">
      <c r="A37" s="3" t="s">
        <v>45</v>
      </c>
      <c r="B37" s="1"/>
      <c r="C37" s="1"/>
      <c r="D37" s="1"/>
      <c r="E37" s="1"/>
      <c r="F37" s="1"/>
      <c r="G37" s="1"/>
    </row>
  </sheetData>
  <pageMargins left="0.7" right="0.7" top="0.75" bottom="0.75" header="0.3" footer="0.3"/>
  <pageSetup paperSize="9" scale="62"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K40"/>
  <sheetViews>
    <sheetView topLeftCell="A22" workbookViewId="0">
      <selection activeCell="A2" sqref="A2"/>
    </sheetView>
  </sheetViews>
  <sheetFormatPr baseColWidth="10" defaultRowHeight="12"/>
  <cols>
    <col min="1" max="1" width="45.85546875" style="1" customWidth="1"/>
    <col min="2" max="3" width="7.140625" style="1" customWidth="1"/>
    <col min="4" max="5" width="7.140625" style="27" customWidth="1"/>
    <col min="6" max="7" width="8.85546875" style="1" customWidth="1"/>
    <col min="8" max="8" width="7" style="1" customWidth="1"/>
    <col min="9" max="9" width="8.7109375" style="1" customWidth="1"/>
    <col min="10" max="16384" width="11.42578125" style="1"/>
  </cols>
  <sheetData>
    <row r="1" spans="1:9" ht="15">
      <c r="A1" s="58" t="s">
        <v>44</v>
      </c>
    </row>
    <row r="3" spans="1:9">
      <c r="A3" s="5" t="s">
        <v>38</v>
      </c>
    </row>
    <row r="5" spans="1:9" s="2" customFormat="1" ht="11.25">
      <c r="A5" s="18"/>
      <c r="B5" s="80">
        <v>2015</v>
      </c>
      <c r="C5" s="81"/>
      <c r="D5" s="19">
        <v>2016</v>
      </c>
      <c r="E5" s="19">
        <v>2017</v>
      </c>
      <c r="F5" s="19">
        <v>2018</v>
      </c>
      <c r="G5" s="53">
        <v>2019</v>
      </c>
      <c r="H5" s="80">
        <v>2020</v>
      </c>
      <c r="I5" s="81"/>
    </row>
    <row r="6" spans="1:9" s="3" customFormat="1" ht="36.75">
      <c r="A6" s="20"/>
      <c r="B6" s="21" t="s">
        <v>0</v>
      </c>
      <c r="C6" s="22" t="s">
        <v>23</v>
      </c>
      <c r="D6" s="21" t="s">
        <v>0</v>
      </c>
      <c r="E6" s="21" t="s">
        <v>0</v>
      </c>
      <c r="F6" s="21" t="s">
        <v>0</v>
      </c>
      <c r="G6" s="21" t="s">
        <v>0</v>
      </c>
      <c r="H6" s="21" t="s">
        <v>0</v>
      </c>
      <c r="I6" s="22" t="s">
        <v>23</v>
      </c>
    </row>
    <row r="7" spans="1:9" s="3" customFormat="1" ht="11.25">
      <c r="A7" s="7" t="s">
        <v>3</v>
      </c>
      <c r="B7" s="12">
        <v>1303</v>
      </c>
      <c r="C7" s="54">
        <v>55.640828856485037</v>
      </c>
      <c r="D7" s="28">
        <v>1269</v>
      </c>
      <c r="E7" s="28">
        <v>1362</v>
      </c>
      <c r="F7" s="12">
        <v>1409</v>
      </c>
      <c r="G7" s="12">
        <v>1349</v>
      </c>
      <c r="H7" s="13">
        <v>1461</v>
      </c>
      <c r="I7" s="37">
        <v>61.12251882272416</v>
      </c>
    </row>
    <row r="8" spans="1:9" s="3" customFormat="1" ht="11.25">
      <c r="A8" s="7" t="s">
        <v>4</v>
      </c>
      <c r="B8" s="12">
        <v>2938</v>
      </c>
      <c r="C8" s="54">
        <v>65.724982981620144</v>
      </c>
      <c r="D8" s="28">
        <v>2920</v>
      </c>
      <c r="E8" s="28">
        <v>2958</v>
      </c>
      <c r="F8" s="12">
        <v>2965</v>
      </c>
      <c r="G8" s="12">
        <v>2883</v>
      </c>
      <c r="H8" s="13">
        <v>2978</v>
      </c>
      <c r="I8" s="37">
        <v>69.308260577568831</v>
      </c>
    </row>
    <row r="9" spans="1:9" s="3" customFormat="1" ht="11.25">
      <c r="A9" s="7" t="s">
        <v>5</v>
      </c>
      <c r="B9" s="12">
        <v>412</v>
      </c>
      <c r="C9" s="54">
        <v>44.174757281553397</v>
      </c>
      <c r="D9" s="28">
        <v>440</v>
      </c>
      <c r="E9" s="28">
        <v>454</v>
      </c>
      <c r="F9" s="12">
        <v>479</v>
      </c>
      <c r="G9" s="12">
        <v>441</v>
      </c>
      <c r="H9" s="13">
        <v>493</v>
      </c>
      <c r="I9" s="37">
        <v>45.638945233265723</v>
      </c>
    </row>
    <row r="10" spans="1:9" s="3" customFormat="1" ht="11.25">
      <c r="A10" s="7" t="s">
        <v>6</v>
      </c>
      <c r="B10" s="12">
        <v>11</v>
      </c>
      <c r="C10" s="54">
        <v>18.181818181818183</v>
      </c>
      <c r="D10" s="28"/>
      <c r="E10" s="28"/>
      <c r="F10" s="12"/>
      <c r="G10" s="12"/>
      <c r="H10" s="13"/>
      <c r="I10" s="37"/>
    </row>
    <row r="11" spans="1:9" s="3" customFormat="1" ht="11.25">
      <c r="A11" s="7" t="s">
        <v>25</v>
      </c>
      <c r="B11" s="12">
        <v>1945</v>
      </c>
      <c r="C11" s="54">
        <v>18.200514138817482</v>
      </c>
      <c r="D11" s="28">
        <v>1972</v>
      </c>
      <c r="E11" s="28">
        <v>1900</v>
      </c>
      <c r="F11" s="12">
        <v>1962</v>
      </c>
      <c r="G11" s="12">
        <v>1963</v>
      </c>
      <c r="H11" s="13">
        <v>2153</v>
      </c>
      <c r="I11" s="37">
        <v>21.411983279145378</v>
      </c>
    </row>
    <row r="12" spans="1:9" s="3" customFormat="1" ht="11.25">
      <c r="A12" s="7" t="s">
        <v>26</v>
      </c>
      <c r="B12" s="12">
        <v>120</v>
      </c>
      <c r="C12" s="54">
        <v>59.166666666666664</v>
      </c>
      <c r="D12" s="28">
        <v>158</v>
      </c>
      <c r="E12" s="28">
        <v>160</v>
      </c>
      <c r="F12" s="12">
        <v>143</v>
      </c>
      <c r="G12" s="12">
        <v>162</v>
      </c>
      <c r="H12" s="13">
        <v>157</v>
      </c>
      <c r="I12" s="29">
        <v>57.961783439490446</v>
      </c>
    </row>
    <row r="13" spans="1:9" s="3" customFormat="1" ht="11.25">
      <c r="A13" s="7" t="s">
        <v>7</v>
      </c>
      <c r="B13" s="12">
        <v>2827</v>
      </c>
      <c r="C13" s="54">
        <v>7.5698620445702165</v>
      </c>
      <c r="D13" s="28">
        <v>2775</v>
      </c>
      <c r="E13" s="31">
        <v>2995</v>
      </c>
      <c r="F13" s="12">
        <v>3066</v>
      </c>
      <c r="G13" s="12">
        <v>3037</v>
      </c>
      <c r="H13" s="13">
        <v>3137</v>
      </c>
      <c r="I13" s="37">
        <v>8.4156837743066628</v>
      </c>
    </row>
    <row r="14" spans="1:9" s="3" customFormat="1" ht="11.25">
      <c r="A14" s="7" t="s">
        <v>8</v>
      </c>
      <c r="B14" s="12">
        <v>728</v>
      </c>
      <c r="C14" s="54">
        <v>8.3791208791208778</v>
      </c>
      <c r="D14" s="28">
        <v>732</v>
      </c>
      <c r="E14" s="31">
        <v>779</v>
      </c>
      <c r="F14" s="12">
        <v>772</v>
      </c>
      <c r="G14" s="12">
        <v>833</v>
      </c>
      <c r="H14" s="13">
        <v>843</v>
      </c>
      <c r="I14" s="37">
        <v>9.4899169632265714</v>
      </c>
    </row>
    <row r="15" spans="1:9" s="3" customFormat="1" ht="11.25">
      <c r="A15" s="7" t="s">
        <v>9</v>
      </c>
      <c r="B15" s="12">
        <v>2801</v>
      </c>
      <c r="C15" s="54">
        <v>7.6758300606926095</v>
      </c>
      <c r="D15" s="28">
        <v>2930</v>
      </c>
      <c r="E15" s="31">
        <v>3028</v>
      </c>
      <c r="F15" s="12">
        <v>3084</v>
      </c>
      <c r="G15" s="12">
        <v>3139</v>
      </c>
      <c r="H15" s="13">
        <v>3209</v>
      </c>
      <c r="I15" s="37">
        <v>7.4166406980367725</v>
      </c>
    </row>
    <row r="16" spans="1:9" s="3" customFormat="1" ht="11.25">
      <c r="A16" s="7" t="s">
        <v>10</v>
      </c>
      <c r="B16" s="12">
        <v>814</v>
      </c>
      <c r="C16" s="54">
        <v>9.3366093366093352</v>
      </c>
      <c r="D16" s="28">
        <v>768</v>
      </c>
      <c r="E16" s="31">
        <v>775</v>
      </c>
      <c r="F16" s="12">
        <v>829</v>
      </c>
      <c r="G16" s="12">
        <v>804</v>
      </c>
      <c r="H16" s="13">
        <v>813</v>
      </c>
      <c r="I16" s="37">
        <v>10.578105781057809</v>
      </c>
    </row>
    <row r="17" spans="1:9" s="3" customFormat="1" ht="11.25">
      <c r="A17" s="7" t="s">
        <v>11</v>
      </c>
      <c r="B17" s="12">
        <v>764</v>
      </c>
      <c r="C17" s="54">
        <v>30.104712041884817</v>
      </c>
      <c r="D17" s="28">
        <v>781</v>
      </c>
      <c r="E17" s="31">
        <v>702</v>
      </c>
      <c r="F17" s="12">
        <v>705</v>
      </c>
      <c r="G17" s="12">
        <v>707</v>
      </c>
      <c r="H17" s="13">
        <v>760</v>
      </c>
      <c r="I17" s="37">
        <v>32.894736842105267</v>
      </c>
    </row>
    <row r="18" spans="1:9" s="3" customFormat="1" ht="11.25">
      <c r="A18" s="7" t="s">
        <v>12</v>
      </c>
      <c r="B18" s="12">
        <v>1793</v>
      </c>
      <c r="C18" s="54">
        <v>18.572225320691579</v>
      </c>
      <c r="D18" s="28">
        <v>1840</v>
      </c>
      <c r="E18" s="31">
        <v>1796</v>
      </c>
      <c r="F18" s="12">
        <v>1854</v>
      </c>
      <c r="G18" s="12">
        <v>1898</v>
      </c>
      <c r="H18" s="13">
        <v>1971</v>
      </c>
      <c r="I18" s="37">
        <v>21.055301877219684</v>
      </c>
    </row>
    <row r="19" spans="1:9" s="3" customFormat="1" ht="11.25">
      <c r="A19" s="7" t="s">
        <v>24</v>
      </c>
      <c r="B19" s="12">
        <v>836</v>
      </c>
      <c r="C19" s="54">
        <v>28.110047846889952</v>
      </c>
      <c r="D19" s="28">
        <v>849</v>
      </c>
      <c r="E19" s="28">
        <v>895</v>
      </c>
      <c r="F19" s="12">
        <v>845</v>
      </c>
      <c r="G19" s="12">
        <v>846</v>
      </c>
      <c r="H19" s="13">
        <v>912</v>
      </c>
      <c r="I19" s="37">
        <v>31.140350877192986</v>
      </c>
    </row>
    <row r="20" spans="1:9" s="3" customFormat="1" ht="11.25">
      <c r="A20" s="7" t="s">
        <v>29</v>
      </c>
      <c r="B20" s="12">
        <v>1090</v>
      </c>
      <c r="C20" s="54">
        <v>9.7247706422018361</v>
      </c>
      <c r="D20" s="28">
        <v>1165</v>
      </c>
      <c r="E20" s="28">
        <v>1144</v>
      </c>
      <c r="F20" s="12">
        <v>1168</v>
      </c>
      <c r="G20" s="12">
        <v>1223</v>
      </c>
      <c r="H20" s="13">
        <v>1249</v>
      </c>
      <c r="I20" s="37">
        <v>6.4851881505204156</v>
      </c>
    </row>
    <row r="21" spans="1:9" s="3" customFormat="1" ht="11.25">
      <c r="A21" s="7" t="s">
        <v>13</v>
      </c>
      <c r="B21" s="12">
        <v>405</v>
      </c>
      <c r="C21" s="54">
        <v>16.049382716049383</v>
      </c>
      <c r="D21" s="28">
        <v>457</v>
      </c>
      <c r="E21" s="28">
        <v>434</v>
      </c>
      <c r="F21" s="12">
        <v>454</v>
      </c>
      <c r="G21" s="12">
        <v>484</v>
      </c>
      <c r="H21" s="13">
        <v>490</v>
      </c>
      <c r="I21" s="37">
        <v>21.428571428571427</v>
      </c>
    </row>
    <row r="22" spans="1:9" s="3" customFormat="1" ht="11.25">
      <c r="A22" s="8" t="s">
        <v>19</v>
      </c>
      <c r="B22" s="9">
        <v>18787</v>
      </c>
      <c r="C22" s="39">
        <v>25.549582157875129</v>
      </c>
      <c r="D22" s="30">
        <v>19056</v>
      </c>
      <c r="E22" s="30">
        <v>19382</v>
      </c>
      <c r="F22" s="30">
        <v>19735</v>
      </c>
      <c r="G22" s="30">
        <v>19769</v>
      </c>
      <c r="H22" s="30">
        <v>20626</v>
      </c>
      <c r="I22" s="32">
        <v>26.844759041985846</v>
      </c>
    </row>
    <row r="23" spans="1:9" s="3" customFormat="1" ht="11.25">
      <c r="A23" s="7" t="s">
        <v>14</v>
      </c>
      <c r="B23" s="12">
        <v>1004</v>
      </c>
      <c r="C23" s="54">
        <v>80.876494023904371</v>
      </c>
      <c r="D23" s="28">
        <v>978</v>
      </c>
      <c r="E23" s="28">
        <v>924</v>
      </c>
      <c r="F23" s="12">
        <v>968</v>
      </c>
      <c r="G23" s="12">
        <v>1037</v>
      </c>
      <c r="H23" s="12">
        <v>1112</v>
      </c>
      <c r="I23" s="37">
        <v>83.992805755395679</v>
      </c>
    </row>
    <row r="24" spans="1:9" s="3" customFormat="1" ht="11.25">
      <c r="A24" s="7" t="s">
        <v>15</v>
      </c>
      <c r="B24" s="12">
        <v>1455</v>
      </c>
      <c r="C24" s="54">
        <v>82.886597938144334</v>
      </c>
      <c r="D24" s="28">
        <v>1395</v>
      </c>
      <c r="E24" s="28">
        <v>1436</v>
      </c>
      <c r="F24" s="12">
        <v>1478</v>
      </c>
      <c r="G24" s="12">
        <v>1493</v>
      </c>
      <c r="H24" s="12">
        <v>1496</v>
      </c>
      <c r="I24" s="37">
        <v>80.481283422459896</v>
      </c>
    </row>
    <row r="25" spans="1:9" s="4" customFormat="1" ht="11.25">
      <c r="A25" s="7" t="s">
        <v>21</v>
      </c>
      <c r="B25" s="17">
        <v>8544</v>
      </c>
      <c r="C25" s="55">
        <v>56.542602996254679</v>
      </c>
      <c r="D25" s="31">
        <v>8386</v>
      </c>
      <c r="E25" s="31">
        <v>8337</v>
      </c>
      <c r="F25" s="17">
        <v>8376</v>
      </c>
      <c r="G25" s="17">
        <v>8404</v>
      </c>
      <c r="H25" s="17">
        <v>8580</v>
      </c>
      <c r="I25" s="38">
        <v>58.496503496503493</v>
      </c>
    </row>
    <row r="26" spans="1:9" s="4" customFormat="1" ht="11.25">
      <c r="A26" s="7" t="s">
        <v>30</v>
      </c>
      <c r="B26" s="17">
        <v>919</v>
      </c>
      <c r="C26" s="55">
        <v>68.117519042437436</v>
      </c>
      <c r="D26" s="31">
        <v>899</v>
      </c>
      <c r="E26" s="31">
        <v>934</v>
      </c>
      <c r="F26" s="17">
        <v>922</v>
      </c>
      <c r="G26" s="17">
        <v>911</v>
      </c>
      <c r="H26" s="17">
        <v>964</v>
      </c>
      <c r="I26" s="38">
        <v>65.767634854771785</v>
      </c>
    </row>
    <row r="27" spans="1:9" s="3" customFormat="1" ht="11.25">
      <c r="A27" s="7" t="s">
        <v>16</v>
      </c>
      <c r="B27" s="12">
        <v>1121</v>
      </c>
      <c r="C27" s="54">
        <v>32.20338983050847</v>
      </c>
      <c r="D27" s="28">
        <v>1084</v>
      </c>
      <c r="E27" s="28">
        <v>1079</v>
      </c>
      <c r="F27" s="12">
        <v>1110</v>
      </c>
      <c r="G27" s="12">
        <v>1081</v>
      </c>
      <c r="H27" s="12">
        <v>1217</v>
      </c>
      <c r="I27" s="37">
        <v>30.238290879211178</v>
      </c>
    </row>
    <row r="28" spans="1:9" s="3" customFormat="1" ht="11.25">
      <c r="A28" s="7" t="s">
        <v>22</v>
      </c>
      <c r="B28" s="12">
        <v>1849</v>
      </c>
      <c r="C28" s="54">
        <v>78.366684694429424</v>
      </c>
      <c r="D28" s="28">
        <v>1836</v>
      </c>
      <c r="E28" s="28">
        <v>1825</v>
      </c>
      <c r="F28" s="12">
        <v>1785</v>
      </c>
      <c r="G28" s="12">
        <v>1763</v>
      </c>
      <c r="H28" s="12">
        <v>1789</v>
      </c>
      <c r="I28" s="37">
        <v>78.759083286752372</v>
      </c>
    </row>
    <row r="29" spans="1:9" s="3" customFormat="1" ht="11.25">
      <c r="A29" s="7" t="s">
        <v>17</v>
      </c>
      <c r="B29" s="12">
        <v>3492</v>
      </c>
      <c r="C29" s="54">
        <v>9.9369988545246279</v>
      </c>
      <c r="D29" s="28">
        <v>3490</v>
      </c>
      <c r="E29" s="28">
        <v>3592</v>
      </c>
      <c r="F29" s="12">
        <v>3461</v>
      </c>
      <c r="G29" s="12">
        <v>3595</v>
      </c>
      <c r="H29" s="12">
        <v>3820</v>
      </c>
      <c r="I29" s="37">
        <v>10.445026178010471</v>
      </c>
    </row>
    <row r="30" spans="1:9" s="3" customFormat="1" ht="11.25">
      <c r="A30" s="7" t="s">
        <v>28</v>
      </c>
      <c r="B30" s="12">
        <v>1513</v>
      </c>
      <c r="C30" s="54">
        <v>34.963648380700597</v>
      </c>
      <c r="D30" s="28">
        <v>1579</v>
      </c>
      <c r="E30" s="28">
        <v>1614</v>
      </c>
      <c r="F30" s="12">
        <v>1627</v>
      </c>
      <c r="G30" s="12">
        <v>1673</v>
      </c>
      <c r="H30" s="12">
        <v>1731</v>
      </c>
      <c r="I30" s="37">
        <v>35.297515886770654</v>
      </c>
    </row>
    <row r="31" spans="1:9" s="3" customFormat="1" ht="11.25">
      <c r="A31" s="11" t="s">
        <v>27</v>
      </c>
      <c r="B31" s="12">
        <v>401</v>
      </c>
      <c r="C31" s="54">
        <v>34.912718204488783</v>
      </c>
      <c r="D31" s="28">
        <v>398</v>
      </c>
      <c r="E31" s="28">
        <v>451</v>
      </c>
      <c r="F31" s="12">
        <v>465</v>
      </c>
      <c r="G31" s="12">
        <v>495</v>
      </c>
      <c r="H31" s="12">
        <v>498</v>
      </c>
      <c r="I31" s="37">
        <v>34.939759036144579</v>
      </c>
    </row>
    <row r="32" spans="1:9" s="3" customFormat="1" ht="11.25">
      <c r="A32" s="7" t="s">
        <v>18</v>
      </c>
      <c r="B32" s="12">
        <v>8531</v>
      </c>
      <c r="C32" s="54">
        <v>57.519634274997067</v>
      </c>
      <c r="D32" s="28">
        <v>8569</v>
      </c>
      <c r="E32" s="28">
        <v>8479</v>
      </c>
      <c r="F32" s="12">
        <v>8493</v>
      </c>
      <c r="G32" s="12">
        <v>8683</v>
      </c>
      <c r="H32" s="12">
        <v>8974</v>
      </c>
      <c r="I32" s="37">
        <v>58.101181190104747</v>
      </c>
    </row>
    <row r="33" spans="1:11" s="3" customFormat="1" ht="11.25">
      <c r="A33" s="8" t="s">
        <v>20</v>
      </c>
      <c r="B33" s="9">
        <v>28829</v>
      </c>
      <c r="C33" s="39">
        <v>52.752436782406612</v>
      </c>
      <c r="D33" s="30">
        <v>28614</v>
      </c>
      <c r="E33" s="30">
        <v>28671</v>
      </c>
      <c r="F33" s="30">
        <v>28685</v>
      </c>
      <c r="G33" s="30">
        <v>29135</v>
      </c>
      <c r="H33" s="30">
        <v>30181</v>
      </c>
      <c r="I33" s="32">
        <v>52.90083164905073</v>
      </c>
    </row>
    <row r="34" spans="1:11" s="3" customFormat="1" ht="11.25">
      <c r="A34" s="23" t="s">
        <v>0</v>
      </c>
      <c r="B34" s="24">
        <v>47616</v>
      </c>
      <c r="C34" s="40">
        <v>42.019489247311824</v>
      </c>
      <c r="D34" s="33">
        <v>47670</v>
      </c>
      <c r="E34" s="33">
        <v>48053</v>
      </c>
      <c r="F34" s="33">
        <v>48420</v>
      </c>
      <c r="G34" s="33">
        <v>48904</v>
      </c>
      <c r="H34" s="33">
        <v>50807</v>
      </c>
      <c r="I34" s="34">
        <v>42.32290826067274</v>
      </c>
    </row>
    <row r="35" spans="1:11" ht="18.75" customHeight="1">
      <c r="A35" s="14" t="s">
        <v>33</v>
      </c>
      <c r="B35" s="16"/>
      <c r="C35" s="16"/>
      <c r="D35" s="35"/>
      <c r="E35" s="35"/>
      <c r="I35" s="56" t="s">
        <v>40</v>
      </c>
      <c r="J35" s="56"/>
      <c r="K35" s="56"/>
    </row>
    <row r="36" spans="1:11">
      <c r="A36" s="15" t="s">
        <v>43</v>
      </c>
      <c r="B36" s="10"/>
      <c r="C36" s="10"/>
      <c r="D36" s="36"/>
      <c r="E36" s="36"/>
    </row>
    <row r="37" spans="1:11" ht="20.25" customHeight="1">
      <c r="A37" s="3" t="s">
        <v>45</v>
      </c>
    </row>
    <row r="39" spans="1:11">
      <c r="A39" s="82"/>
      <c r="B39" s="83"/>
      <c r="C39" s="83"/>
      <c r="D39" s="83"/>
      <c r="E39" s="83"/>
    </row>
    <row r="40" spans="1:11">
      <c r="A40" s="83"/>
      <c r="B40" s="83"/>
      <c r="C40" s="83"/>
      <c r="D40" s="83"/>
      <c r="E40" s="83"/>
    </row>
  </sheetData>
  <mergeCells count="3">
    <mergeCell ref="H5:I5"/>
    <mergeCell ref="B5:C5"/>
    <mergeCell ref="A39:E40"/>
  </mergeCells>
  <phoneticPr fontId="0" type="noConversion"/>
  <pageMargins left="0.59055118110236227" right="0.59055118110236227" top="0.78740157480314965" bottom="0.78740157480314965" header="0.51181102362204722" footer="0.51181102362204722"/>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T32"/>
  <sheetViews>
    <sheetView topLeftCell="A21" workbookViewId="0">
      <selection activeCell="A2" sqref="A2"/>
    </sheetView>
  </sheetViews>
  <sheetFormatPr baseColWidth="10" defaultRowHeight="12"/>
  <cols>
    <col min="1" max="1" width="20.140625" style="1" customWidth="1"/>
    <col min="2" max="18" width="6.42578125" style="1" customWidth="1"/>
    <col min="19" max="19" width="6.5703125" style="1" customWidth="1"/>
    <col min="20" max="20" width="5.42578125" style="1" customWidth="1"/>
    <col min="21" max="16384" width="11.42578125" style="1"/>
  </cols>
  <sheetData>
    <row r="1" spans="1:20" ht="15">
      <c r="A1" s="84" t="s">
        <v>44</v>
      </c>
      <c r="B1" s="84"/>
      <c r="C1" s="84"/>
      <c r="D1" s="84"/>
      <c r="E1" s="84"/>
      <c r="F1" s="84"/>
      <c r="G1" s="84"/>
      <c r="H1" s="84"/>
      <c r="I1" s="84"/>
    </row>
    <row r="3" spans="1:20">
      <c r="A3" s="60" t="s">
        <v>39</v>
      </c>
      <c r="B3" s="60"/>
      <c r="C3" s="60"/>
      <c r="D3" s="60"/>
      <c r="E3" s="60"/>
      <c r="F3" s="60"/>
    </row>
    <row r="4" spans="1:20">
      <c r="A4" s="50"/>
      <c r="B4" s="50"/>
      <c r="C4" s="50"/>
      <c r="D4" s="50"/>
      <c r="E4" s="50"/>
      <c r="F4" s="50"/>
    </row>
    <row r="5" spans="1:20">
      <c r="A5" s="23" t="s">
        <v>31</v>
      </c>
      <c r="B5" s="23">
        <v>2002</v>
      </c>
      <c r="C5" s="23">
        <v>2003</v>
      </c>
      <c r="D5" s="23">
        <v>2004</v>
      </c>
      <c r="E5" s="23">
        <v>2005</v>
      </c>
      <c r="F5" s="23">
        <v>2006</v>
      </c>
      <c r="G5" s="23">
        <v>2007</v>
      </c>
      <c r="H5" s="23">
        <v>2008</v>
      </c>
      <c r="I5" s="23">
        <v>2009</v>
      </c>
      <c r="J5" s="23">
        <v>2010</v>
      </c>
      <c r="K5" s="23">
        <v>2011</v>
      </c>
      <c r="L5" s="23">
        <v>2012</v>
      </c>
      <c r="M5" s="23">
        <v>2013</v>
      </c>
      <c r="N5" s="23">
        <v>2014</v>
      </c>
      <c r="O5" s="23">
        <v>2015</v>
      </c>
      <c r="P5" s="23">
        <v>2016</v>
      </c>
      <c r="Q5" s="23">
        <v>2017</v>
      </c>
      <c r="R5" s="23">
        <v>2018</v>
      </c>
      <c r="S5" s="23">
        <v>2019</v>
      </c>
      <c r="T5" s="23">
        <v>2020</v>
      </c>
    </row>
    <row r="6" spans="1:20">
      <c r="A6" s="51" t="s">
        <v>2</v>
      </c>
      <c r="B6" s="52">
        <v>22.227749863190883</v>
      </c>
      <c r="C6" s="52">
        <v>22.943434860506784</v>
      </c>
      <c r="D6" s="52">
        <v>22.467030347968858</v>
      </c>
      <c r="E6" s="52">
        <v>22.871086253221474</v>
      </c>
      <c r="F6" s="52">
        <v>22.356955380577428</v>
      </c>
      <c r="G6" s="52">
        <v>22.553699284009546</v>
      </c>
      <c r="H6" s="52">
        <v>23.882415254237287</v>
      </c>
      <c r="I6" s="52">
        <v>25.030921459492887</v>
      </c>
      <c r="J6" s="52">
        <v>26.5</v>
      </c>
      <c r="K6" s="51">
        <v>26.7</v>
      </c>
      <c r="L6" s="51">
        <v>26.2</v>
      </c>
      <c r="M6" s="51">
        <v>25.9</v>
      </c>
      <c r="N6" s="51">
        <v>25.8</v>
      </c>
      <c r="O6" s="51">
        <v>25.5</v>
      </c>
      <c r="P6" s="52">
        <v>25.708438287153651</v>
      </c>
      <c r="Q6" s="52">
        <v>26.127334640387989</v>
      </c>
      <c r="R6" s="52">
        <v>26.673422852799593</v>
      </c>
      <c r="S6" s="52">
        <v>26.905761545854624</v>
      </c>
      <c r="T6" s="52">
        <f>'7.18 Tableau 2'!I22</f>
        <v>26.844759041985846</v>
      </c>
    </row>
    <row r="7" spans="1:20">
      <c r="A7" s="51" t="s">
        <v>32</v>
      </c>
      <c r="B7" s="52">
        <v>56.693077564637193</v>
      </c>
      <c r="C7" s="52">
        <v>57.171321704477926</v>
      </c>
      <c r="D7" s="52">
        <v>55.734442193552965</v>
      </c>
      <c r="E7" s="52">
        <v>54.73477976924751</v>
      </c>
      <c r="F7" s="52">
        <v>54.88855210143052</v>
      </c>
      <c r="G7" s="52">
        <v>54.571375671172007</v>
      </c>
      <c r="H7" s="52">
        <v>53.114895451605946</v>
      </c>
      <c r="I7" s="52">
        <v>54.538138558432472</v>
      </c>
      <c r="J7" s="52">
        <v>54.8</v>
      </c>
      <c r="K7" s="52">
        <v>53.8</v>
      </c>
      <c r="L7" s="51">
        <v>53.6</v>
      </c>
      <c r="M7" s="51">
        <v>53.7</v>
      </c>
      <c r="N7" s="51">
        <v>53.6</v>
      </c>
      <c r="O7" s="51">
        <v>52.8</v>
      </c>
      <c r="P7" s="52">
        <v>52.834276927378212</v>
      </c>
      <c r="Q7" s="52">
        <v>52.948972829688536</v>
      </c>
      <c r="R7" s="52">
        <v>53.759804776015343</v>
      </c>
      <c r="S7" s="52">
        <v>53.506092328814134</v>
      </c>
      <c r="T7" s="52">
        <f>'7.18 Tableau 2'!I33</f>
        <v>52.90083164905073</v>
      </c>
    </row>
    <row r="8" spans="1:20">
      <c r="A8" s="47" t="s">
        <v>1</v>
      </c>
      <c r="B8" s="57">
        <v>42.51897620557726</v>
      </c>
      <c r="C8" s="57">
        <v>43.282372979934358</v>
      </c>
      <c r="D8" s="57">
        <v>42.375260538517161</v>
      </c>
      <c r="E8" s="57">
        <v>42.046769580121833</v>
      </c>
      <c r="F8" s="57">
        <v>41.446326703251415</v>
      </c>
      <c r="G8" s="57">
        <v>41.581391254593868</v>
      </c>
      <c r="H8" s="57">
        <v>41.300252600933341</v>
      </c>
      <c r="I8" s="57">
        <v>42.60586862287429</v>
      </c>
      <c r="J8" s="57">
        <v>43.7</v>
      </c>
      <c r="K8" s="57">
        <v>42.9</v>
      </c>
      <c r="L8" s="57">
        <v>42.5</v>
      </c>
      <c r="M8" s="57">
        <v>42.8</v>
      </c>
      <c r="N8" s="57">
        <v>42.5</v>
      </c>
      <c r="O8" s="57">
        <v>42</v>
      </c>
      <c r="P8" s="57">
        <v>41.990769876232434</v>
      </c>
      <c r="Q8" s="57">
        <v>42.130564168730359</v>
      </c>
      <c r="R8" s="57">
        <v>42.71995043370508</v>
      </c>
      <c r="S8" s="57">
        <v>42.753149026664481</v>
      </c>
      <c r="T8" s="57">
        <f>'7.18 Tableau 2'!I34</f>
        <v>42.32290826067274</v>
      </c>
    </row>
    <row r="11" spans="1:20">
      <c r="A11" s="6"/>
    </row>
    <row r="28" spans="1:13" ht="18" customHeight="1"/>
    <row r="29" spans="1:13" ht="17.25" customHeight="1">
      <c r="M29" s="25" t="s">
        <v>41</v>
      </c>
    </row>
    <row r="30" spans="1:13">
      <c r="A30" s="14" t="s">
        <v>33</v>
      </c>
    </row>
    <row r="31" spans="1:13" ht="25.5" customHeight="1">
      <c r="A31" s="85" t="s">
        <v>42</v>
      </c>
      <c r="B31" s="85"/>
      <c r="C31" s="85"/>
      <c r="D31" s="85"/>
      <c r="E31" s="85"/>
      <c r="F31" s="85"/>
      <c r="G31" s="85"/>
      <c r="H31" s="85"/>
      <c r="I31" s="85"/>
      <c r="J31" s="85"/>
      <c r="K31" s="85"/>
      <c r="L31" s="85"/>
      <c r="M31" s="85"/>
    </row>
    <row r="32" spans="1:13" ht="22.5" customHeight="1">
      <c r="A32" s="3" t="s">
        <v>45</v>
      </c>
    </row>
  </sheetData>
  <mergeCells count="2">
    <mergeCell ref="A1:I1"/>
    <mergeCell ref="A31:M31"/>
  </mergeCells>
  <phoneticPr fontId="0" type="noConversion"/>
  <pageMargins left="0.59055118110236227" right="0.59055118110236227" top="0.98425196850393704" bottom="0.98425196850393704" header="0.51181102362204722" footer="0.51181102362204722"/>
  <pageSetup paperSize="9" scale="8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7.18 Notice</vt:lpstr>
      <vt:lpstr>7.18 Graphique 1</vt:lpstr>
      <vt:lpstr>7.18 Tableau 2</vt:lpstr>
      <vt:lpstr>7.18 Graphique 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;7.18 </dc:title>
  <dc:creator>DEPP-MENJ - Ministère de l'Education nationale et de la Jeunesse; Direction de l'évaluation de la prospective et de la performance</dc:creator>
  <cp:lastModifiedBy>Administration centrale</cp:lastModifiedBy>
  <cp:lastPrinted>2017-05-23T17:26:26Z</cp:lastPrinted>
  <dcterms:created xsi:type="dcterms:W3CDTF">2009-12-16T09:25:38Z</dcterms:created>
  <dcterms:modified xsi:type="dcterms:W3CDTF">2022-08-16T09:12:53Z</dcterms:modified>
  <cp:contentStatus>Publié</cp:contentStatus>
</cp:coreProperties>
</file>