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tr-depp-dve\02_PUBLICATIONS\Archives\ni-2022\22-32- Greta\04- Web\v2\"/>
    </mc:Choice>
  </mc:AlternateContent>
  <bookViews>
    <workbookView xWindow="390" yWindow="390" windowWidth="14625" windowHeight="6630" firstSheet="6" activeTab="7"/>
  </bookViews>
  <sheets>
    <sheet name="Encadré 1" sheetId="49" r:id="rId1"/>
    <sheet name="Source" sheetId="54" r:id="rId2"/>
    <sheet name="Définitions" sheetId="53" r:id="rId3"/>
    <sheet name="figure 1" sheetId="1" r:id="rId4"/>
    <sheet name="figure 2" sheetId="50" r:id="rId5"/>
    <sheet name="figure 3" sheetId="55" r:id="rId6"/>
    <sheet name="figure 4" sheetId="59" r:id="rId7"/>
    <sheet name="figure 5 web" sheetId="42" r:id="rId8"/>
    <sheet name="figure 6 web " sheetId="33" r:id="rId9"/>
    <sheet name="figure 7 " sheetId="52" r:id="rId10"/>
    <sheet name="figure 8 web" sheetId="32" r:id="rId11"/>
    <sheet name="figure 9 web" sheetId="34" r:id="rId12"/>
    <sheet name="figure 10" sheetId="61" r:id="rId13"/>
    <sheet name="figure 11" sheetId="58" r:id="rId14"/>
    <sheet name="figure 12 web" sheetId="60" r:id="rId15"/>
  </sheets>
  <definedNames>
    <definedName name="_xlnm._FilterDatabase" localSheetId="7" hidden="1">'figure 5 web'!$A$2:$S$43</definedName>
    <definedName name="_xlnm._FilterDatabase" localSheetId="8" hidden="1">'figure 6 web '!$A$2:$H$43</definedName>
    <definedName name="_xlnm._FilterDatabase" localSheetId="9" hidden="1">'figure 7 '!$A$1:$B$19</definedName>
    <definedName name="_xlnm._FilterDatabase" localSheetId="10" hidden="1">'figure 8 web'!$A$2:$H$43</definedName>
    <definedName name="_xlnm._FilterDatabase" localSheetId="11" hidden="1">'figure 9 web'!$A$2:$L$43</definedName>
    <definedName name="_sta18">#REF!</definedName>
    <definedName name="_sta19">#REF!</definedName>
    <definedName name="alla18">#REF!</definedName>
    <definedName name="alla18gip">#REF!</definedName>
    <definedName name="alla19">#REF!</definedName>
    <definedName name="alla19_gip">#REF!</definedName>
    <definedName name="alla19_gipb">#REF!</definedName>
    <definedName name="alla19b">#REF!</definedName>
    <definedName name="alla19c">#REF!</definedName>
    <definedName name="alla19d">#REF!</definedName>
    <definedName name="hsta18">#REF!</definedName>
    <definedName name="hsta18_gip">#REF!</definedName>
    <definedName name="hsta19">#REF!</definedName>
    <definedName name="hsta19_GIP">#REF!</definedName>
    <definedName name="hsta19b">#REF!</definedName>
    <definedName name="hsta19reg">#REF!</definedName>
    <definedName name="_xlnm.Print_Titles" localSheetId="7">'figure 5 web'!$A$2:$HL$2</definedName>
    <definedName name="profilduree18">#REF!</definedName>
    <definedName name="profilduree19">#REF!</definedName>
    <definedName name="sta18_gip">#REF!</definedName>
    <definedName name="sta19gip">#REF!</definedName>
    <definedName name="sta19reg">#REF!</definedName>
    <definedName name="_xlnm.Print_Area" localSheetId="7">'figure 5 web'!$A$2:$Q$43</definedName>
    <definedName name="_xlnm.Print_Area" localSheetId="8">'figure 6 web '!$A$1:$H$43</definedName>
    <definedName name="_xlnm.Print_Area" localSheetId="10">'figure 8 web'!$A$1:$H$43</definedName>
  </definedNames>
  <calcPr calcId="162913"/>
</workbook>
</file>

<file path=xl/calcChain.xml><?xml version="1.0" encoding="utf-8"?>
<calcChain xmlns="http://schemas.openxmlformats.org/spreadsheetml/2006/main">
  <c r="L45" i="60" l="1"/>
  <c r="D45" i="60"/>
  <c r="L5" i="59" l="1"/>
  <c r="L6" i="59"/>
  <c r="L8" i="59"/>
  <c r="L4" i="59"/>
  <c r="D7" i="59" l="1"/>
  <c r="L3" i="59" l="1"/>
  <c r="K7" i="59" l="1"/>
  <c r="H7" i="59"/>
  <c r="I7" i="59"/>
  <c r="J7" i="59"/>
  <c r="G7" i="59"/>
  <c r="F7" i="59"/>
  <c r="L7" i="59" l="1"/>
  <c r="J14" i="55" l="1"/>
  <c r="J13" i="55"/>
  <c r="J12" i="55"/>
  <c r="J11" i="55"/>
  <c r="J10" i="55"/>
  <c r="J9" i="55"/>
  <c r="J8" i="55"/>
  <c r="J7" i="55"/>
  <c r="J6" i="55"/>
  <c r="J5" i="55"/>
  <c r="J4" i="55"/>
  <c r="J3" i="55"/>
  <c r="K42" i="42" l="1"/>
  <c r="K43" i="42" s="1"/>
  <c r="N42" i="42"/>
  <c r="N43" i="42" s="1"/>
</calcChain>
</file>

<file path=xl/sharedStrings.xml><?xml version="1.0" encoding="utf-8"?>
<sst xmlns="http://schemas.openxmlformats.org/spreadsheetml/2006/main" count="722" uniqueCount="172">
  <si>
    <t>© DEPP</t>
  </si>
  <si>
    <t>Apprentis</t>
  </si>
  <si>
    <t>Demandeurs d'emploi</t>
  </si>
  <si>
    <t>Autres stagiaires</t>
  </si>
  <si>
    <t>01</t>
  </si>
  <si>
    <t>Guadeloupe</t>
  </si>
  <si>
    <t>02</t>
  </si>
  <si>
    <t>Martinique</t>
  </si>
  <si>
    <t>03</t>
  </si>
  <si>
    <t>Guyane</t>
  </si>
  <si>
    <t>04</t>
  </si>
  <si>
    <t>La Réunion</t>
  </si>
  <si>
    <t>06</t>
  </si>
  <si>
    <t>Mayotte</t>
  </si>
  <si>
    <t>11</t>
  </si>
  <si>
    <t>Ile-de-France</t>
  </si>
  <si>
    <t>24</t>
  </si>
  <si>
    <t>Centre-Val de Loire</t>
  </si>
  <si>
    <t>27</t>
  </si>
  <si>
    <t>Bourgogne-Franche-Comté</t>
  </si>
  <si>
    <t>28</t>
  </si>
  <si>
    <t>Normandie</t>
  </si>
  <si>
    <t>32</t>
  </si>
  <si>
    <t>Hauts-de-France</t>
  </si>
  <si>
    <t>44</t>
  </si>
  <si>
    <t>Grand Est</t>
  </si>
  <si>
    <t>52</t>
  </si>
  <si>
    <t>Pays de la Loire</t>
  </si>
  <si>
    <t>53</t>
  </si>
  <si>
    <t>Bretagne</t>
  </si>
  <si>
    <t>75</t>
  </si>
  <si>
    <t>Nouvelle-Aquitaine</t>
  </si>
  <si>
    <t>76</t>
  </si>
  <si>
    <t>Occitanie</t>
  </si>
  <si>
    <t>84</t>
  </si>
  <si>
    <t>Auvergne-Rhône-Alpes</t>
  </si>
  <si>
    <t>93</t>
  </si>
  <si>
    <t>Provence-Alpes-Côte d'Azur</t>
  </si>
  <si>
    <t>94</t>
  </si>
  <si>
    <t>Corse</t>
  </si>
  <si>
    <t>France Métro</t>
  </si>
  <si>
    <t>DROM</t>
  </si>
  <si>
    <t>France métro + Drom</t>
  </si>
  <si>
    <t>Pôle emploi</t>
  </si>
  <si>
    <t>Régions</t>
  </si>
  <si>
    <t>Greta</t>
  </si>
  <si>
    <t>coderegion</t>
  </si>
  <si>
    <t>Clermont-Ferrand</t>
  </si>
  <si>
    <t>Grenoble</t>
  </si>
  <si>
    <t>Lyon</t>
  </si>
  <si>
    <t>Auvergne-Rhône-A</t>
  </si>
  <si>
    <t>Besançon</t>
  </si>
  <si>
    <t>Dijon</t>
  </si>
  <si>
    <t>Bourgogne-Franch</t>
  </si>
  <si>
    <t>Rennes</t>
  </si>
  <si>
    <t>Orléans-Tours</t>
  </si>
  <si>
    <t>Nancy-Metz</t>
  </si>
  <si>
    <t>Strasbourg</t>
  </si>
  <si>
    <t>Reims</t>
  </si>
  <si>
    <t>Lille</t>
  </si>
  <si>
    <t>Amiens</t>
  </si>
  <si>
    <t>Paris</t>
  </si>
  <si>
    <t>Créteil</t>
  </si>
  <si>
    <t>Versailles</t>
  </si>
  <si>
    <t>Bordeaux</t>
  </si>
  <si>
    <t>Poitiers</t>
  </si>
  <si>
    <t>Limoges</t>
  </si>
  <si>
    <t>Nouvelle-Aquitai</t>
  </si>
  <si>
    <t>Montpellier</t>
  </si>
  <si>
    <t>Toulouse</t>
  </si>
  <si>
    <t>Nantes</t>
  </si>
  <si>
    <t>Aix-Marseille</t>
  </si>
  <si>
    <t>Nice</t>
  </si>
  <si>
    <t>Provence-Alpes-C</t>
  </si>
  <si>
    <t>France métro + D</t>
  </si>
  <si>
    <t>% fonds publics</t>
  </si>
  <si>
    <t>Etat</t>
  </si>
  <si>
    <t>Total fonds publics</t>
  </si>
  <si>
    <t>des contrats de professionnalisation</t>
  </si>
  <si>
    <t>de la promotion ou de la reconversion par alternance</t>
  </si>
  <si>
    <t>des congés individuels de formation et des projets de transition professionnelle</t>
  </si>
  <si>
    <t>du compte personnel de formation</t>
  </si>
  <si>
    <t>des dispositifs spécifiques pour les personnnes en recherche d'emploi</t>
  </si>
  <si>
    <t>des dispositifs spécifiques pour les travailleurs non-salariés</t>
  </si>
  <si>
    <t>du plan de développement des compétences ou d’autres dispositifs</t>
  </si>
  <si>
    <t>Région</t>
  </si>
  <si>
    <t>Académie</t>
  </si>
  <si>
    <t>Stagiaires (en milliers - échelle de droite)</t>
  </si>
  <si>
    <t>Heures-stagiaires (en millions - échelle de gauche)</t>
  </si>
  <si>
    <t>Part des fonds publics</t>
  </si>
  <si>
    <t>Entreprises pour la formation de leurs salariés</t>
  </si>
  <si>
    <t>Pouvoirs publics pour la formation de leurs agents</t>
  </si>
  <si>
    <t>Autre commanditaire public</t>
  </si>
  <si>
    <t>Total</t>
  </si>
  <si>
    <t>Sources : MENJ-MESRI-DEPP/ Enquête n° 63 "Bilan des actions de formation continue du réseau des Greta".</t>
  </si>
  <si>
    <t>Total produits financiers</t>
  </si>
  <si>
    <t>Particuliers</t>
  </si>
  <si>
    <t xml:space="preserve"> non documenté</t>
  </si>
  <si>
    <t>Particuliers à leurs prores frais</t>
  </si>
  <si>
    <t>Salariés d'employeurs privés hors apprentis</t>
  </si>
  <si>
    <t>Nombre de Greta</t>
  </si>
  <si>
    <t>Total produits financiers (en millions)</t>
  </si>
  <si>
    <t>Total versés par les commanditaires de prestation (en millions)</t>
  </si>
  <si>
    <t>Heures stagiaires (en millions)</t>
  </si>
  <si>
    <t>Heures stagiaires/stagiaires</t>
  </si>
  <si>
    <t>Heures stagiaires/stagiaires (hors apprentissage)</t>
  </si>
  <si>
    <t>Fonds privés (en millions)</t>
  </si>
  <si>
    <t>Fonds publics (en millions)</t>
  </si>
  <si>
    <t>Part des fonds publics (en %)</t>
  </si>
  <si>
    <t>Stagiaires (en milliers)</t>
  </si>
  <si>
    <t>Organismes gestionnaires des fonds de la formation professionnelle (actions dispensées dans le cadre de)</t>
  </si>
  <si>
    <t>des contrats d'apprentissage</t>
  </si>
  <si>
    <t>Total organismes gestionnaires</t>
  </si>
  <si>
    <t>Personnes à titre individuel et à leurs frais</t>
  </si>
  <si>
    <t>Total fonds privés</t>
  </si>
  <si>
    <t xml:space="preserve">Pouvoirs publics pour la formation de leurs agents </t>
  </si>
  <si>
    <t>Fonds européens</t>
  </si>
  <si>
    <r>
      <t xml:space="preserve">Autre commanditaire public </t>
    </r>
    <r>
      <rPr>
        <sz val="9"/>
        <color theme="1"/>
        <rFont val="Arial"/>
        <family val="2"/>
      </rPr>
      <t>(autre que Région, Pôle emploi, fonds européens et Etat)</t>
    </r>
  </si>
  <si>
    <r>
      <t>Autres fonds versés par un autre organisme de formation</t>
    </r>
    <r>
      <rPr>
        <sz val="9"/>
        <color theme="1"/>
        <rFont val="Arial"/>
        <family val="2"/>
      </rPr>
      <t xml:space="preserve"> (commanditaire non connu)</t>
    </r>
  </si>
  <si>
    <t>Total fonds versés par les commanditaires</t>
  </si>
  <si>
    <t>Autres produits*</t>
  </si>
  <si>
    <t>Exemple : les produits résultant de formations facturées à des entreprises étrangères et se déroulant à
l’étranger ; les produits rattachables à l’activité de prestataire de formation professionnelle tels que les frais de restauration, d’hébergement, et de transport ; les produits résultant de la vente d’outils pédagogiques pouvant être directement utilisés dans le cadre de la formation professionnelle par les acheteurs (didacticiels, produits multimédias…)</t>
  </si>
  <si>
    <t>Stagiaires</t>
  </si>
  <si>
    <t>Heures stagiaires</t>
  </si>
  <si>
    <t>Particuliers à leurs propres frais</t>
  </si>
  <si>
    <t>La durée moyenne de stage est le rapport entre le nombre total des heures stagiaires réalisées et le nombre total des stagiaires bénéficiaires des prestations. Entre 2006 et 2011, sa diminution est liée à une baisse du nombre total des heures stagiaires réalisées alors que le nombre des bénéficiaires de prestation augmente.</t>
  </si>
  <si>
    <t>► Champ : France métropolitaine + DOM (Mayotte à partir de 2011), réseau des Greta et des GIP-FCIP.</t>
  </si>
  <si>
    <t>Ensemble</t>
  </si>
  <si>
    <t>Total*</t>
  </si>
  <si>
    <t>► Champ : France métropolitaine + DOM (y compris Mayotte), réseau des Greta et des GIP-FCIP.</t>
  </si>
  <si>
    <t>► Champ : France métropolitaine + DOM (y compros Mayotte), réseau des Greta et des GIP-FCIP.</t>
  </si>
  <si>
    <t>GIP-FCIP</t>
  </si>
  <si>
    <r>
      <rPr>
        <i/>
        <sz val="9"/>
        <rFont val="Arial"/>
        <family val="2"/>
      </rPr>
      <t>Réf. : Note d'information</t>
    </r>
    <r>
      <rPr>
        <sz val="9"/>
        <rFont val="Arial"/>
        <family val="2"/>
      </rPr>
      <t>, n°21.28 © DEPP</t>
    </r>
  </si>
  <si>
    <r>
      <rPr>
        <i/>
        <sz val="9"/>
        <rFont val="Arial"/>
        <family val="2"/>
      </rPr>
      <t>Réf. : Note d'information</t>
    </r>
    <r>
      <rPr>
        <sz val="9"/>
        <rFont val="Arial"/>
        <family val="2"/>
      </rPr>
      <t>, n°22. © DEPP</t>
    </r>
  </si>
  <si>
    <t>Evolution /2019 (en %)</t>
  </si>
  <si>
    <t>Evolution hors apprentissage /2019 (en %)</t>
  </si>
  <si>
    <r>
      <rPr>
        <i/>
        <sz val="9"/>
        <rFont val="Arial"/>
        <family val="2"/>
      </rPr>
      <t>Réf. : Note d'information</t>
    </r>
    <r>
      <rPr>
        <sz val="9"/>
        <rFont val="Arial"/>
        <family val="2"/>
      </rPr>
      <t>, n°22. © DEPP</t>
    </r>
  </si>
  <si>
    <t>% heures stagiaires demandeurs d'emploi</t>
  </si>
  <si>
    <t>► Champ : France métropolitaine + DOM, réseau des Greta et des GIP-FCIP.</t>
  </si>
  <si>
    <r>
      <rPr>
        <b/>
        <sz val="9"/>
        <color theme="1"/>
        <rFont val="Arial"/>
        <family val="2"/>
      </rPr>
      <t>12 web - Distributions des fonds versés selon le commanditaires, par région et par académie</t>
    </r>
    <r>
      <rPr>
        <sz val="9"/>
        <color theme="1"/>
        <rFont val="Arial"/>
        <family val="2"/>
      </rPr>
      <t xml:space="preserve"> (en millions d'euros)</t>
    </r>
  </si>
  <si>
    <t>Part réalisée par les GIP-FCIP (en %)</t>
  </si>
  <si>
    <t>Part versée aux GIP-FCIP (en %)</t>
  </si>
  <si>
    <t>Sources : MENJS-MESRI-DEPP/ Enquête n° 63 "Bilan des actions de formation continue du réseau des Greta".</t>
  </si>
  <si>
    <t xml:space="preserve"> % stagiaires Demandeurs d'emploi</t>
  </si>
  <si>
    <t>4- Montant des produits financiers versés aux Greta et aux GIP-FCIP selon l'origine du commanditaire en 2019 et 2020 (en millions d'euros)</t>
  </si>
  <si>
    <t>7 web - Distribution des produits financiers et pédagogiques selon les académies et les régions en 2020</t>
  </si>
  <si>
    <r>
      <t xml:space="preserve">9 web - Répartition des stagiaires selon le type de public, par région et par académie en 2020 </t>
    </r>
    <r>
      <rPr>
        <sz val="9"/>
        <color theme="1"/>
        <rFont val="Arial"/>
        <family val="2"/>
      </rPr>
      <t>(en %)</t>
    </r>
  </si>
  <si>
    <r>
      <t xml:space="preserve">8 web - Répartition des heures stagiaires selon le type de public, par région et par académie en 2020 </t>
    </r>
    <r>
      <rPr>
        <sz val="9"/>
        <color theme="1"/>
        <rFont val="Arial"/>
        <family val="2"/>
      </rPr>
      <t>(en %)</t>
    </r>
  </si>
  <si>
    <r>
      <t xml:space="preserve">10 web - Durée moyenne de stage selon le type de public, par région et par académie en 2020 </t>
    </r>
    <r>
      <rPr>
        <sz val="9"/>
        <color theme="1"/>
        <rFont val="Arial"/>
        <family val="2"/>
      </rPr>
      <t>(en %)</t>
    </r>
  </si>
  <si>
    <t>Ratio heures stagiaires/stagiaires (échelle de gauche)</t>
  </si>
  <si>
    <t>Ratio heures stagiaires/stagiaires calculé pour les Greta et les GIP-FCIP selon le type de public en 2019 et 2020</t>
  </si>
  <si>
    <t>Organismes gestionnaires de la Formation professionnelle dans le cadre de l'apprentissage</t>
  </si>
  <si>
    <t>Champ : France métropolitaine + DROM (Mayotte à partir de 2011), réseau des Greta et des GIP-FCIP.</t>
  </si>
  <si>
    <t>1- Évolution des heures stagiaires réalisées, des effectifs stagiaires et du ratio (heures stagiaires/stagiaires)</t>
  </si>
  <si>
    <r>
      <rPr>
        <b/>
        <sz val="9"/>
        <rFont val="Arial"/>
        <family val="2"/>
      </rPr>
      <t>Source :</t>
    </r>
    <r>
      <rPr>
        <sz val="9"/>
        <rFont val="Arial"/>
        <family val="2"/>
      </rPr>
      <t xml:space="preserve"> DEPP, enquête n° 63 « Bilan des actions de formation continue du réseau des Greta ».</t>
    </r>
  </si>
  <si>
    <r>
      <t xml:space="preserve">Champ : </t>
    </r>
    <r>
      <rPr>
        <sz val="9"/>
        <rFont val="Arial"/>
        <family val="2"/>
      </rPr>
      <t>France métropolitaine + DROM (Mayotte à partir de 2011), réseau des Greta et des GIP-FCIP.</t>
    </r>
  </si>
  <si>
    <t>Sources : DEPP/ Enquête n° 63 "Bilan des actions de formation continue du réseau des Greta".</t>
  </si>
  <si>
    <r>
      <t xml:space="preserve">Champ : </t>
    </r>
    <r>
      <rPr>
        <sz val="9"/>
        <rFont val="Arial"/>
        <family val="2"/>
      </rPr>
      <t>France métropolitaine + DROM (Mayotte à partir de 2011), réseau des Greta et des GIP-FCIP.</t>
    </r>
  </si>
  <si>
    <r>
      <rPr>
        <b/>
        <sz val="9"/>
        <color theme="1"/>
        <rFont val="Arial"/>
        <family val="2"/>
      </rPr>
      <t>Note :</t>
    </r>
    <r>
      <rPr>
        <sz val="9"/>
        <color theme="1"/>
        <rFont val="Arial"/>
        <family val="2"/>
      </rPr>
      <t xml:space="preserve"> la durée moyenne de stage est le rapport entre le nombre total des heures stagiaires réalisées et le nombre total des stagiaires bénéficiaires des prestations. Entre 2006 et 2011, sa diminution est liée à une baisse du nombre total des heures stagiaires réalisées alors que le nombre des bénéficiaires de prestation augmente.</t>
    </r>
  </si>
  <si>
    <r>
      <rPr>
        <b/>
        <sz val="9"/>
        <rFont val="Arial"/>
        <family val="2"/>
      </rPr>
      <t xml:space="preserve">Source : </t>
    </r>
    <r>
      <rPr>
        <sz val="9"/>
        <rFont val="Arial"/>
        <family val="2"/>
      </rPr>
      <t>DEPP, enquête n° 63 "Bilan des actions de formation continue du réseau des Greta".</t>
    </r>
  </si>
  <si>
    <r>
      <rPr>
        <b/>
        <sz val="9"/>
        <rFont val="Arial"/>
        <family val="2"/>
      </rPr>
      <t xml:space="preserve">Source : </t>
    </r>
    <r>
      <rPr>
        <sz val="9"/>
        <rFont val="Arial"/>
        <family val="2"/>
      </rPr>
      <t>DEPP, enquête n° 63 « Bilan des actions de formation continue du réseau des Greta ».</t>
    </r>
  </si>
  <si>
    <t>3- Poids des différents publics dans les stagiaires et les heures stagiaires des Greta et des GIP-FCIP en 2019 et 2020 (en %)</t>
  </si>
  <si>
    <r>
      <t>Champ :</t>
    </r>
    <r>
      <rPr>
        <sz val="9"/>
        <rFont val="Arial"/>
        <family val="2"/>
      </rPr>
      <t xml:space="preserve"> France métropolitaine + DROM (y compris Mayotte), réseau des Greta et des GIP-FCIP.</t>
    </r>
  </si>
  <si>
    <r>
      <t xml:space="preserve">2- Évolution du montant total des produits financiers, </t>
    </r>
    <r>
      <rPr>
        <sz val="9"/>
        <color theme="1"/>
        <rFont val="Arial"/>
        <family val="2"/>
      </rPr>
      <t>en millions d'euros (euros constants base 100 en 2020)</t>
    </r>
    <r>
      <rPr>
        <b/>
        <sz val="9"/>
        <color theme="1"/>
        <rFont val="Arial"/>
        <family val="2"/>
      </rPr>
      <t xml:space="preserve"> et de la part de la commande publique ( en %)</t>
    </r>
  </si>
  <si>
    <t>4- Montant des produits financiers versés aux Greta et aux GIP-FCIP selon l'origine du commanditaire (en millions d'euros)</t>
  </si>
  <si>
    <t>Organismes gestionnaires de la Formation professionnelle autres dispositifs</t>
  </si>
  <si>
    <r>
      <t>Champ :</t>
    </r>
    <r>
      <rPr>
        <sz val="9"/>
        <rFont val="Arial"/>
        <family val="2"/>
      </rPr>
      <t xml:space="preserve"> France métropolitaine + DROM (y compris Mayotte), réseau des Greta et des GIP-FCIP.</t>
    </r>
  </si>
  <si>
    <r>
      <t xml:space="preserve">Figure 7 - Poids des demandeurs d'emploi parmi les stagiaires </t>
    </r>
    <r>
      <rPr>
        <sz val="11"/>
        <color theme="1"/>
        <rFont val="Calibri"/>
        <family val="2"/>
        <scheme val="minor"/>
      </rPr>
      <t>(en %)</t>
    </r>
    <r>
      <rPr>
        <b/>
        <sz val="11"/>
        <color theme="1"/>
        <rFont val="Calibri"/>
        <family val="2"/>
        <scheme val="minor"/>
      </rPr>
      <t>, par région</t>
    </r>
  </si>
  <si>
    <r>
      <t xml:space="preserve">Figure 10 - Part des fonds publics dans les produits financiers </t>
    </r>
    <r>
      <rPr>
        <sz val="11"/>
        <color theme="1"/>
        <rFont val="Calibri"/>
        <family val="2"/>
        <scheme val="minor"/>
      </rPr>
      <t>(en %)</t>
    </r>
    <r>
      <rPr>
        <b/>
        <sz val="11"/>
        <color theme="1"/>
        <rFont val="Calibri"/>
        <family val="2"/>
        <scheme val="minor"/>
      </rPr>
      <t>, par région</t>
    </r>
  </si>
  <si>
    <r>
      <t xml:space="preserve">Figure 11 - Poids des demandeurs d'emploi dans les heures stagiaires </t>
    </r>
    <r>
      <rPr>
        <sz val="11"/>
        <color theme="1"/>
        <rFont val="Calibri"/>
        <family val="2"/>
        <scheme val="minor"/>
      </rPr>
      <t>(en %)</t>
    </r>
    <r>
      <rPr>
        <b/>
        <sz val="11"/>
        <color theme="1"/>
        <rFont val="Calibri"/>
        <family val="2"/>
        <scheme val="minor"/>
      </rPr>
      <t>, par région</t>
    </r>
  </si>
  <si>
    <r>
      <rPr>
        <i/>
        <sz val="9"/>
        <rFont val="Arial"/>
        <family val="2"/>
      </rPr>
      <t>Réf. : Note d'information</t>
    </r>
    <r>
      <rPr>
        <sz val="9"/>
        <rFont val="Arial"/>
        <family val="2"/>
      </rPr>
      <t>, n°22.32. DEPP</t>
    </r>
  </si>
  <si>
    <t>Publié en novembre 2022 ; mis à jour en avril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</si>
</sst>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164" formatCode="0.0"/>
    <numFmt numFmtId="165" formatCode="_(* #,##0_);_(* \(#,##0\);_(* &quot;-&quot;_);_(@_)"/>
    <numFmt numFmtId="166" formatCode="_(* #,##0.00_);_(* \(#,##0.00\);_(* &quot;-&quot;??_);_(@_)"/>
    <numFmt numFmtId="167" formatCode="_(&quot;$&quot;* #,##0_);_(&quot;$&quot;* \(#,##0\);_(&quot;$&quot;* &quot;-&quot;_);_(@_)"/>
    <numFmt numFmtId="168" formatCode="_(&quot;$&quot;* #,##0.00_);_(&quot;$&quot;* \(#,##0.00\);_(&quot;$&quot;* &quot;-&quot;??_);_(@_)"/>
  </numFmts>
  <fonts count="57" x14ac:knownFonts="1">
    <font>
      <sz val="11"/>
      <color theme="1"/>
      <name val="Calibri"/>
      <family val="2"/>
      <scheme val="minor"/>
    </font>
    <font>
      <sz val="11"/>
      <color theme="1"/>
      <name val="Calibri"/>
      <family val="2"/>
      <scheme val="minor"/>
    </font>
    <font>
      <sz val="10"/>
      <name val="Arial"/>
      <family val="2"/>
    </font>
    <font>
      <b/>
      <sz val="9"/>
      <name val="Arial"/>
      <family val="2"/>
    </font>
    <font>
      <b/>
      <sz val="10"/>
      <name val="Arial"/>
      <family val="2"/>
    </font>
    <font>
      <sz val="8"/>
      <name val="Arial"/>
      <family val="2"/>
    </font>
    <font>
      <b/>
      <sz val="8"/>
      <name val="Arial"/>
      <family val="2"/>
    </font>
    <font>
      <sz val="9"/>
      <color theme="1"/>
      <name val="Calibri"/>
      <family val="2"/>
      <scheme val="minor"/>
    </font>
    <font>
      <b/>
      <sz val="9"/>
      <color theme="1"/>
      <name val="Calibri"/>
      <family val="2"/>
      <scheme val="minor"/>
    </font>
    <font>
      <b/>
      <sz val="11"/>
      <color theme="1"/>
      <name val="Calibri"/>
      <family val="2"/>
      <scheme val="minor"/>
    </font>
    <font>
      <b/>
      <sz val="11"/>
      <name val="Calibri"/>
      <family val="2"/>
      <scheme val="minor"/>
    </font>
    <font>
      <sz val="9"/>
      <color indexed="9"/>
      <name val="Arial"/>
      <family val="2"/>
    </font>
    <font>
      <b/>
      <sz val="9"/>
      <color indexed="9"/>
      <name val="Arial"/>
      <family val="2"/>
    </font>
    <font>
      <b/>
      <sz val="9"/>
      <color theme="0"/>
      <name val="Arial"/>
      <family val="2"/>
    </font>
    <font>
      <sz val="9"/>
      <name val="Arial"/>
      <family val="2"/>
    </font>
    <font>
      <u/>
      <sz val="10"/>
      <color indexed="12"/>
      <name val="Arial"/>
      <family val="2"/>
    </font>
    <font>
      <sz val="10"/>
      <name val="MS Sans Serif"/>
      <family val="2"/>
    </font>
    <font>
      <sz val="8"/>
      <color indexed="8"/>
      <name val="Arial"/>
      <family val="2"/>
    </font>
    <font>
      <b/>
      <sz val="18"/>
      <color indexed="56"/>
      <name val="Cambria"/>
      <family val="2"/>
    </font>
    <font>
      <b/>
      <sz val="10"/>
      <color indexed="9"/>
      <name val="Arial"/>
      <family val="2"/>
    </font>
    <font>
      <b/>
      <sz val="8"/>
      <color indexed="12"/>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u/>
      <sz val="11"/>
      <color theme="10"/>
      <name val="Calibri"/>
      <family val="2"/>
      <scheme val="minor"/>
    </font>
    <font>
      <u/>
      <sz val="10"/>
      <color theme="10"/>
      <name val="Arial"/>
      <family val="2"/>
    </font>
    <font>
      <sz val="9"/>
      <color theme="1"/>
      <name val="Arial"/>
      <family val="2"/>
    </font>
    <font>
      <b/>
      <sz val="9"/>
      <color theme="1"/>
      <name val="Arial"/>
      <family val="2"/>
    </font>
    <font>
      <b/>
      <sz val="11"/>
      <color theme="1"/>
      <name val="Arial"/>
      <family val="2"/>
    </font>
    <font>
      <sz val="11"/>
      <color theme="1"/>
      <name val="Arial"/>
      <family val="2"/>
    </font>
    <font>
      <b/>
      <sz val="9"/>
      <color rgb="FFFF00FF"/>
      <name val="Arial"/>
      <family val="2"/>
    </font>
    <font>
      <i/>
      <sz val="9"/>
      <name val="Arial"/>
      <family val="2"/>
    </font>
    <font>
      <i/>
      <sz val="9"/>
      <color theme="1"/>
      <name val="Arial"/>
      <family val="2"/>
    </font>
  </fonts>
  <fills count="32">
    <fill>
      <patternFill patternType="none"/>
    </fill>
    <fill>
      <patternFill patternType="gray125"/>
    </fill>
    <fill>
      <patternFill patternType="solid">
        <fgColor indexed="12"/>
        <bgColor indexed="64"/>
      </patternFill>
    </fill>
    <fill>
      <patternFill patternType="solid">
        <fgColor rgb="FF0000F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theme="4" tint="0.79998168889431442"/>
        <bgColor indexed="64"/>
      </patternFill>
    </fill>
  </fills>
  <borders count="30">
    <border>
      <left/>
      <right/>
      <top/>
      <bottom/>
      <diagonal/>
    </border>
    <border>
      <left style="thin">
        <color theme="0"/>
      </left>
      <right style="thin">
        <color theme="0"/>
      </right>
      <top/>
      <bottom/>
      <diagonal/>
    </border>
    <border>
      <left style="thin">
        <color theme="0"/>
      </left>
      <right/>
      <top/>
      <bottom/>
      <diagonal/>
    </border>
    <border>
      <left/>
      <right/>
      <top/>
      <bottom style="medium">
        <color rgb="FF0000FF"/>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rgb="FFC1C1C1"/>
      </bottom>
      <diagonal/>
    </border>
    <border>
      <left style="thin">
        <color indexed="64"/>
      </left>
      <right style="thin">
        <color indexed="64"/>
      </right>
      <top style="thin">
        <color rgb="FFC1C1C1"/>
      </top>
      <bottom style="thin">
        <color rgb="FFC1C1C1"/>
      </bottom>
      <diagonal/>
    </border>
    <border>
      <left style="thin">
        <color indexed="64"/>
      </left>
      <right style="thin">
        <color indexed="64"/>
      </right>
      <top style="thin">
        <color rgb="FFC1C1C1"/>
      </top>
      <bottom/>
      <diagonal/>
    </border>
    <border>
      <left style="double">
        <color auto="1"/>
      </left>
      <right style="double">
        <color auto="1"/>
      </right>
      <top/>
      <bottom/>
      <diagonal/>
    </border>
    <border>
      <left style="double">
        <color auto="1"/>
      </left>
      <right/>
      <top/>
      <bottom/>
      <diagonal/>
    </border>
    <border>
      <left/>
      <right style="double">
        <color auto="1"/>
      </right>
      <top/>
      <bottom/>
      <diagonal/>
    </border>
    <border>
      <left/>
      <right/>
      <top style="medium">
        <color rgb="FF0000FF"/>
      </top>
      <bottom/>
      <diagonal/>
    </border>
  </borders>
  <cellStyleXfs count="90">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6" borderId="0" applyNumberFormat="0" applyBorder="0" applyAlignment="0" applyProtection="0"/>
    <xf numFmtId="0" fontId="22" fillId="17"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3" fillId="8" borderId="0" applyNumberFormat="0" applyBorder="0" applyAlignment="0" applyProtection="0"/>
    <xf numFmtId="0" fontId="5" fillId="21" borderId="4"/>
    <xf numFmtId="0" fontId="24" fillId="22" borderId="5" applyNumberFormat="0" applyAlignment="0" applyProtection="0"/>
    <xf numFmtId="0" fontId="5" fillId="0" borderId="6"/>
    <xf numFmtId="0" fontId="19" fillId="23" borderId="8" applyNumberFormat="0" applyAlignment="0" applyProtection="0"/>
    <xf numFmtId="0" fontId="25" fillId="24" borderId="0">
      <alignment horizontal="center"/>
    </xf>
    <xf numFmtId="0" fontId="26" fillId="24" borderId="0">
      <alignment horizontal="center" vertical="center"/>
    </xf>
    <xf numFmtId="0" fontId="2" fillId="25" borderId="0">
      <alignment horizontal="center" wrapText="1"/>
    </xf>
    <xf numFmtId="0" fontId="20" fillId="24" borderId="0">
      <alignment horizontal="center"/>
    </xf>
    <xf numFmtId="165" fontId="27" fillId="0" borderId="0" applyFont="0" applyFill="0" applyBorder="0" applyAlignment="0" applyProtection="0"/>
    <xf numFmtId="166" fontId="2" fillId="0" borderId="0" applyFont="0" applyFill="0" applyBorder="0" applyAlignment="0" applyProtection="0"/>
    <xf numFmtId="166" fontId="27" fillId="0" borderId="0" applyFont="0" applyFill="0" applyBorder="0" applyAlignment="0" applyProtection="0"/>
    <xf numFmtId="167" fontId="27" fillId="0" borderId="0" applyFont="0" applyFill="0" applyBorder="0" applyAlignment="0" applyProtection="0"/>
    <xf numFmtId="168" fontId="27" fillId="0" borderId="0" applyFont="0" applyFill="0" applyBorder="0" applyAlignment="0" applyProtection="0"/>
    <xf numFmtId="0" fontId="28" fillId="27" borderId="4" applyBorder="0">
      <protection locked="0"/>
    </xf>
    <xf numFmtId="44" fontId="2" fillId="0" borderId="0" applyFont="0" applyFill="0" applyBorder="0" applyAlignment="0" applyProtection="0"/>
    <xf numFmtId="44" fontId="2" fillId="0" borderId="0" applyFont="0" applyFill="0" applyBorder="0" applyAlignment="0" applyProtection="0"/>
    <xf numFmtId="0" fontId="29" fillId="0" borderId="0" applyNumberFormat="0" applyFill="0" applyBorder="0" applyAlignment="0" applyProtection="0"/>
    <xf numFmtId="0" fontId="17" fillId="24" borderId="6">
      <alignment horizontal="left"/>
    </xf>
    <xf numFmtId="0" fontId="30" fillId="24" borderId="0">
      <alignment horizontal="left"/>
    </xf>
    <xf numFmtId="0" fontId="31" fillId="9" borderId="0" applyNumberFormat="0" applyBorder="0" applyAlignment="0" applyProtection="0"/>
    <xf numFmtId="0" fontId="32" fillId="28" borderId="0">
      <alignment horizontal="right" vertical="top" textRotation="90" wrapText="1"/>
    </xf>
    <xf numFmtId="0" fontId="33" fillId="0" borderId="10" applyNumberFormat="0" applyFill="0" applyAlignment="0" applyProtection="0"/>
    <xf numFmtId="0" fontId="34" fillId="0" borderId="11" applyNumberFormat="0" applyFill="0" applyAlignment="0" applyProtection="0"/>
    <xf numFmtId="0" fontId="35" fillId="0" borderId="12"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12" borderId="5" applyNumberFormat="0" applyAlignment="0" applyProtection="0"/>
    <xf numFmtId="0" fontId="4" fillId="25" borderId="0">
      <alignment horizontal="center"/>
    </xf>
    <xf numFmtId="0" fontId="5" fillId="24" borderId="13">
      <alignment wrapText="1"/>
    </xf>
    <xf numFmtId="0" fontId="38" fillId="24" borderId="14"/>
    <xf numFmtId="0" fontId="38" fillId="24" borderId="15"/>
    <xf numFmtId="0" fontId="5" fillId="24" borderId="16">
      <alignment horizontal="center" wrapText="1"/>
    </xf>
    <xf numFmtId="0" fontId="15" fillId="0" borderId="0" applyNumberFormat="0" applyFill="0" applyBorder="0" applyAlignment="0" applyProtection="0">
      <alignment vertical="top"/>
      <protection locked="0"/>
    </xf>
    <xf numFmtId="0" fontId="48" fillId="0" borderId="0" applyNumberFormat="0" applyFill="0" applyBorder="0" applyAlignment="0" applyProtection="0"/>
    <xf numFmtId="0" fontId="49" fillId="0" borderId="0" applyNumberFormat="0" applyFill="0" applyBorder="0" applyAlignment="0" applyProtection="0"/>
    <xf numFmtId="0" fontId="39" fillId="0" borderId="7" applyNumberFormat="0" applyFill="0" applyAlignment="0" applyProtection="0"/>
    <xf numFmtId="0" fontId="2" fillId="0" borderId="0" applyFont="0" applyFill="0" applyBorder="0" applyAlignment="0" applyProtection="0"/>
    <xf numFmtId="0" fontId="40" fillId="29" borderId="0" applyNumberFormat="0" applyBorder="0" applyAlignment="0" applyProtection="0"/>
    <xf numFmtId="0" fontId="41" fillId="0" borderId="0"/>
    <xf numFmtId="0" fontId="16" fillId="0" borderId="0"/>
    <xf numFmtId="0" fontId="2" fillId="0" borderId="0"/>
    <xf numFmtId="0" fontId="21" fillId="0" borderId="0"/>
    <xf numFmtId="0" fontId="2" fillId="0" borderId="0"/>
    <xf numFmtId="0" fontId="2" fillId="0" borderId="0"/>
    <xf numFmtId="0" fontId="21" fillId="0" borderId="0"/>
    <xf numFmtId="0" fontId="1" fillId="0" borderId="0"/>
    <xf numFmtId="0" fontId="2" fillId="26" borderId="9" applyNumberFormat="0" applyFont="0" applyAlignment="0" applyProtection="0"/>
    <xf numFmtId="0" fontId="42" fillId="22" borderId="17" applyNumberFormat="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16" fillId="0" borderId="0" applyFont="0" applyFill="0" applyBorder="0" applyAlignment="0" applyProtection="0"/>
    <xf numFmtId="9" fontId="2" fillId="0" borderId="0" applyFont="0" applyFill="0" applyBorder="0" applyAlignment="0" applyProtection="0"/>
    <xf numFmtId="9" fontId="2" fillId="0" borderId="0" applyNumberFormat="0" applyFont="0" applyFill="0" applyBorder="0" applyAlignment="0" applyProtection="0"/>
    <xf numFmtId="0" fontId="5" fillId="24" borderId="6"/>
    <xf numFmtId="0" fontId="26" fillId="24" borderId="0">
      <alignment horizontal="right"/>
    </xf>
    <xf numFmtId="0" fontId="43" fillId="30" borderId="0">
      <alignment horizontal="center"/>
    </xf>
    <xf numFmtId="0" fontId="44" fillId="25" borderId="0"/>
    <xf numFmtId="0" fontId="45" fillId="28" borderId="18">
      <alignment horizontal="left" vertical="top" wrapText="1"/>
    </xf>
    <xf numFmtId="0" fontId="45" fillId="28" borderId="19">
      <alignment horizontal="left" vertical="top"/>
    </xf>
    <xf numFmtId="37" fontId="46" fillId="0" borderId="0"/>
    <xf numFmtId="0" fontId="25" fillId="24" borderId="0">
      <alignment horizontal="center"/>
    </xf>
    <xf numFmtId="0" fontId="18" fillId="0" borderId="0" applyNumberFormat="0" applyFill="0" applyBorder="0" applyAlignment="0" applyProtection="0"/>
    <xf numFmtId="0" fontId="6" fillId="24" borderId="0"/>
    <xf numFmtId="0" fontId="47" fillId="0" borderId="0" applyNumberFormat="0" applyFill="0" applyBorder="0" applyAlignment="0" applyProtection="0"/>
    <xf numFmtId="9" fontId="2" fillId="0" borderId="0" applyFont="0" applyFill="0" applyBorder="0" applyAlignment="0" applyProtection="0"/>
    <xf numFmtId="0" fontId="1" fillId="0" borderId="0"/>
    <xf numFmtId="0" fontId="36" fillId="0" borderId="0" applyNumberFormat="0" applyFill="0" applyBorder="0" applyAlignment="0" applyProtection="0"/>
  </cellStyleXfs>
  <cellXfs count="186">
    <xf numFmtId="0" fontId="0" fillId="0" borderId="0" xfId="0"/>
    <xf numFmtId="0" fontId="4" fillId="0" borderId="0" xfId="2" applyFont="1"/>
    <xf numFmtId="0" fontId="5" fillId="0" borderId="0" xfId="2" applyFont="1" applyFill="1" applyBorder="1" applyAlignment="1">
      <alignment vertical="center"/>
    </xf>
    <xf numFmtId="0" fontId="2" fillId="0" borderId="0" xfId="2" applyAlignment="1"/>
    <xf numFmtId="0" fontId="2" fillId="0" borderId="0" xfId="2" applyFont="1"/>
    <xf numFmtId="0" fontId="9" fillId="0" borderId="0" xfId="0" applyFont="1"/>
    <xf numFmtId="0" fontId="0" fillId="0" borderId="0" xfId="0"/>
    <xf numFmtId="0" fontId="7" fillId="0" borderId="0" xfId="0" applyFont="1"/>
    <xf numFmtId="0" fontId="9" fillId="5" borderId="0" xfId="0" applyFont="1" applyFill="1"/>
    <xf numFmtId="0" fontId="0" fillId="0" borderId="0" xfId="0" applyAlignment="1">
      <alignment wrapText="1"/>
    </xf>
    <xf numFmtId="0" fontId="9" fillId="0" borderId="0" xfId="0" applyFont="1" applyAlignment="1">
      <alignment wrapText="1"/>
    </xf>
    <xf numFmtId="0" fontId="7" fillId="0" borderId="0" xfId="0" applyFont="1" applyAlignment="1">
      <alignment horizontal="center" wrapText="1"/>
    </xf>
    <xf numFmtId="0" fontId="11" fillId="2" borderId="0" xfId="2" applyFont="1" applyFill="1" applyBorder="1" applyAlignment="1">
      <alignment vertical="top" wrapText="1"/>
    </xf>
    <xf numFmtId="0" fontId="12" fillId="2" borderId="1" xfId="2" applyFont="1" applyFill="1" applyBorder="1" applyAlignment="1">
      <alignment horizontal="right" vertical="top" wrapText="1"/>
    </xf>
    <xf numFmtId="0" fontId="13" fillId="3" borderId="1" xfId="2" applyFont="1" applyFill="1" applyBorder="1" applyAlignment="1">
      <alignment horizontal="right" vertical="top" wrapText="1"/>
    </xf>
    <xf numFmtId="0" fontId="13" fillId="3" borderId="2" xfId="2" applyFont="1" applyFill="1" applyBorder="1" applyAlignment="1">
      <alignment horizontal="right" vertical="top" wrapText="1"/>
    </xf>
    <xf numFmtId="0" fontId="14" fillId="0" borderId="0" xfId="2" applyFont="1" applyBorder="1"/>
    <xf numFmtId="0" fontId="14" fillId="0" borderId="1" xfId="2" applyFont="1" applyBorder="1"/>
    <xf numFmtId="0" fontId="14" fillId="0" borderId="0" xfId="2" applyFont="1"/>
    <xf numFmtId="164" fontId="14" fillId="0" borderId="1" xfId="2" applyNumberFormat="1" applyFont="1" applyBorder="1"/>
    <xf numFmtId="164" fontId="14" fillId="0" borderId="1" xfId="2" applyNumberFormat="1" applyFont="1" applyFill="1" applyBorder="1"/>
    <xf numFmtId="164" fontId="14" fillId="0" borderId="2" xfId="2" applyNumberFormat="1" applyFont="1" applyFill="1" applyBorder="1"/>
    <xf numFmtId="164" fontId="14" fillId="0" borderId="0" xfId="2" applyNumberFormat="1" applyFont="1" applyBorder="1"/>
    <xf numFmtId="164" fontId="14" fillId="0" borderId="0" xfId="2" applyNumberFormat="1" applyFont="1" applyFill="1" applyBorder="1"/>
    <xf numFmtId="0" fontId="14" fillId="0" borderId="3" xfId="2" applyFont="1" applyBorder="1"/>
    <xf numFmtId="1" fontId="14" fillId="0" borderId="3" xfId="2" applyNumberFormat="1" applyFont="1" applyFill="1" applyBorder="1"/>
    <xf numFmtId="0" fontId="3" fillId="0" borderId="0" xfId="2" applyFont="1"/>
    <xf numFmtId="0" fontId="3" fillId="0" borderId="0" xfId="3" applyNumberFormat="1" applyFont="1" applyBorder="1"/>
    <xf numFmtId="0" fontId="14" fillId="0" borderId="0" xfId="2" applyFont="1" applyFill="1" applyBorder="1" applyAlignment="1">
      <alignment horizontal="right"/>
    </xf>
    <xf numFmtId="0" fontId="14" fillId="0" borderId="0" xfId="2" applyFont="1" applyFill="1" applyBorder="1"/>
    <xf numFmtId="9" fontId="3" fillId="0" borderId="0" xfId="3" applyFont="1"/>
    <xf numFmtId="0" fontId="3" fillId="0" borderId="0" xfId="3" applyNumberFormat="1" applyFont="1"/>
    <xf numFmtId="164" fontId="14" fillId="0" borderId="0" xfId="2" applyNumberFormat="1" applyFont="1"/>
    <xf numFmtId="0" fontId="14" fillId="0" borderId="0" xfId="2" applyFont="1"/>
    <xf numFmtId="0" fontId="3" fillId="0" borderId="0" xfId="2" applyFont="1"/>
    <xf numFmtId="0" fontId="14" fillId="0" borderId="0" xfId="63" applyFont="1"/>
    <xf numFmtId="0" fontId="53" fillId="0" borderId="0" xfId="0" applyFont="1"/>
    <xf numFmtId="0" fontId="51" fillId="0" borderId="0" xfId="0" applyFont="1"/>
    <xf numFmtId="0" fontId="50" fillId="0" borderId="0" xfId="0" applyFont="1"/>
    <xf numFmtId="0" fontId="3" fillId="0" borderId="3" xfId="0" applyFont="1" applyFill="1" applyBorder="1" applyAlignment="1">
      <alignment wrapText="1"/>
    </xf>
    <xf numFmtId="0" fontId="12" fillId="2" borderId="1" xfId="0" applyFont="1" applyFill="1" applyBorder="1" applyAlignment="1">
      <alignment horizontal="right" vertical="top" wrapText="1"/>
    </xf>
    <xf numFmtId="1" fontId="12" fillId="2" borderId="1" xfId="0" quotePrefix="1" applyNumberFormat="1" applyFont="1" applyFill="1" applyBorder="1" applyAlignment="1">
      <alignment horizontal="right" vertical="top" wrapText="1"/>
    </xf>
    <xf numFmtId="0" fontId="12" fillId="2" borderId="1" xfId="0" applyFont="1" applyFill="1" applyBorder="1" applyAlignment="1">
      <alignment vertical="top" wrapText="1"/>
    </xf>
    <xf numFmtId="0" fontId="12" fillId="2" borderId="0" xfId="0" applyFont="1" applyFill="1" applyBorder="1" applyAlignment="1">
      <alignment vertical="top" wrapText="1"/>
    </xf>
    <xf numFmtId="0" fontId="14" fillId="0" borderId="0" xfId="63" applyFont="1"/>
    <xf numFmtId="0" fontId="14" fillId="0" borderId="0" xfId="63" applyFont="1" applyAlignment="1">
      <alignment horizontal="left" vertical="center"/>
    </xf>
    <xf numFmtId="0" fontId="51" fillId="0" borderId="0" xfId="0" applyFont="1" applyFill="1" applyBorder="1"/>
    <xf numFmtId="0" fontId="51" fillId="0" borderId="0" xfId="0" applyFont="1" applyFill="1"/>
    <xf numFmtId="0" fontId="50" fillId="0" borderId="0" xfId="0" applyFont="1" applyFill="1"/>
    <xf numFmtId="0" fontId="51" fillId="4" borderId="0" xfId="0" applyFont="1" applyFill="1"/>
    <xf numFmtId="0" fontId="51" fillId="5" borderId="0" xfId="0" applyFont="1" applyFill="1"/>
    <xf numFmtId="0" fontId="50" fillId="5" borderId="0" xfId="0" applyFont="1" applyFill="1"/>
    <xf numFmtId="0" fontId="50" fillId="0" borderId="0" xfId="0" applyFont="1" applyFill="1" applyAlignment="1">
      <alignment wrapText="1"/>
    </xf>
    <xf numFmtId="0" fontId="50" fillId="0" borderId="20" xfId="0" applyFont="1" applyFill="1" applyBorder="1" applyAlignment="1">
      <alignment wrapText="1"/>
    </xf>
    <xf numFmtId="0" fontId="54" fillId="0" borderId="0" xfId="0" applyFont="1" applyFill="1"/>
    <xf numFmtId="0" fontId="54" fillId="0" borderId="22" xfId="0" applyFont="1" applyFill="1" applyBorder="1" applyAlignment="1">
      <alignment horizontal="center" wrapText="1"/>
    </xf>
    <xf numFmtId="0" fontId="54" fillId="0" borderId="22" xfId="0" applyFont="1" applyFill="1" applyBorder="1" applyAlignment="1">
      <alignment wrapText="1"/>
    </xf>
    <xf numFmtId="0" fontId="50" fillId="0" borderId="23" xfId="0" applyFont="1" applyFill="1" applyBorder="1" applyAlignment="1">
      <alignment vertical="top" wrapText="1"/>
    </xf>
    <xf numFmtId="1" fontId="50" fillId="0" borderId="21" xfId="0" applyNumberFormat="1" applyFont="1" applyFill="1" applyBorder="1"/>
    <xf numFmtId="0" fontId="50" fillId="0" borderId="24" xfId="0" applyFont="1" applyFill="1" applyBorder="1" applyAlignment="1">
      <alignment vertical="top" wrapText="1"/>
    </xf>
    <xf numFmtId="1" fontId="50" fillId="0" borderId="14" xfId="0" applyNumberFormat="1" applyFont="1" applyFill="1" applyBorder="1"/>
    <xf numFmtId="0" fontId="54" fillId="0" borderId="14" xfId="0" applyFont="1" applyFill="1" applyBorder="1" applyAlignment="1">
      <alignment vertical="top" wrapText="1"/>
    </xf>
    <xf numFmtId="1" fontId="54" fillId="0" borderId="14" xfId="0" applyNumberFormat="1" applyFont="1" applyFill="1" applyBorder="1"/>
    <xf numFmtId="0" fontId="51" fillId="6" borderId="0" xfId="0" applyFont="1" applyFill="1"/>
    <xf numFmtId="0" fontId="52" fillId="0" borderId="0" xfId="0" applyFont="1" applyAlignment="1">
      <alignment wrapText="1"/>
    </xf>
    <xf numFmtId="0" fontId="50" fillId="5" borderId="0" xfId="0" applyFont="1" applyFill="1" applyAlignment="1">
      <alignment horizontal="center"/>
    </xf>
    <xf numFmtId="0" fontId="50" fillId="0" borderId="0" xfId="0" applyFont="1" applyAlignment="1">
      <alignment horizontal="center"/>
    </xf>
    <xf numFmtId="0" fontId="50" fillId="6" borderId="0" xfId="0" applyFont="1" applyFill="1" applyAlignment="1">
      <alignment wrapText="1"/>
    </xf>
    <xf numFmtId="0" fontId="51" fillId="6" borderId="19" xfId="0" applyFont="1" applyFill="1" applyBorder="1" applyAlignment="1">
      <alignment wrapText="1"/>
    </xf>
    <xf numFmtId="0" fontId="51" fillId="6" borderId="13" xfId="0" applyFont="1" applyFill="1" applyBorder="1" applyAlignment="1">
      <alignment wrapText="1"/>
    </xf>
    <xf numFmtId="0" fontId="51" fillId="6" borderId="18" xfId="0" applyFont="1" applyFill="1" applyBorder="1" applyAlignment="1">
      <alignment wrapText="1"/>
    </xf>
    <xf numFmtId="0" fontId="8" fillId="0" borderId="0" xfId="0" applyFont="1" applyAlignment="1">
      <alignment horizontal="center"/>
    </xf>
    <xf numFmtId="0" fontId="51" fillId="0" borderId="24" xfId="0" applyFont="1" applyFill="1" applyBorder="1" applyAlignment="1">
      <alignment vertical="top" wrapText="1"/>
    </xf>
    <xf numFmtId="1" fontId="51" fillId="0" borderId="14" xfId="0" applyNumberFormat="1" applyFont="1" applyFill="1" applyBorder="1"/>
    <xf numFmtId="0" fontId="51" fillId="0" borderId="25" xfId="0" applyFont="1" applyFill="1" applyBorder="1" applyAlignment="1">
      <alignment vertical="top" wrapText="1"/>
    </xf>
    <xf numFmtId="0" fontId="51" fillId="0" borderId="0" xfId="0" applyFont="1" applyFill="1" applyAlignment="1">
      <alignment horizontal="center"/>
    </xf>
    <xf numFmtId="0" fontId="50" fillId="0" borderId="0" xfId="0" applyFont="1" applyFill="1" applyAlignment="1">
      <alignment horizontal="center"/>
    </xf>
    <xf numFmtId="0" fontId="50" fillId="0" borderId="0" xfId="0" applyFont="1" applyAlignment="1">
      <alignment horizontal="center"/>
    </xf>
    <xf numFmtId="0" fontId="51" fillId="0" borderId="0" xfId="0" applyFont="1" applyAlignment="1">
      <alignment horizontal="left"/>
    </xf>
    <xf numFmtId="0" fontId="14" fillId="0" borderId="0" xfId="63" applyFont="1" applyAlignment="1">
      <alignment horizontal="left"/>
    </xf>
    <xf numFmtId="0" fontId="50" fillId="0" borderId="0" xfId="0" applyFont="1" applyAlignment="1">
      <alignment horizontal="left"/>
    </xf>
    <xf numFmtId="0" fontId="51" fillId="5" borderId="0" xfId="0" applyFont="1" applyFill="1" applyAlignment="1">
      <alignment horizontal="left"/>
    </xf>
    <xf numFmtId="0" fontId="3" fillId="5" borderId="0" xfId="0" applyFont="1" applyFill="1" applyAlignment="1">
      <alignment horizontal="left"/>
    </xf>
    <xf numFmtId="0" fontId="51" fillId="0" borderId="0" xfId="0" applyFont="1" applyAlignment="1">
      <alignment horizontal="left" wrapText="1"/>
    </xf>
    <xf numFmtId="0" fontId="51" fillId="0" borderId="26" xfId="0" applyFont="1" applyFill="1" applyBorder="1"/>
    <xf numFmtId="0" fontId="51" fillId="0" borderId="27" xfId="0" applyFont="1" applyFill="1" applyBorder="1"/>
    <xf numFmtId="0" fontId="51" fillId="0" borderId="28" xfId="0" applyFont="1" applyBorder="1"/>
    <xf numFmtId="0" fontId="50" fillId="0" borderId="28" xfId="0" applyFont="1" applyBorder="1"/>
    <xf numFmtId="0" fontId="51" fillId="0" borderId="0" xfId="0" applyFont="1" applyFill="1" applyAlignment="1">
      <alignment horizontal="center" wrapText="1"/>
    </xf>
    <xf numFmtId="164" fontId="51" fillId="0" borderId="0" xfId="0" applyNumberFormat="1" applyFont="1" applyAlignment="1">
      <alignment horizontal="center"/>
    </xf>
    <xf numFmtId="164" fontId="51" fillId="0" borderId="0" xfId="0" applyNumberFormat="1" applyFont="1" applyFill="1" applyAlignment="1">
      <alignment horizontal="center"/>
    </xf>
    <xf numFmtId="164" fontId="50" fillId="0" borderId="0" xfId="0" applyNumberFormat="1" applyFont="1" applyAlignment="1">
      <alignment horizontal="center"/>
    </xf>
    <xf numFmtId="164" fontId="50" fillId="0" borderId="0" xfId="0" applyNumberFormat="1" applyFont="1" applyFill="1" applyAlignment="1">
      <alignment horizontal="center"/>
    </xf>
    <xf numFmtId="0" fontId="50" fillId="4" borderId="0" xfId="0" applyFont="1" applyFill="1"/>
    <xf numFmtId="9" fontId="0" fillId="0" borderId="0" xfId="1" applyFont="1"/>
    <xf numFmtId="9" fontId="0" fillId="0" borderId="0" xfId="0" applyNumberFormat="1"/>
    <xf numFmtId="9" fontId="7" fillId="0" borderId="0" xfId="1" applyFont="1"/>
    <xf numFmtId="164" fontId="50" fillId="0" borderId="21" xfId="0" applyNumberFormat="1" applyFont="1" applyFill="1" applyBorder="1"/>
    <xf numFmtId="164" fontId="50" fillId="0" borderId="14" xfId="0" applyNumberFormat="1" applyFont="1" applyFill="1" applyBorder="1"/>
    <xf numFmtId="164" fontId="51" fillId="0" borderId="14" xfId="0" applyNumberFormat="1" applyFont="1" applyFill="1" applyBorder="1"/>
    <xf numFmtId="164" fontId="54" fillId="0" borderId="14" xfId="0" applyNumberFormat="1" applyFont="1" applyFill="1" applyBorder="1"/>
    <xf numFmtId="0" fontId="7" fillId="0" borderId="0" xfId="1" applyNumberFormat="1" applyFont="1"/>
    <xf numFmtId="0" fontId="51" fillId="0" borderId="0" xfId="0" applyFont="1" applyFill="1" applyAlignment="1">
      <alignment horizontal="center"/>
    </xf>
    <xf numFmtId="0" fontId="51" fillId="6" borderId="0" xfId="0" applyFont="1" applyFill="1" applyAlignment="1">
      <alignment horizontal="center" wrapText="1"/>
    </xf>
    <xf numFmtId="0" fontId="50" fillId="0" borderId="28" xfId="0" applyFont="1" applyFill="1" applyBorder="1"/>
    <xf numFmtId="0" fontId="51" fillId="0" borderId="0" xfId="0" applyFont="1" applyFill="1" applyAlignment="1">
      <alignment horizontal="left"/>
    </xf>
    <xf numFmtId="0" fontId="9" fillId="0" borderId="0" xfId="0" applyFont="1" applyFill="1"/>
    <xf numFmtId="0" fontId="10" fillId="0" borderId="0" xfId="0" applyFont="1" applyFill="1"/>
    <xf numFmtId="0" fontId="50" fillId="4" borderId="0" xfId="0" applyFont="1" applyFill="1" applyAlignment="1">
      <alignment horizontal="center"/>
    </xf>
    <xf numFmtId="0" fontId="0" fillId="0" borderId="0" xfId="0" applyFont="1" applyFill="1"/>
    <xf numFmtId="0" fontId="50" fillId="4" borderId="0" xfId="0" applyFont="1" applyFill="1" applyAlignment="1">
      <alignment horizontal="left"/>
    </xf>
    <xf numFmtId="0" fontId="50" fillId="5" borderId="0" xfId="0" applyFont="1" applyFill="1" applyAlignment="1">
      <alignment horizontal="left" wrapText="1"/>
    </xf>
    <xf numFmtId="3" fontId="14" fillId="0" borderId="26" xfId="0" applyNumberFormat="1" applyFont="1" applyBorder="1"/>
    <xf numFmtId="0" fontId="14" fillId="0" borderId="28" xfId="0" applyFont="1" applyBorder="1"/>
    <xf numFmtId="0" fontId="14" fillId="0" borderId="28" xfId="0" applyFont="1" applyFill="1" applyBorder="1"/>
    <xf numFmtId="164" fontId="51" fillId="5" borderId="0" xfId="0" applyNumberFormat="1" applyFont="1" applyFill="1" applyAlignment="1">
      <alignment horizontal="center"/>
    </xf>
    <xf numFmtId="1" fontId="50" fillId="0" borderId="0" xfId="0" applyNumberFormat="1" applyFont="1" applyAlignment="1">
      <alignment horizontal="center"/>
    </xf>
    <xf numFmtId="1" fontId="50" fillId="0" borderId="0" xfId="0" applyNumberFormat="1" applyFont="1" applyFill="1" applyAlignment="1">
      <alignment horizontal="center"/>
    </xf>
    <xf numFmtId="1" fontId="51" fillId="0" borderId="0" xfId="0" applyNumberFormat="1" applyFont="1" applyAlignment="1">
      <alignment horizontal="center"/>
    </xf>
    <xf numFmtId="1" fontId="51" fillId="0" borderId="0" xfId="0" applyNumberFormat="1" applyFont="1" applyFill="1" applyAlignment="1">
      <alignment horizontal="center"/>
    </xf>
    <xf numFmtId="1" fontId="51" fillId="5" borderId="0" xfId="0" applyNumberFormat="1" applyFont="1" applyFill="1" applyAlignment="1">
      <alignment horizontal="center"/>
    </xf>
    <xf numFmtId="164" fontId="50" fillId="0" borderId="0" xfId="0" applyNumberFormat="1" applyFont="1" applyFill="1"/>
    <xf numFmtId="164" fontId="50" fillId="5" borderId="0" xfId="0" applyNumberFormat="1" applyFont="1" applyFill="1"/>
    <xf numFmtId="164" fontId="51" fillId="4" borderId="0" xfId="0" applyNumberFormat="1" applyFont="1" applyFill="1"/>
    <xf numFmtId="164" fontId="51" fillId="5" borderId="0" xfId="0" applyNumberFormat="1" applyFont="1" applyFill="1"/>
    <xf numFmtId="164" fontId="7" fillId="0" borderId="0" xfId="0" applyNumberFormat="1" applyFont="1"/>
    <xf numFmtId="164" fontId="3" fillId="5" borderId="0" xfId="0" applyNumberFormat="1" applyFont="1" applyFill="1" applyAlignment="1">
      <alignment horizontal="center"/>
    </xf>
    <xf numFmtId="164" fontId="50" fillId="31" borderId="0" xfId="0" applyNumberFormat="1" applyFont="1" applyFill="1"/>
    <xf numFmtId="164" fontId="50" fillId="0" borderId="0" xfId="0" applyNumberFormat="1" applyFont="1"/>
    <xf numFmtId="164" fontId="50" fillId="4" borderId="0" xfId="0" applyNumberFormat="1" applyFont="1" applyFill="1"/>
    <xf numFmtId="164" fontId="14" fillId="0" borderId="27" xfId="0" applyNumberFormat="1" applyFont="1" applyFill="1" applyBorder="1"/>
    <xf numFmtId="164" fontId="14" fillId="0" borderId="0" xfId="0" applyNumberFormat="1" applyFont="1" applyFill="1" applyBorder="1"/>
    <xf numFmtId="164" fontId="14" fillId="0" borderId="0" xfId="1" applyNumberFormat="1" applyFont="1" applyFill="1" applyAlignment="1">
      <alignment wrapText="1"/>
    </xf>
    <xf numFmtId="164" fontId="0" fillId="0" borderId="0" xfId="0" applyNumberFormat="1"/>
    <xf numFmtId="9" fontId="50" fillId="0" borderId="0" xfId="1" applyFont="1"/>
    <xf numFmtId="2" fontId="0" fillId="0" borderId="0" xfId="0" applyNumberFormat="1"/>
    <xf numFmtId="3" fontId="14" fillId="0" borderId="0" xfId="0" applyNumberFormat="1" applyFont="1" applyFill="1"/>
    <xf numFmtId="0" fontId="50" fillId="0" borderId="0" xfId="1" applyNumberFormat="1" applyFont="1"/>
    <xf numFmtId="0" fontId="14" fillId="0" borderId="0" xfId="63" applyFont="1" applyAlignment="1">
      <alignment horizontal="left"/>
    </xf>
    <xf numFmtId="0" fontId="50" fillId="0" borderId="0" xfId="0" applyFont="1" applyFill="1" applyAlignment="1">
      <alignment horizontal="center"/>
    </xf>
    <xf numFmtId="0" fontId="51" fillId="0" borderId="0" xfId="0" applyFont="1" applyFill="1" applyAlignment="1">
      <alignment horizontal="center"/>
    </xf>
    <xf numFmtId="164" fontId="14" fillId="4" borderId="0" xfId="0" applyNumberFormat="1" applyFont="1" applyFill="1"/>
    <xf numFmtId="0" fontId="51" fillId="0" borderId="0" xfId="0" applyFont="1" applyAlignment="1">
      <alignment horizontal="center" vertical="center"/>
    </xf>
    <xf numFmtId="0" fontId="50" fillId="0" borderId="0" xfId="0" applyFont="1" applyFill="1" applyAlignment="1">
      <alignment horizontal="center"/>
    </xf>
    <xf numFmtId="0" fontId="7" fillId="0" borderId="0" xfId="0" applyFont="1" applyFill="1" applyAlignment="1">
      <alignment wrapText="1"/>
    </xf>
    <xf numFmtId="164" fontId="7" fillId="0" borderId="0" xfId="0" applyNumberFormat="1" applyFont="1" applyFill="1"/>
    <xf numFmtId="164" fontId="8" fillId="0" borderId="0" xfId="0" applyNumberFormat="1" applyFont="1" applyFill="1"/>
    <xf numFmtId="0" fontId="0" fillId="0" borderId="0" xfId="0" applyFill="1"/>
    <xf numFmtId="0" fontId="50" fillId="0" borderId="0" xfId="0" applyFont="1" applyFill="1" applyBorder="1"/>
    <xf numFmtId="1" fontId="50" fillId="0" borderId="28" xfId="0" applyNumberFormat="1" applyFont="1" applyBorder="1"/>
    <xf numFmtId="1" fontId="14" fillId="0" borderId="28" xfId="0" applyNumberFormat="1" applyFont="1" applyBorder="1"/>
    <xf numFmtId="1" fontId="14" fillId="0" borderId="28" xfId="0" applyNumberFormat="1" applyFont="1" applyFill="1" applyBorder="1"/>
    <xf numFmtId="1" fontId="50" fillId="0" borderId="28" xfId="0" applyNumberFormat="1" applyFont="1" applyFill="1" applyBorder="1"/>
    <xf numFmtId="0" fontId="51" fillId="0" borderId="0" xfId="0" applyFont="1" applyAlignment="1">
      <alignment horizontal="left" vertical="center"/>
    </xf>
    <xf numFmtId="3" fontId="14" fillId="0" borderId="28" xfId="0" applyNumberFormat="1" applyFont="1" applyBorder="1"/>
    <xf numFmtId="0" fontId="51" fillId="0" borderId="28" xfId="0" applyFont="1" applyFill="1" applyBorder="1" applyAlignment="1">
      <alignment horizontal="center" wrapText="1"/>
    </xf>
    <xf numFmtId="0" fontId="50" fillId="0" borderId="28" xfId="0" applyFont="1" applyFill="1" applyBorder="1" applyAlignment="1">
      <alignment horizontal="center"/>
    </xf>
    <xf numFmtId="3" fontId="14" fillId="0" borderId="28" xfId="0" applyNumberFormat="1" applyFont="1" applyFill="1" applyBorder="1"/>
    <xf numFmtId="1" fontId="50" fillId="0" borderId="0" xfId="0" applyNumberFormat="1" applyFont="1"/>
    <xf numFmtId="0" fontId="51" fillId="0" borderId="0" xfId="0" applyFont="1" applyAlignment="1">
      <alignment wrapText="1"/>
    </xf>
    <xf numFmtId="0" fontId="51" fillId="31" borderId="0" xfId="0" applyFont="1" applyFill="1" applyAlignment="1">
      <alignment wrapText="1"/>
    </xf>
    <xf numFmtId="0" fontId="51" fillId="4" borderId="0" xfId="0" applyFont="1" applyFill="1" applyAlignment="1">
      <alignment wrapText="1"/>
    </xf>
    <xf numFmtId="0" fontId="14" fillId="0" borderId="27" xfId="0" applyNumberFormat="1" applyFont="1" applyFill="1" applyBorder="1"/>
    <xf numFmtId="0" fontId="14" fillId="0" borderId="0" xfId="0" applyNumberFormat="1" applyFont="1" applyFill="1" applyBorder="1"/>
    <xf numFmtId="0" fontId="14" fillId="0" borderId="0" xfId="1" applyNumberFormat="1" applyFont="1" applyFill="1" applyAlignment="1">
      <alignment wrapText="1"/>
    </xf>
    <xf numFmtId="0" fontId="7" fillId="0" borderId="0" xfId="0" applyNumberFormat="1" applyFont="1"/>
    <xf numFmtId="0" fontId="0" fillId="0" borderId="0" xfId="0" applyBorder="1"/>
    <xf numFmtId="0" fontId="3" fillId="0" borderId="29" xfId="2" applyFont="1" applyBorder="1" applyAlignment="1">
      <alignment horizontal="left"/>
    </xf>
    <xf numFmtId="0" fontId="3" fillId="0" borderId="0" xfId="2" applyFont="1" applyBorder="1" applyAlignment="1">
      <alignment horizontal="left"/>
    </xf>
    <xf numFmtId="0" fontId="14" fillId="0" borderId="0" xfId="2" applyFont="1" applyAlignment="1">
      <alignment horizontal="left"/>
    </xf>
    <xf numFmtId="0" fontId="50" fillId="0" borderId="0" xfId="0" applyFont="1" applyBorder="1" applyAlignment="1">
      <alignment horizontal="left" wrapText="1"/>
    </xf>
    <xf numFmtId="0" fontId="3" fillId="0" borderId="0" xfId="2" applyFont="1" applyAlignment="1">
      <alignment horizontal="left"/>
    </xf>
    <xf numFmtId="0" fontId="14" fillId="0" borderId="0" xfId="63" applyFont="1" applyAlignment="1">
      <alignment horizontal="left"/>
    </xf>
    <xf numFmtId="0" fontId="51" fillId="0" borderId="0" xfId="0" applyFont="1" applyAlignment="1">
      <alignment horizontal="left"/>
    </xf>
    <xf numFmtId="0" fontId="51" fillId="0" borderId="0" xfId="0" applyFont="1" applyAlignment="1">
      <alignment horizontal="center" vertical="center"/>
    </xf>
    <xf numFmtId="0" fontId="50" fillId="0" borderId="0" xfId="0" applyFont="1" applyFill="1" applyAlignment="1">
      <alignment horizontal="center"/>
    </xf>
    <xf numFmtId="0" fontId="51" fillId="0" borderId="0" xfId="0" applyFont="1" applyFill="1" applyAlignment="1">
      <alignment horizontal="center"/>
    </xf>
    <xf numFmtId="0" fontId="9" fillId="0" borderId="0" xfId="0" applyFont="1" applyAlignment="1">
      <alignment horizontal="center"/>
    </xf>
    <xf numFmtId="0" fontId="9" fillId="0" borderId="0" xfId="0" applyFont="1" applyAlignment="1">
      <alignment horizontal="left"/>
    </xf>
    <xf numFmtId="0" fontId="51" fillId="6" borderId="0" xfId="0" applyFont="1" applyFill="1" applyAlignment="1">
      <alignment horizontal="center" wrapText="1"/>
    </xf>
    <xf numFmtId="0" fontId="51" fillId="6" borderId="19" xfId="0" applyFont="1" applyFill="1" applyBorder="1" applyAlignment="1">
      <alignment horizontal="center" wrapText="1"/>
    </xf>
    <xf numFmtId="0" fontId="51" fillId="6" borderId="13" xfId="0" applyFont="1" applyFill="1" applyBorder="1" applyAlignment="1">
      <alignment horizontal="center" wrapText="1"/>
    </xf>
    <xf numFmtId="0" fontId="51" fillId="6" borderId="18" xfId="0" applyFont="1" applyFill="1" applyBorder="1" applyAlignment="1">
      <alignment horizontal="center" wrapText="1"/>
    </xf>
    <xf numFmtId="0" fontId="56" fillId="0" borderId="0" xfId="0" applyFont="1" applyAlignment="1">
      <alignment horizontal="left"/>
    </xf>
    <xf numFmtId="0" fontId="14" fillId="0" borderId="0" xfId="0" applyFont="1" applyFill="1"/>
    <xf numFmtId="0" fontId="14" fillId="0" borderId="0" xfId="0" applyFont="1" applyAlignment="1">
      <alignment horizontal="left"/>
    </xf>
  </cellXfs>
  <cellStyles count="90">
    <cellStyle name="20% - Accent1" xfId="4"/>
    <cellStyle name="20% - Accent2" xfId="5"/>
    <cellStyle name="20% - Accent3" xfId="6"/>
    <cellStyle name="20% - Accent4" xfId="7"/>
    <cellStyle name="20% - Accent5" xfId="8"/>
    <cellStyle name="20% - Accent6" xfId="9"/>
    <cellStyle name="40% - Accent1" xfId="10"/>
    <cellStyle name="40% - Accent2" xfId="11"/>
    <cellStyle name="40% - Accent3" xfId="12"/>
    <cellStyle name="40% - Accent4" xfId="13"/>
    <cellStyle name="40% - Accent5" xfId="14"/>
    <cellStyle name="40% - Accent6" xfId="15"/>
    <cellStyle name="60% - Accent1" xfId="16"/>
    <cellStyle name="60% - Accent2" xfId="17"/>
    <cellStyle name="60% - Accent3" xfId="18"/>
    <cellStyle name="60% - Accent4" xfId="19"/>
    <cellStyle name="60% - Accent5" xfId="20"/>
    <cellStyle name="60% - Accent6" xfId="21"/>
    <cellStyle name="Bad" xfId="22"/>
    <cellStyle name="bin" xfId="23"/>
    <cellStyle name="Calculation" xfId="24"/>
    <cellStyle name="cell" xfId="25"/>
    <cellStyle name="Check Cell" xfId="26"/>
    <cellStyle name="Col&amp;RowHeadings" xfId="27"/>
    <cellStyle name="ColCodes" xfId="28"/>
    <cellStyle name="ColTitles" xfId="29"/>
    <cellStyle name="column" xfId="30"/>
    <cellStyle name="Comma [0]_B3.1a" xfId="31"/>
    <cellStyle name="Comma 2" xfId="32"/>
    <cellStyle name="Comma_B3.1a" xfId="33"/>
    <cellStyle name="Currency [0]_B3.1a" xfId="34"/>
    <cellStyle name="Currency_B3.1a" xfId="35"/>
    <cellStyle name="DataEntryCells" xfId="36"/>
    <cellStyle name="Euro" xfId="37"/>
    <cellStyle name="Euro 2" xfId="38"/>
    <cellStyle name="Explanatory Text" xfId="39"/>
    <cellStyle name="formula" xfId="40"/>
    <cellStyle name="gap" xfId="41"/>
    <cellStyle name="Good" xfId="42"/>
    <cellStyle name="GreyBackground" xfId="43"/>
    <cellStyle name="Heading 1" xfId="44"/>
    <cellStyle name="Heading 2" xfId="45"/>
    <cellStyle name="Heading 3" xfId="46"/>
    <cellStyle name="Heading 4" xfId="47"/>
    <cellStyle name="Hyperlink 2" xfId="48"/>
    <cellStyle name="Input" xfId="49"/>
    <cellStyle name="ISC" xfId="50"/>
    <cellStyle name="level1a" xfId="51"/>
    <cellStyle name="level2" xfId="52"/>
    <cellStyle name="level2a" xfId="53"/>
    <cellStyle name="level3" xfId="54"/>
    <cellStyle name="Lien hypertexte 2" xfId="55"/>
    <cellStyle name="Lien hypertexte 3" xfId="56"/>
    <cellStyle name="Lien hypertexte 4" xfId="57"/>
    <cellStyle name="Lien hypertexte 4 2" xfId="89"/>
    <cellStyle name="Linked Cell" xfId="58"/>
    <cellStyle name="Migliaia (0)_conti99" xfId="59"/>
    <cellStyle name="Neutral" xfId="60"/>
    <cellStyle name="Normaali_Y8_Fin02" xfId="61"/>
    <cellStyle name="Normal" xfId="0" builtinId="0"/>
    <cellStyle name="Normal 2" xfId="62"/>
    <cellStyle name="Normal 2 2" xfId="63"/>
    <cellStyle name="Normal 2 2 2" xfId="88"/>
    <cellStyle name="Normal 2 3" xfId="64"/>
    <cellStyle name="Normal 2_TC_A1" xfId="65"/>
    <cellStyle name="Normal 3" xfId="66"/>
    <cellStyle name="Normal 3 2" xfId="67"/>
    <cellStyle name="Normal 4" xfId="68"/>
    <cellStyle name="Normal 7" xfId="2"/>
    <cellStyle name="Note" xfId="69"/>
    <cellStyle name="Output" xfId="70"/>
    <cellStyle name="Percent 2" xfId="71"/>
    <cellStyle name="Percent_1 SubOverv.USd" xfId="72"/>
    <cellStyle name="Pourcentage" xfId="1" builtinId="5"/>
    <cellStyle name="Pourcentage 2" xfId="73"/>
    <cellStyle name="Pourcentage 2 2" xfId="87"/>
    <cellStyle name="Pourcentage 3" xfId="74"/>
    <cellStyle name="Pourcentage 4" xfId="3"/>
    <cellStyle name="Prozent_SubCatperStud" xfId="75"/>
    <cellStyle name="row" xfId="76"/>
    <cellStyle name="RowCodes" xfId="77"/>
    <cellStyle name="Row-Col Headings" xfId="78"/>
    <cellStyle name="RowTitles_CENTRAL_GOVT" xfId="79"/>
    <cellStyle name="RowTitles-Col2" xfId="80"/>
    <cellStyle name="RowTitles-Detail" xfId="81"/>
    <cellStyle name="Standard_Info" xfId="82"/>
    <cellStyle name="temp" xfId="83"/>
    <cellStyle name="Title" xfId="84"/>
    <cellStyle name="title1" xfId="85"/>
    <cellStyle name="Warning Text" xfId="86"/>
  </cellStyles>
  <dxfs count="0"/>
  <tableStyles count="0" defaultTableStyle="TableStyleMedium2" defaultPivotStyle="PivotStyleLight16"/>
  <colors>
    <mruColors>
      <color rgb="FFFF00FF"/>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1'!$A$4</c:f>
              <c:strCache>
                <c:ptCount val="1"/>
                <c:pt idx="0">
                  <c:v>Heures-stagiaires (en millions - échelle de gauche)</c:v>
                </c:pt>
              </c:strCache>
            </c:strRef>
          </c:tx>
          <c:marker>
            <c:symbol val="none"/>
          </c:marker>
          <c:cat>
            <c:numRef>
              <c:f>'figure 1'!$B$3:$V$3</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'figure 1'!$B$4:$V$4</c:f>
              <c:numCache>
                <c:formatCode>General</c:formatCode>
                <c:ptCount val="21"/>
                <c:pt idx="0">
                  <c:v>69.900000000000006</c:v>
                </c:pt>
                <c:pt idx="1">
                  <c:v>66.099999999999994</c:v>
                </c:pt>
                <c:pt idx="2">
                  <c:v>65.599999999999994</c:v>
                </c:pt>
                <c:pt idx="3">
                  <c:v>64.599999999999994</c:v>
                </c:pt>
                <c:pt idx="4">
                  <c:v>62.3</c:v>
                </c:pt>
                <c:pt idx="5">
                  <c:v>57.9</c:v>
                </c:pt>
                <c:pt idx="6">
                  <c:v>58.1</c:v>
                </c:pt>
                <c:pt idx="7">
                  <c:v>55.7</c:v>
                </c:pt>
                <c:pt idx="8">
                  <c:v>53</c:v>
                </c:pt>
                <c:pt idx="9">
                  <c:v>51.9</c:v>
                </c:pt>
                <c:pt idx="10">
                  <c:v>51.8</c:v>
                </c:pt>
                <c:pt idx="11">
                  <c:v>51.7</c:v>
                </c:pt>
                <c:pt idx="12" formatCode="0.0">
                  <c:v>52.4</c:v>
                </c:pt>
                <c:pt idx="13" formatCode="0.0">
                  <c:v>51.1</c:v>
                </c:pt>
                <c:pt idx="14" formatCode="0.0">
                  <c:v>51.3</c:v>
                </c:pt>
                <c:pt idx="15" formatCode="0.0">
                  <c:v>48.105639527999998</c:v>
                </c:pt>
                <c:pt idx="16" formatCode="0.0">
                  <c:v>48.3</c:v>
                </c:pt>
                <c:pt idx="17">
                  <c:v>46.7</c:v>
                </c:pt>
                <c:pt idx="18">
                  <c:v>40.6</c:v>
                </c:pt>
                <c:pt idx="19">
                  <c:v>50.3</c:v>
                </c:pt>
                <c:pt idx="20">
                  <c:v>54.9</c:v>
                </c:pt>
              </c:numCache>
            </c:numRef>
          </c:val>
          <c:smooth val="0"/>
          <c:extLst>
            <c:ext xmlns:c16="http://schemas.microsoft.com/office/drawing/2014/chart" uri="{C3380CC4-5D6E-409C-BE32-E72D297353CC}">
              <c16:uniqueId val="{00000000-5E93-4CF0-B402-CD1A2410D06F}"/>
            </c:ext>
          </c:extLst>
        </c:ser>
        <c:ser>
          <c:idx val="2"/>
          <c:order val="2"/>
          <c:tx>
            <c:strRef>
              <c:f>'figure 1'!$A$6</c:f>
              <c:strCache>
                <c:ptCount val="1"/>
                <c:pt idx="0">
                  <c:v>Ratio heures stagiaires/stagiaires (échelle de gauche)</c:v>
                </c:pt>
              </c:strCache>
            </c:strRef>
          </c:tx>
          <c:marker>
            <c:symbol val="none"/>
          </c:marker>
          <c:cat>
            <c:numRef>
              <c:f>'figure 1'!$B$3:$V$3</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'figure 1'!$B$6:$V$6</c:f>
              <c:numCache>
                <c:formatCode>0</c:formatCode>
                <c:ptCount val="21"/>
                <c:pt idx="0">
                  <c:v>134.94208494208493</c:v>
                </c:pt>
                <c:pt idx="1">
                  <c:v>130.60659948626753</c:v>
                </c:pt>
                <c:pt idx="2">
                  <c:v>135.28562590224789</c:v>
                </c:pt>
                <c:pt idx="3">
                  <c:v>135.06167677190047</c:v>
                </c:pt>
                <c:pt idx="4">
                  <c:v>131.74032565024319</c:v>
                </c:pt>
                <c:pt idx="5">
                  <c:v>129.79152656355078</c:v>
                </c:pt>
                <c:pt idx="6">
                  <c:v>132.2257624032772</c:v>
                </c:pt>
                <c:pt idx="7">
                  <c:v>122.01533406352684</c:v>
                </c:pt>
                <c:pt idx="8">
                  <c:v>110.64718162839249</c:v>
                </c:pt>
                <c:pt idx="9">
                  <c:v>102.87413280475718</c:v>
                </c:pt>
                <c:pt idx="10">
                  <c:v>95.536702323865725</c:v>
                </c:pt>
                <c:pt idx="11">
                  <c:v>94.810196222262988</c:v>
                </c:pt>
                <c:pt idx="12">
                  <c:v>98.440728912267531</c:v>
                </c:pt>
                <c:pt idx="13">
                  <c:v>100.21572857423024</c:v>
                </c:pt>
                <c:pt idx="14">
                  <c:v>96.338028169014081</c:v>
                </c:pt>
                <c:pt idx="15">
                  <c:v>97.577362125760644</c:v>
                </c:pt>
                <c:pt idx="16">
                  <c:v>103.2051282051282</c:v>
                </c:pt>
                <c:pt idx="17">
                  <c:v>108.90858208955224</c:v>
                </c:pt>
                <c:pt idx="18">
                  <c:v>101.37328339575531</c:v>
                </c:pt>
                <c:pt idx="19">
                  <c:v>131</c:v>
                </c:pt>
                <c:pt idx="20">
                  <c:v>164</c:v>
                </c:pt>
              </c:numCache>
            </c:numRef>
          </c:val>
          <c:smooth val="0"/>
          <c:extLst>
            <c:ext xmlns:c16="http://schemas.microsoft.com/office/drawing/2014/chart" uri="{C3380CC4-5D6E-409C-BE32-E72D297353CC}">
              <c16:uniqueId val="{00000001-5E93-4CF0-B402-CD1A2410D06F}"/>
            </c:ext>
          </c:extLst>
        </c:ser>
        <c:dLbls>
          <c:showLegendKey val="0"/>
          <c:showVal val="0"/>
          <c:showCatName val="0"/>
          <c:showSerName val="0"/>
          <c:showPercent val="0"/>
          <c:showBubbleSize val="0"/>
        </c:dLbls>
        <c:marker val="1"/>
        <c:smooth val="0"/>
        <c:axId val="107930752"/>
        <c:axId val="107932288"/>
      </c:lineChart>
      <c:lineChart>
        <c:grouping val="standard"/>
        <c:varyColors val="0"/>
        <c:ser>
          <c:idx val="1"/>
          <c:order val="1"/>
          <c:tx>
            <c:strRef>
              <c:f>'figure 1'!$A$5</c:f>
              <c:strCache>
                <c:ptCount val="1"/>
                <c:pt idx="0">
                  <c:v>Stagiaires (en milliers - échelle de droite)</c:v>
                </c:pt>
              </c:strCache>
            </c:strRef>
          </c:tx>
          <c:marker>
            <c:symbol val="none"/>
          </c:marker>
          <c:cat>
            <c:numRef>
              <c:f>'figure 1'!$B$3:$V$3</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'figure 1'!$B$5:$V$5</c:f>
              <c:numCache>
                <c:formatCode>0.0</c:formatCode>
                <c:ptCount val="21"/>
                <c:pt idx="0">
                  <c:v>518</c:v>
                </c:pt>
                <c:pt idx="1">
                  <c:v>506.1</c:v>
                </c:pt>
                <c:pt idx="2">
                  <c:v>484.9</c:v>
                </c:pt>
                <c:pt idx="3">
                  <c:v>478.3</c:v>
                </c:pt>
                <c:pt idx="4">
                  <c:v>472.9</c:v>
                </c:pt>
                <c:pt idx="5">
                  <c:v>446.1</c:v>
                </c:pt>
                <c:pt idx="6">
                  <c:v>439.4</c:v>
                </c:pt>
                <c:pt idx="7">
                  <c:v>456.5</c:v>
                </c:pt>
                <c:pt idx="8">
                  <c:v>479</c:v>
                </c:pt>
                <c:pt idx="9">
                  <c:v>504.5</c:v>
                </c:pt>
                <c:pt idx="10" formatCode="General">
                  <c:v>542.20000000000005</c:v>
                </c:pt>
                <c:pt idx="11" formatCode="General">
                  <c:v>545.29999999999995</c:v>
                </c:pt>
                <c:pt idx="12" formatCode="General">
                  <c:v>532.29999999999995</c:v>
                </c:pt>
                <c:pt idx="13" formatCode="General">
                  <c:v>509.9</c:v>
                </c:pt>
                <c:pt idx="14">
                  <c:v>532.5</c:v>
                </c:pt>
                <c:pt idx="15">
                  <c:v>493</c:v>
                </c:pt>
                <c:pt idx="16">
                  <c:v>468</c:v>
                </c:pt>
                <c:pt idx="17">
                  <c:v>428.8</c:v>
                </c:pt>
                <c:pt idx="18">
                  <c:v>400.5</c:v>
                </c:pt>
                <c:pt idx="19" formatCode="General">
                  <c:v>383.2</c:v>
                </c:pt>
                <c:pt idx="20" formatCode="General">
                  <c:v>334.9</c:v>
                </c:pt>
              </c:numCache>
            </c:numRef>
          </c:val>
          <c:smooth val="0"/>
          <c:extLst>
            <c:ext xmlns:c16="http://schemas.microsoft.com/office/drawing/2014/chart" uri="{C3380CC4-5D6E-409C-BE32-E72D297353CC}">
              <c16:uniqueId val="{00000002-5E93-4CF0-B402-CD1A2410D06F}"/>
            </c:ext>
          </c:extLst>
        </c:ser>
        <c:dLbls>
          <c:showLegendKey val="0"/>
          <c:showVal val="0"/>
          <c:showCatName val="0"/>
          <c:showSerName val="0"/>
          <c:showPercent val="0"/>
          <c:showBubbleSize val="0"/>
        </c:dLbls>
        <c:marker val="1"/>
        <c:smooth val="0"/>
        <c:axId val="107935616"/>
        <c:axId val="107934080"/>
      </c:lineChart>
      <c:catAx>
        <c:axId val="107930752"/>
        <c:scaling>
          <c:orientation val="minMax"/>
        </c:scaling>
        <c:delete val="0"/>
        <c:axPos val="b"/>
        <c:numFmt formatCode="General" sourceLinked="1"/>
        <c:majorTickMark val="out"/>
        <c:minorTickMark val="none"/>
        <c:tickLblPos val="nextTo"/>
        <c:crossAx val="107932288"/>
        <c:crosses val="autoZero"/>
        <c:auto val="1"/>
        <c:lblAlgn val="ctr"/>
        <c:lblOffset val="100"/>
        <c:noMultiLvlLbl val="0"/>
      </c:catAx>
      <c:valAx>
        <c:axId val="107932288"/>
        <c:scaling>
          <c:orientation val="minMax"/>
        </c:scaling>
        <c:delete val="0"/>
        <c:axPos val="l"/>
        <c:majorGridlines/>
        <c:numFmt formatCode="General" sourceLinked="1"/>
        <c:majorTickMark val="out"/>
        <c:minorTickMark val="none"/>
        <c:tickLblPos val="nextTo"/>
        <c:crossAx val="107930752"/>
        <c:crosses val="autoZero"/>
        <c:crossBetween val="between"/>
      </c:valAx>
      <c:valAx>
        <c:axId val="107934080"/>
        <c:scaling>
          <c:orientation val="minMax"/>
        </c:scaling>
        <c:delete val="0"/>
        <c:axPos val="r"/>
        <c:numFmt formatCode="0" sourceLinked="0"/>
        <c:majorTickMark val="out"/>
        <c:minorTickMark val="none"/>
        <c:tickLblPos val="nextTo"/>
        <c:crossAx val="107935616"/>
        <c:crosses val="max"/>
        <c:crossBetween val="between"/>
      </c:valAx>
      <c:catAx>
        <c:axId val="107935616"/>
        <c:scaling>
          <c:orientation val="minMax"/>
        </c:scaling>
        <c:delete val="1"/>
        <c:axPos val="b"/>
        <c:numFmt formatCode="General" sourceLinked="1"/>
        <c:majorTickMark val="out"/>
        <c:minorTickMark val="none"/>
        <c:tickLblPos val="nextTo"/>
        <c:crossAx val="107934080"/>
        <c:crosses val="autoZero"/>
        <c:auto val="1"/>
        <c:lblAlgn val="ctr"/>
        <c:lblOffset val="100"/>
        <c:noMultiLvlLbl val="0"/>
      </c:catAx>
    </c:plotArea>
    <c:legend>
      <c:legendPos val="b"/>
      <c:layout>
        <c:manualLayout>
          <c:xMode val="edge"/>
          <c:yMode val="edge"/>
          <c:x val="0"/>
          <c:y val="0.88858954022288839"/>
          <c:w val="0.9899691258148372"/>
          <c:h val="9.3220373374201346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2'!$A$3</c:f>
              <c:strCache>
                <c:ptCount val="1"/>
                <c:pt idx="0">
                  <c:v>Total produits financiers</c:v>
                </c:pt>
              </c:strCache>
            </c:strRef>
          </c:tx>
          <c:spPr>
            <a:ln w="28575" cap="rnd">
              <a:solidFill>
                <a:schemeClr val="accent1"/>
              </a:solidFill>
              <a:round/>
            </a:ln>
            <a:effectLst/>
          </c:spPr>
          <c:marker>
            <c:symbol val="none"/>
          </c:marker>
          <c:cat>
            <c:numRef>
              <c:f>'figure 2'!$B$2:$V$2</c:f>
              <c:numCache>
                <c:formatCode>0</c:formatCode>
                <c:ptCount val="21"/>
                <c:pt idx="0" formatCode="General">
                  <c:v>2000</c:v>
                </c:pt>
                <c:pt idx="1">
                  <c:v>2001</c:v>
                </c:pt>
                <c:pt idx="2" formatCode="General">
                  <c:v>2002</c:v>
                </c:pt>
                <c:pt idx="3" formatCode="General">
                  <c:v>2003</c:v>
                </c:pt>
                <c:pt idx="4">
                  <c:v>2004</c:v>
                </c:pt>
                <c:pt idx="5" formatCode="General">
                  <c:v>2005</c:v>
                </c:pt>
                <c:pt idx="6" formatCode="General">
                  <c:v>2006</c:v>
                </c:pt>
                <c:pt idx="7">
                  <c:v>2007</c:v>
                </c:pt>
                <c:pt idx="8" formatCode="General">
                  <c:v>2008</c:v>
                </c:pt>
                <c:pt idx="9" formatCode="General">
                  <c:v>2009</c:v>
                </c:pt>
                <c:pt idx="10">
                  <c:v>2010</c:v>
                </c:pt>
                <c:pt idx="11" formatCode="General">
                  <c:v>2011</c:v>
                </c:pt>
                <c:pt idx="12" formatCode="General">
                  <c:v>2012</c:v>
                </c:pt>
                <c:pt idx="13">
                  <c:v>2013</c:v>
                </c:pt>
                <c:pt idx="14" formatCode="General">
                  <c:v>2014</c:v>
                </c:pt>
                <c:pt idx="15" formatCode="General">
                  <c:v>2015</c:v>
                </c:pt>
                <c:pt idx="16" formatCode="General">
                  <c:v>2016</c:v>
                </c:pt>
                <c:pt idx="17">
                  <c:v>2017</c:v>
                </c:pt>
                <c:pt idx="18">
                  <c:v>2018</c:v>
                </c:pt>
                <c:pt idx="19">
                  <c:v>2019</c:v>
                </c:pt>
                <c:pt idx="20">
                  <c:v>2020</c:v>
                </c:pt>
              </c:numCache>
            </c:numRef>
          </c:cat>
          <c:val>
            <c:numRef>
              <c:f>'figure 2'!$B$3:$V$3</c:f>
              <c:numCache>
                <c:formatCode>General</c:formatCode>
                <c:ptCount val="21"/>
                <c:pt idx="0">
                  <c:v>529.9</c:v>
                </c:pt>
                <c:pt idx="1">
                  <c:v>530.29999999999995</c:v>
                </c:pt>
                <c:pt idx="2">
                  <c:v>532</c:v>
                </c:pt>
                <c:pt idx="3">
                  <c:v>503.5</c:v>
                </c:pt>
                <c:pt idx="4">
                  <c:v>493.9</c:v>
                </c:pt>
                <c:pt idx="5">
                  <c:v>478.2</c:v>
                </c:pt>
                <c:pt idx="6">
                  <c:v>467.8</c:v>
                </c:pt>
                <c:pt idx="7">
                  <c:v>464.6</c:v>
                </c:pt>
                <c:pt idx="8">
                  <c:v>475.2</c:v>
                </c:pt>
                <c:pt idx="9">
                  <c:v>506.6</c:v>
                </c:pt>
                <c:pt idx="10">
                  <c:v>535</c:v>
                </c:pt>
                <c:pt idx="11">
                  <c:v>526.29999999999995</c:v>
                </c:pt>
                <c:pt idx="12">
                  <c:v>528.1</c:v>
                </c:pt>
                <c:pt idx="13">
                  <c:v>522.79999999999995</c:v>
                </c:pt>
                <c:pt idx="14">
                  <c:v>527.70000000000005</c:v>
                </c:pt>
                <c:pt idx="15">
                  <c:v>500.4</c:v>
                </c:pt>
                <c:pt idx="16">
                  <c:v>518.9</c:v>
                </c:pt>
                <c:pt idx="17">
                  <c:v>527</c:v>
                </c:pt>
                <c:pt idx="18">
                  <c:v>459.1</c:v>
                </c:pt>
                <c:pt idx="19">
                  <c:v>548.70000000000005</c:v>
                </c:pt>
                <c:pt idx="20">
                  <c:v>657.5</c:v>
                </c:pt>
              </c:numCache>
            </c:numRef>
          </c:val>
          <c:smooth val="0"/>
          <c:extLst>
            <c:ext xmlns:c16="http://schemas.microsoft.com/office/drawing/2014/chart" uri="{C3380CC4-5D6E-409C-BE32-E72D297353CC}">
              <c16:uniqueId val="{00000000-E485-4327-A372-7DE7FFDE0334}"/>
            </c:ext>
          </c:extLst>
        </c:ser>
        <c:dLbls>
          <c:showLegendKey val="0"/>
          <c:showVal val="0"/>
          <c:showCatName val="0"/>
          <c:showSerName val="0"/>
          <c:showPercent val="0"/>
          <c:showBubbleSize val="0"/>
        </c:dLbls>
        <c:marker val="1"/>
        <c:smooth val="0"/>
        <c:axId val="717045160"/>
        <c:axId val="717045488"/>
      </c:lineChart>
      <c:lineChart>
        <c:grouping val="standard"/>
        <c:varyColors val="0"/>
        <c:ser>
          <c:idx val="1"/>
          <c:order val="1"/>
          <c:tx>
            <c:strRef>
              <c:f>'figure 2'!$A$4</c:f>
              <c:strCache>
                <c:ptCount val="1"/>
                <c:pt idx="0">
                  <c:v>Part des fonds publics</c:v>
                </c:pt>
              </c:strCache>
            </c:strRef>
          </c:tx>
          <c:spPr>
            <a:ln w="28575" cap="rnd">
              <a:solidFill>
                <a:schemeClr val="accent2"/>
              </a:solidFill>
              <a:round/>
            </a:ln>
            <a:effectLst/>
          </c:spPr>
          <c:marker>
            <c:symbol val="none"/>
          </c:marker>
          <c:val>
            <c:numRef>
              <c:f>'figure 2'!$B$4:$V$4</c:f>
              <c:numCache>
                <c:formatCode>General</c:formatCode>
                <c:ptCount val="21"/>
                <c:pt idx="0">
                  <c:v>48.7</c:v>
                </c:pt>
                <c:pt idx="1">
                  <c:v>47.5</c:v>
                </c:pt>
                <c:pt idx="2">
                  <c:v>48.1</c:v>
                </c:pt>
                <c:pt idx="3">
                  <c:v>50.6</c:v>
                </c:pt>
                <c:pt idx="4">
                  <c:v>50.8</c:v>
                </c:pt>
                <c:pt idx="5">
                  <c:v>52.9</c:v>
                </c:pt>
                <c:pt idx="6">
                  <c:v>52.3</c:v>
                </c:pt>
                <c:pt idx="7">
                  <c:v>52</c:v>
                </c:pt>
                <c:pt idx="8">
                  <c:v>49.9</c:v>
                </c:pt>
                <c:pt idx="9">
                  <c:v>50.9</c:v>
                </c:pt>
                <c:pt idx="10">
                  <c:v>54.7</c:v>
                </c:pt>
                <c:pt idx="11">
                  <c:v>55.3</c:v>
                </c:pt>
                <c:pt idx="12">
                  <c:v>55.7</c:v>
                </c:pt>
                <c:pt idx="13">
                  <c:v>56.1</c:v>
                </c:pt>
                <c:pt idx="14">
                  <c:v>57.1</c:v>
                </c:pt>
                <c:pt idx="15">
                  <c:v>60</c:v>
                </c:pt>
                <c:pt idx="16">
                  <c:v>61.8</c:v>
                </c:pt>
                <c:pt idx="17">
                  <c:v>67.099999999999994</c:v>
                </c:pt>
                <c:pt idx="18">
                  <c:v>61.4</c:v>
                </c:pt>
                <c:pt idx="19">
                  <c:v>64.400000000000006</c:v>
                </c:pt>
                <c:pt idx="20">
                  <c:v>51.2</c:v>
                </c:pt>
              </c:numCache>
            </c:numRef>
          </c:val>
          <c:smooth val="0"/>
          <c:extLst>
            <c:ext xmlns:c16="http://schemas.microsoft.com/office/drawing/2014/chart" uri="{C3380CC4-5D6E-409C-BE32-E72D297353CC}">
              <c16:uniqueId val="{00000002-E485-4327-A372-7DE7FFDE0334}"/>
            </c:ext>
          </c:extLst>
        </c:ser>
        <c:dLbls>
          <c:showLegendKey val="0"/>
          <c:showVal val="0"/>
          <c:showCatName val="0"/>
          <c:showSerName val="0"/>
          <c:showPercent val="0"/>
          <c:showBubbleSize val="0"/>
        </c:dLbls>
        <c:marker val="1"/>
        <c:smooth val="0"/>
        <c:axId val="535274184"/>
        <c:axId val="535272872"/>
      </c:lineChart>
      <c:catAx>
        <c:axId val="717045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17045488"/>
        <c:crosses val="autoZero"/>
        <c:auto val="1"/>
        <c:lblAlgn val="ctr"/>
        <c:lblOffset val="100"/>
        <c:noMultiLvlLbl val="0"/>
      </c:catAx>
      <c:valAx>
        <c:axId val="717045488"/>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17045160"/>
        <c:crosses val="autoZero"/>
        <c:crossBetween val="between"/>
      </c:valAx>
      <c:valAx>
        <c:axId val="53527287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5274184"/>
        <c:crosses val="max"/>
        <c:crossBetween val="between"/>
      </c:valAx>
      <c:catAx>
        <c:axId val="535274184"/>
        <c:scaling>
          <c:orientation val="minMax"/>
        </c:scaling>
        <c:delete val="1"/>
        <c:axPos val="b"/>
        <c:majorTickMark val="out"/>
        <c:minorTickMark val="none"/>
        <c:tickLblPos val="nextTo"/>
        <c:crossAx val="535272872"/>
        <c:crosses val="autoZero"/>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3'!$E$2</c:f>
              <c:strCache>
                <c:ptCount val="1"/>
                <c:pt idx="0">
                  <c:v>Apprentis</c:v>
                </c:pt>
              </c:strCache>
            </c:strRef>
          </c:tx>
          <c:spPr>
            <a:solidFill>
              <a:schemeClr val="accent1"/>
            </a:solidFill>
            <a:ln>
              <a:noFill/>
            </a:ln>
            <a:effectLst/>
          </c:spPr>
          <c:invertIfNegative val="0"/>
          <c:cat>
            <c:multiLvlStrRef>
              <c:f>'figure 3'!$A$3:$C$14</c:f>
              <c:multiLvlStrCache>
                <c:ptCount val="12"/>
                <c:lvl>
                  <c:pt idx="0">
                    <c:v>Stagiaires</c:v>
                  </c:pt>
                  <c:pt idx="1">
                    <c:v>Heures stagiaires</c:v>
                  </c:pt>
                  <c:pt idx="2">
                    <c:v>Stagiaires</c:v>
                  </c:pt>
                  <c:pt idx="3">
                    <c:v>Heures stagiaires</c:v>
                  </c:pt>
                  <c:pt idx="4">
                    <c:v>Stagiaires</c:v>
                  </c:pt>
                  <c:pt idx="5">
                    <c:v>Heures stagiaires</c:v>
                  </c:pt>
                  <c:pt idx="6">
                    <c:v>Stagiaires</c:v>
                  </c:pt>
                  <c:pt idx="7">
                    <c:v>Heures stagiaires</c:v>
                  </c:pt>
                  <c:pt idx="8">
                    <c:v>Stagiaires</c:v>
                  </c:pt>
                  <c:pt idx="9">
                    <c:v>Heures stagiaires</c:v>
                  </c:pt>
                  <c:pt idx="10">
                    <c:v>Stagiaires</c:v>
                  </c:pt>
                  <c:pt idx="11">
                    <c:v>Heures stagiaires</c:v>
                  </c:pt>
                </c:lvl>
                <c:lvl>
                  <c:pt idx="0">
                    <c:v>2019</c:v>
                  </c:pt>
                  <c:pt idx="2">
                    <c:v>2020</c:v>
                  </c:pt>
                  <c:pt idx="4">
                    <c:v>2019</c:v>
                  </c:pt>
                  <c:pt idx="6">
                    <c:v>2020</c:v>
                  </c:pt>
                  <c:pt idx="8">
                    <c:v>2019</c:v>
                  </c:pt>
                  <c:pt idx="10">
                    <c:v>2020</c:v>
                  </c:pt>
                </c:lvl>
                <c:lvl>
                  <c:pt idx="0">
                    <c:v>GIP-FCIP</c:v>
                  </c:pt>
                  <c:pt idx="4">
                    <c:v>Greta</c:v>
                  </c:pt>
                  <c:pt idx="8">
                    <c:v>Ensemble</c:v>
                  </c:pt>
                </c:lvl>
              </c:multiLvlStrCache>
            </c:multiLvlStrRef>
          </c:cat>
          <c:val>
            <c:numRef>
              <c:f>'figure 3'!$E$3:$E$14</c:f>
              <c:numCache>
                <c:formatCode>0.0</c:formatCode>
                <c:ptCount val="12"/>
                <c:pt idx="0">
                  <c:v>31.6</c:v>
                </c:pt>
                <c:pt idx="1">
                  <c:v>88.4</c:v>
                </c:pt>
                <c:pt idx="2">
                  <c:v>45</c:v>
                </c:pt>
                <c:pt idx="3">
                  <c:v>91.1</c:v>
                </c:pt>
                <c:pt idx="4">
                  <c:v>0.9</c:v>
                </c:pt>
                <c:pt idx="5">
                  <c:v>1.5</c:v>
                </c:pt>
                <c:pt idx="6">
                  <c:v>9.8000000000000007</c:v>
                </c:pt>
                <c:pt idx="7">
                  <c:v>19</c:v>
                </c:pt>
                <c:pt idx="8">
                  <c:v>4.7</c:v>
                </c:pt>
                <c:pt idx="9">
                  <c:v>16.399999999999999</c:v>
                </c:pt>
                <c:pt idx="10">
                  <c:v>16.2</c:v>
                </c:pt>
                <c:pt idx="11">
                  <c:v>34.1</c:v>
                </c:pt>
              </c:numCache>
            </c:numRef>
          </c:val>
          <c:extLst>
            <c:ext xmlns:c16="http://schemas.microsoft.com/office/drawing/2014/chart" uri="{C3380CC4-5D6E-409C-BE32-E72D297353CC}">
              <c16:uniqueId val="{00000000-9834-4BB3-90CE-B9E250126C66}"/>
            </c:ext>
          </c:extLst>
        </c:ser>
        <c:ser>
          <c:idx val="1"/>
          <c:order val="1"/>
          <c:tx>
            <c:strRef>
              <c:f>'figure 3'!$F$2</c:f>
              <c:strCache>
                <c:ptCount val="1"/>
                <c:pt idx="0">
                  <c:v>Salariés d'employeurs privés hors apprentis</c:v>
                </c:pt>
              </c:strCache>
            </c:strRef>
          </c:tx>
          <c:spPr>
            <a:solidFill>
              <a:schemeClr val="accent2"/>
            </a:solidFill>
            <a:ln>
              <a:noFill/>
            </a:ln>
            <a:effectLst/>
          </c:spPr>
          <c:invertIfNegative val="0"/>
          <c:cat>
            <c:multiLvlStrRef>
              <c:f>'figure 3'!$A$3:$C$14</c:f>
              <c:multiLvlStrCache>
                <c:ptCount val="12"/>
                <c:lvl>
                  <c:pt idx="0">
                    <c:v>Stagiaires</c:v>
                  </c:pt>
                  <c:pt idx="1">
                    <c:v>Heures stagiaires</c:v>
                  </c:pt>
                  <c:pt idx="2">
                    <c:v>Stagiaires</c:v>
                  </c:pt>
                  <c:pt idx="3">
                    <c:v>Heures stagiaires</c:v>
                  </c:pt>
                  <c:pt idx="4">
                    <c:v>Stagiaires</c:v>
                  </c:pt>
                  <c:pt idx="5">
                    <c:v>Heures stagiaires</c:v>
                  </c:pt>
                  <c:pt idx="6">
                    <c:v>Stagiaires</c:v>
                  </c:pt>
                  <c:pt idx="7">
                    <c:v>Heures stagiaires</c:v>
                  </c:pt>
                  <c:pt idx="8">
                    <c:v>Stagiaires</c:v>
                  </c:pt>
                  <c:pt idx="9">
                    <c:v>Heures stagiaires</c:v>
                  </c:pt>
                  <c:pt idx="10">
                    <c:v>Stagiaires</c:v>
                  </c:pt>
                  <c:pt idx="11">
                    <c:v>Heures stagiaires</c:v>
                  </c:pt>
                </c:lvl>
                <c:lvl>
                  <c:pt idx="0">
                    <c:v>2019</c:v>
                  </c:pt>
                  <c:pt idx="2">
                    <c:v>2020</c:v>
                  </c:pt>
                  <c:pt idx="4">
                    <c:v>2019</c:v>
                  </c:pt>
                  <c:pt idx="6">
                    <c:v>2020</c:v>
                  </c:pt>
                  <c:pt idx="8">
                    <c:v>2019</c:v>
                  </c:pt>
                  <c:pt idx="10">
                    <c:v>2020</c:v>
                  </c:pt>
                </c:lvl>
                <c:lvl>
                  <c:pt idx="0">
                    <c:v>GIP-FCIP</c:v>
                  </c:pt>
                  <c:pt idx="4">
                    <c:v>Greta</c:v>
                  </c:pt>
                  <c:pt idx="8">
                    <c:v>Ensemble</c:v>
                  </c:pt>
                </c:lvl>
              </c:multiLvlStrCache>
            </c:multiLvlStrRef>
          </c:cat>
          <c:val>
            <c:numRef>
              <c:f>'figure 3'!$F$3:$F$14</c:f>
              <c:numCache>
                <c:formatCode>0.0</c:formatCode>
                <c:ptCount val="12"/>
                <c:pt idx="0">
                  <c:v>30.3</c:v>
                </c:pt>
                <c:pt idx="1">
                  <c:v>5.9</c:v>
                </c:pt>
                <c:pt idx="2">
                  <c:v>22.4</c:v>
                </c:pt>
                <c:pt idx="3">
                  <c:v>2</c:v>
                </c:pt>
                <c:pt idx="4">
                  <c:v>30.4</c:v>
                </c:pt>
                <c:pt idx="5">
                  <c:v>23.5</c:v>
                </c:pt>
                <c:pt idx="6">
                  <c:v>24.2</c:v>
                </c:pt>
                <c:pt idx="7">
                  <c:v>15.2</c:v>
                </c:pt>
                <c:pt idx="8">
                  <c:v>30.4</c:v>
                </c:pt>
                <c:pt idx="9">
                  <c:v>20.5</c:v>
                </c:pt>
                <c:pt idx="10">
                  <c:v>23.9</c:v>
                </c:pt>
                <c:pt idx="11">
                  <c:v>12.5</c:v>
                </c:pt>
              </c:numCache>
            </c:numRef>
          </c:val>
          <c:extLst>
            <c:ext xmlns:c16="http://schemas.microsoft.com/office/drawing/2014/chart" uri="{C3380CC4-5D6E-409C-BE32-E72D297353CC}">
              <c16:uniqueId val="{00000001-9834-4BB3-90CE-B9E250126C66}"/>
            </c:ext>
          </c:extLst>
        </c:ser>
        <c:ser>
          <c:idx val="2"/>
          <c:order val="2"/>
          <c:tx>
            <c:strRef>
              <c:f>'figure 3'!$G$2</c:f>
              <c:strCache>
                <c:ptCount val="1"/>
                <c:pt idx="0">
                  <c:v>Demandeurs d'emploi</c:v>
                </c:pt>
              </c:strCache>
            </c:strRef>
          </c:tx>
          <c:spPr>
            <a:solidFill>
              <a:schemeClr val="accent3"/>
            </a:solidFill>
            <a:ln>
              <a:noFill/>
            </a:ln>
            <a:effectLst/>
          </c:spPr>
          <c:invertIfNegative val="0"/>
          <c:cat>
            <c:multiLvlStrRef>
              <c:f>'figure 3'!$A$3:$C$14</c:f>
              <c:multiLvlStrCache>
                <c:ptCount val="12"/>
                <c:lvl>
                  <c:pt idx="0">
                    <c:v>Stagiaires</c:v>
                  </c:pt>
                  <c:pt idx="1">
                    <c:v>Heures stagiaires</c:v>
                  </c:pt>
                  <c:pt idx="2">
                    <c:v>Stagiaires</c:v>
                  </c:pt>
                  <c:pt idx="3">
                    <c:v>Heures stagiaires</c:v>
                  </c:pt>
                  <c:pt idx="4">
                    <c:v>Stagiaires</c:v>
                  </c:pt>
                  <c:pt idx="5">
                    <c:v>Heures stagiaires</c:v>
                  </c:pt>
                  <c:pt idx="6">
                    <c:v>Stagiaires</c:v>
                  </c:pt>
                  <c:pt idx="7">
                    <c:v>Heures stagiaires</c:v>
                  </c:pt>
                  <c:pt idx="8">
                    <c:v>Stagiaires</c:v>
                  </c:pt>
                  <c:pt idx="9">
                    <c:v>Heures stagiaires</c:v>
                  </c:pt>
                  <c:pt idx="10">
                    <c:v>Stagiaires</c:v>
                  </c:pt>
                  <c:pt idx="11">
                    <c:v>Heures stagiaires</c:v>
                  </c:pt>
                </c:lvl>
                <c:lvl>
                  <c:pt idx="0">
                    <c:v>2019</c:v>
                  </c:pt>
                  <c:pt idx="2">
                    <c:v>2020</c:v>
                  </c:pt>
                  <c:pt idx="4">
                    <c:v>2019</c:v>
                  </c:pt>
                  <c:pt idx="6">
                    <c:v>2020</c:v>
                  </c:pt>
                  <c:pt idx="8">
                    <c:v>2019</c:v>
                  </c:pt>
                  <c:pt idx="10">
                    <c:v>2020</c:v>
                  </c:pt>
                </c:lvl>
                <c:lvl>
                  <c:pt idx="0">
                    <c:v>GIP-FCIP</c:v>
                  </c:pt>
                  <c:pt idx="4">
                    <c:v>Greta</c:v>
                  </c:pt>
                  <c:pt idx="8">
                    <c:v>Ensemble</c:v>
                  </c:pt>
                </c:lvl>
              </c:multiLvlStrCache>
            </c:multiLvlStrRef>
          </c:cat>
          <c:val>
            <c:numRef>
              <c:f>'figure 3'!$G$3:$G$14</c:f>
              <c:numCache>
                <c:formatCode>0.0</c:formatCode>
                <c:ptCount val="12"/>
                <c:pt idx="0">
                  <c:v>6.6</c:v>
                </c:pt>
                <c:pt idx="1">
                  <c:v>2</c:v>
                </c:pt>
                <c:pt idx="2">
                  <c:v>5.4</c:v>
                </c:pt>
                <c:pt idx="3">
                  <c:v>3</c:v>
                </c:pt>
                <c:pt idx="4">
                  <c:v>51.9</c:v>
                </c:pt>
                <c:pt idx="5">
                  <c:v>65.7</c:v>
                </c:pt>
                <c:pt idx="6">
                  <c:v>52</c:v>
                </c:pt>
                <c:pt idx="7">
                  <c:v>57.1</c:v>
                </c:pt>
                <c:pt idx="8">
                  <c:v>46.2</c:v>
                </c:pt>
                <c:pt idx="9">
                  <c:v>54.8</c:v>
                </c:pt>
                <c:pt idx="10">
                  <c:v>43.6</c:v>
                </c:pt>
                <c:pt idx="11">
                  <c:v>45.8</c:v>
                </c:pt>
              </c:numCache>
            </c:numRef>
          </c:val>
          <c:extLst>
            <c:ext xmlns:c16="http://schemas.microsoft.com/office/drawing/2014/chart" uri="{C3380CC4-5D6E-409C-BE32-E72D297353CC}">
              <c16:uniqueId val="{00000002-9834-4BB3-90CE-B9E250126C66}"/>
            </c:ext>
          </c:extLst>
        </c:ser>
        <c:ser>
          <c:idx val="3"/>
          <c:order val="3"/>
          <c:tx>
            <c:strRef>
              <c:f>'figure 3'!$H$2</c:f>
              <c:strCache>
                <c:ptCount val="1"/>
                <c:pt idx="0">
                  <c:v>Particuliers à leurs propres frais</c:v>
                </c:pt>
              </c:strCache>
            </c:strRef>
          </c:tx>
          <c:spPr>
            <a:solidFill>
              <a:schemeClr val="accent4"/>
            </a:solidFill>
            <a:ln>
              <a:noFill/>
            </a:ln>
            <a:effectLst/>
          </c:spPr>
          <c:invertIfNegative val="0"/>
          <c:cat>
            <c:multiLvlStrRef>
              <c:f>'figure 3'!$A$3:$C$14</c:f>
              <c:multiLvlStrCache>
                <c:ptCount val="12"/>
                <c:lvl>
                  <c:pt idx="0">
                    <c:v>Stagiaires</c:v>
                  </c:pt>
                  <c:pt idx="1">
                    <c:v>Heures stagiaires</c:v>
                  </c:pt>
                  <c:pt idx="2">
                    <c:v>Stagiaires</c:v>
                  </c:pt>
                  <c:pt idx="3">
                    <c:v>Heures stagiaires</c:v>
                  </c:pt>
                  <c:pt idx="4">
                    <c:v>Stagiaires</c:v>
                  </c:pt>
                  <c:pt idx="5">
                    <c:v>Heures stagiaires</c:v>
                  </c:pt>
                  <c:pt idx="6">
                    <c:v>Stagiaires</c:v>
                  </c:pt>
                  <c:pt idx="7">
                    <c:v>Heures stagiaires</c:v>
                  </c:pt>
                  <c:pt idx="8">
                    <c:v>Stagiaires</c:v>
                  </c:pt>
                  <c:pt idx="9">
                    <c:v>Heures stagiaires</c:v>
                  </c:pt>
                  <c:pt idx="10">
                    <c:v>Stagiaires</c:v>
                  </c:pt>
                  <c:pt idx="11">
                    <c:v>Heures stagiaires</c:v>
                  </c:pt>
                </c:lvl>
                <c:lvl>
                  <c:pt idx="0">
                    <c:v>2019</c:v>
                  </c:pt>
                  <c:pt idx="2">
                    <c:v>2020</c:v>
                  </c:pt>
                  <c:pt idx="4">
                    <c:v>2019</c:v>
                  </c:pt>
                  <c:pt idx="6">
                    <c:v>2020</c:v>
                  </c:pt>
                  <c:pt idx="8">
                    <c:v>2019</c:v>
                  </c:pt>
                  <c:pt idx="10">
                    <c:v>2020</c:v>
                  </c:pt>
                </c:lvl>
                <c:lvl>
                  <c:pt idx="0">
                    <c:v>GIP-FCIP</c:v>
                  </c:pt>
                  <c:pt idx="4">
                    <c:v>Greta</c:v>
                  </c:pt>
                  <c:pt idx="8">
                    <c:v>Ensemble</c:v>
                  </c:pt>
                </c:lvl>
              </c:multiLvlStrCache>
            </c:multiLvlStrRef>
          </c:cat>
          <c:val>
            <c:numRef>
              <c:f>'figure 3'!$H$3:$H$14</c:f>
              <c:numCache>
                <c:formatCode>0.0</c:formatCode>
                <c:ptCount val="12"/>
                <c:pt idx="0">
                  <c:v>1.2</c:v>
                </c:pt>
                <c:pt idx="1">
                  <c:v>0.4</c:v>
                </c:pt>
                <c:pt idx="2">
                  <c:v>1.6</c:v>
                </c:pt>
                <c:pt idx="3">
                  <c:v>0.3</c:v>
                </c:pt>
                <c:pt idx="4">
                  <c:v>5.5</c:v>
                </c:pt>
                <c:pt idx="5">
                  <c:v>3.8</c:v>
                </c:pt>
                <c:pt idx="6">
                  <c:v>4.2</c:v>
                </c:pt>
                <c:pt idx="7">
                  <c:v>3</c:v>
                </c:pt>
                <c:pt idx="8">
                  <c:v>5</c:v>
                </c:pt>
                <c:pt idx="9">
                  <c:v>3.2</c:v>
                </c:pt>
                <c:pt idx="10">
                  <c:v>3.7</c:v>
                </c:pt>
                <c:pt idx="11">
                  <c:v>2.4</c:v>
                </c:pt>
              </c:numCache>
            </c:numRef>
          </c:val>
          <c:extLst>
            <c:ext xmlns:c16="http://schemas.microsoft.com/office/drawing/2014/chart" uri="{C3380CC4-5D6E-409C-BE32-E72D297353CC}">
              <c16:uniqueId val="{00000003-9834-4BB3-90CE-B9E250126C66}"/>
            </c:ext>
          </c:extLst>
        </c:ser>
        <c:ser>
          <c:idx val="4"/>
          <c:order val="4"/>
          <c:tx>
            <c:strRef>
              <c:f>'figure 3'!$I$2</c:f>
              <c:strCache>
                <c:ptCount val="1"/>
                <c:pt idx="0">
                  <c:v>Autres stagiaires</c:v>
                </c:pt>
              </c:strCache>
            </c:strRef>
          </c:tx>
          <c:spPr>
            <a:solidFill>
              <a:schemeClr val="accent5"/>
            </a:solidFill>
            <a:ln>
              <a:noFill/>
            </a:ln>
            <a:effectLst/>
          </c:spPr>
          <c:invertIfNegative val="0"/>
          <c:cat>
            <c:multiLvlStrRef>
              <c:f>'figure 3'!$A$3:$C$14</c:f>
              <c:multiLvlStrCache>
                <c:ptCount val="12"/>
                <c:lvl>
                  <c:pt idx="0">
                    <c:v>Stagiaires</c:v>
                  </c:pt>
                  <c:pt idx="1">
                    <c:v>Heures stagiaires</c:v>
                  </c:pt>
                  <c:pt idx="2">
                    <c:v>Stagiaires</c:v>
                  </c:pt>
                  <c:pt idx="3">
                    <c:v>Heures stagiaires</c:v>
                  </c:pt>
                  <c:pt idx="4">
                    <c:v>Stagiaires</c:v>
                  </c:pt>
                  <c:pt idx="5">
                    <c:v>Heures stagiaires</c:v>
                  </c:pt>
                  <c:pt idx="6">
                    <c:v>Stagiaires</c:v>
                  </c:pt>
                  <c:pt idx="7">
                    <c:v>Heures stagiaires</c:v>
                  </c:pt>
                  <c:pt idx="8">
                    <c:v>Stagiaires</c:v>
                  </c:pt>
                  <c:pt idx="9">
                    <c:v>Heures stagiaires</c:v>
                  </c:pt>
                  <c:pt idx="10">
                    <c:v>Stagiaires</c:v>
                  </c:pt>
                  <c:pt idx="11">
                    <c:v>Heures stagiaires</c:v>
                  </c:pt>
                </c:lvl>
                <c:lvl>
                  <c:pt idx="0">
                    <c:v>2019</c:v>
                  </c:pt>
                  <c:pt idx="2">
                    <c:v>2020</c:v>
                  </c:pt>
                  <c:pt idx="4">
                    <c:v>2019</c:v>
                  </c:pt>
                  <c:pt idx="6">
                    <c:v>2020</c:v>
                  </c:pt>
                  <c:pt idx="8">
                    <c:v>2019</c:v>
                  </c:pt>
                  <c:pt idx="10">
                    <c:v>2020</c:v>
                  </c:pt>
                </c:lvl>
                <c:lvl>
                  <c:pt idx="0">
                    <c:v>GIP-FCIP</c:v>
                  </c:pt>
                  <c:pt idx="4">
                    <c:v>Greta</c:v>
                  </c:pt>
                  <c:pt idx="8">
                    <c:v>Ensemble</c:v>
                  </c:pt>
                </c:lvl>
              </c:multiLvlStrCache>
            </c:multiLvlStrRef>
          </c:cat>
          <c:val>
            <c:numRef>
              <c:f>'figure 3'!$I$3:$I$14</c:f>
              <c:numCache>
                <c:formatCode>0.0</c:formatCode>
                <c:ptCount val="12"/>
                <c:pt idx="0">
                  <c:v>30.3</c:v>
                </c:pt>
                <c:pt idx="1">
                  <c:v>3.3</c:v>
                </c:pt>
                <c:pt idx="2">
                  <c:v>25.6</c:v>
                </c:pt>
                <c:pt idx="3">
                  <c:v>3.6</c:v>
                </c:pt>
                <c:pt idx="4">
                  <c:v>11.3</c:v>
                </c:pt>
                <c:pt idx="5">
                  <c:v>5.5</c:v>
                </c:pt>
                <c:pt idx="6">
                  <c:v>9.8000000000000007</c:v>
                </c:pt>
                <c:pt idx="7">
                  <c:v>5.7</c:v>
                </c:pt>
                <c:pt idx="8">
                  <c:v>13.7</c:v>
                </c:pt>
                <c:pt idx="9">
                  <c:v>5.0999999999999996</c:v>
                </c:pt>
                <c:pt idx="10">
                  <c:v>12.6</c:v>
                </c:pt>
                <c:pt idx="11">
                  <c:v>5.2</c:v>
                </c:pt>
              </c:numCache>
            </c:numRef>
          </c:val>
          <c:extLst>
            <c:ext xmlns:c16="http://schemas.microsoft.com/office/drawing/2014/chart" uri="{C3380CC4-5D6E-409C-BE32-E72D297353CC}">
              <c16:uniqueId val="{00000004-9DD7-4E78-9B66-E8DCDD783AC6}"/>
            </c:ext>
          </c:extLst>
        </c:ser>
        <c:dLbls>
          <c:showLegendKey val="0"/>
          <c:showVal val="0"/>
          <c:showCatName val="0"/>
          <c:showSerName val="0"/>
          <c:showPercent val="0"/>
          <c:showBubbleSize val="0"/>
        </c:dLbls>
        <c:gapWidth val="150"/>
        <c:overlap val="100"/>
        <c:axId val="699329512"/>
        <c:axId val="699329840"/>
      </c:barChart>
      <c:catAx>
        <c:axId val="699329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99329840"/>
        <c:crosses val="autoZero"/>
        <c:auto val="1"/>
        <c:lblAlgn val="ctr"/>
        <c:lblOffset val="100"/>
        <c:noMultiLvlLbl val="0"/>
      </c:catAx>
      <c:valAx>
        <c:axId val="699329840"/>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99329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4'!$C$2</c:f>
              <c:strCache>
                <c:ptCount val="1"/>
                <c:pt idx="0">
                  <c:v>Entreprises pour la formation de leurs salariés</c:v>
                </c:pt>
              </c:strCache>
            </c:strRef>
          </c:tx>
          <c:spPr>
            <a:solidFill>
              <a:schemeClr val="accent1"/>
            </a:solidFill>
            <a:ln>
              <a:noFill/>
            </a:ln>
            <a:effectLst/>
          </c:spPr>
          <c:invertIfNegative val="0"/>
          <c:cat>
            <c:multiLvlStrRef>
              <c:f>'figure 4'!$A$3:$B$8</c:f>
              <c:multiLvlStrCache>
                <c:ptCount val="6"/>
                <c:lvl>
                  <c:pt idx="0">
                    <c:v>2019</c:v>
                  </c:pt>
                  <c:pt idx="1">
                    <c:v>2020</c:v>
                  </c:pt>
                  <c:pt idx="2">
                    <c:v>2019</c:v>
                  </c:pt>
                  <c:pt idx="3">
                    <c:v>2020</c:v>
                  </c:pt>
                  <c:pt idx="4">
                    <c:v>2019</c:v>
                  </c:pt>
                  <c:pt idx="5">
                    <c:v>2020</c:v>
                  </c:pt>
                </c:lvl>
                <c:lvl>
                  <c:pt idx="0">
                    <c:v>GIP-FCIP</c:v>
                  </c:pt>
                  <c:pt idx="2">
                    <c:v>Greta</c:v>
                  </c:pt>
                  <c:pt idx="4">
                    <c:v>Ensemble</c:v>
                  </c:pt>
                </c:lvl>
              </c:multiLvlStrCache>
            </c:multiLvlStrRef>
          </c:cat>
          <c:val>
            <c:numRef>
              <c:f>'figure 4'!$C$3:$C$8</c:f>
              <c:numCache>
                <c:formatCode>0.0</c:formatCode>
                <c:ptCount val="6"/>
                <c:pt idx="0">
                  <c:v>7.6</c:v>
                </c:pt>
                <c:pt idx="1">
                  <c:v>5.3</c:v>
                </c:pt>
                <c:pt idx="2">
                  <c:v>50.2</c:v>
                </c:pt>
                <c:pt idx="3">
                  <c:v>33.6</c:v>
                </c:pt>
                <c:pt idx="4">
                  <c:v>58</c:v>
                </c:pt>
                <c:pt idx="5">
                  <c:v>38.9</c:v>
                </c:pt>
              </c:numCache>
            </c:numRef>
          </c:val>
          <c:extLst>
            <c:ext xmlns:c16="http://schemas.microsoft.com/office/drawing/2014/chart" uri="{C3380CC4-5D6E-409C-BE32-E72D297353CC}">
              <c16:uniqueId val="{00000000-973B-43C5-9485-EB6CFBAA8302}"/>
            </c:ext>
          </c:extLst>
        </c:ser>
        <c:ser>
          <c:idx val="1"/>
          <c:order val="1"/>
          <c:tx>
            <c:strRef>
              <c:f>'figure 4'!$D$2</c:f>
              <c:strCache>
                <c:ptCount val="1"/>
                <c:pt idx="0">
                  <c:v>Organismes gestionnaires de la Formation professionnelle dans le cadre de l'apprentissage</c:v>
                </c:pt>
              </c:strCache>
            </c:strRef>
          </c:tx>
          <c:spPr>
            <a:solidFill>
              <a:schemeClr val="accent2"/>
            </a:solidFill>
            <a:ln>
              <a:noFill/>
            </a:ln>
            <a:effectLst/>
          </c:spPr>
          <c:invertIfNegative val="0"/>
          <c:cat>
            <c:multiLvlStrRef>
              <c:f>'figure 4'!$A$3:$B$8</c:f>
              <c:multiLvlStrCache>
                <c:ptCount val="6"/>
                <c:lvl>
                  <c:pt idx="0">
                    <c:v>2019</c:v>
                  </c:pt>
                  <c:pt idx="1">
                    <c:v>2020</c:v>
                  </c:pt>
                  <c:pt idx="2">
                    <c:v>2019</c:v>
                  </c:pt>
                  <c:pt idx="3">
                    <c:v>2020</c:v>
                  </c:pt>
                  <c:pt idx="4">
                    <c:v>2019</c:v>
                  </c:pt>
                  <c:pt idx="5">
                    <c:v>2020</c:v>
                  </c:pt>
                </c:lvl>
                <c:lvl>
                  <c:pt idx="0">
                    <c:v>GIP-FCIP</c:v>
                  </c:pt>
                  <c:pt idx="2">
                    <c:v>Greta</c:v>
                  </c:pt>
                  <c:pt idx="4">
                    <c:v>Ensemble</c:v>
                  </c:pt>
                </c:lvl>
              </c:multiLvlStrCache>
            </c:multiLvlStrRef>
          </c:cat>
          <c:val>
            <c:numRef>
              <c:f>'figure 4'!$D$3:$D$8</c:f>
              <c:numCache>
                <c:formatCode>0.0</c:formatCode>
                <c:ptCount val="6"/>
                <c:pt idx="0">
                  <c:v>25.3</c:v>
                </c:pt>
                <c:pt idx="1">
                  <c:v>97</c:v>
                </c:pt>
                <c:pt idx="2">
                  <c:v>5.6</c:v>
                </c:pt>
                <c:pt idx="3">
                  <c:v>101.5</c:v>
                </c:pt>
                <c:pt idx="4">
                  <c:v>30.9</c:v>
                </c:pt>
                <c:pt idx="5">
                  <c:v>198.5</c:v>
                </c:pt>
              </c:numCache>
            </c:numRef>
          </c:val>
          <c:extLst>
            <c:ext xmlns:c16="http://schemas.microsoft.com/office/drawing/2014/chart" uri="{C3380CC4-5D6E-409C-BE32-E72D297353CC}">
              <c16:uniqueId val="{00000001-973B-43C5-9485-EB6CFBAA8302}"/>
            </c:ext>
          </c:extLst>
        </c:ser>
        <c:ser>
          <c:idx val="2"/>
          <c:order val="2"/>
          <c:tx>
            <c:strRef>
              <c:f>'figure 4'!$E$2</c:f>
              <c:strCache>
                <c:ptCount val="1"/>
                <c:pt idx="0">
                  <c:v>Organismes gestionnaires de la Formation professionnelle autres dispositifs</c:v>
                </c:pt>
              </c:strCache>
            </c:strRef>
          </c:tx>
          <c:spPr>
            <a:solidFill>
              <a:schemeClr val="accent3"/>
            </a:solidFill>
            <a:ln>
              <a:noFill/>
            </a:ln>
            <a:effectLst/>
          </c:spPr>
          <c:invertIfNegative val="0"/>
          <c:cat>
            <c:multiLvlStrRef>
              <c:f>'figure 4'!$A$3:$B$8</c:f>
              <c:multiLvlStrCache>
                <c:ptCount val="6"/>
                <c:lvl>
                  <c:pt idx="0">
                    <c:v>2019</c:v>
                  </c:pt>
                  <c:pt idx="1">
                    <c:v>2020</c:v>
                  </c:pt>
                  <c:pt idx="2">
                    <c:v>2019</c:v>
                  </c:pt>
                  <c:pt idx="3">
                    <c:v>2020</c:v>
                  </c:pt>
                  <c:pt idx="4">
                    <c:v>2019</c:v>
                  </c:pt>
                  <c:pt idx="5">
                    <c:v>2020</c:v>
                  </c:pt>
                </c:lvl>
                <c:lvl>
                  <c:pt idx="0">
                    <c:v>GIP-FCIP</c:v>
                  </c:pt>
                  <c:pt idx="2">
                    <c:v>Greta</c:v>
                  </c:pt>
                  <c:pt idx="4">
                    <c:v>Ensemble</c:v>
                  </c:pt>
                </c:lvl>
              </c:multiLvlStrCache>
            </c:multiLvlStrRef>
          </c:cat>
          <c:val>
            <c:numRef>
              <c:f>'figure 4'!$E$3:$E$8</c:f>
              <c:numCache>
                <c:formatCode>0.0</c:formatCode>
                <c:ptCount val="6"/>
                <c:pt idx="0">
                  <c:v>5.4</c:v>
                </c:pt>
                <c:pt idx="1">
                  <c:v>4.0999999999999996</c:v>
                </c:pt>
                <c:pt idx="2">
                  <c:v>80.2</c:v>
                </c:pt>
                <c:pt idx="3">
                  <c:v>60.4</c:v>
                </c:pt>
                <c:pt idx="4">
                  <c:v>85.8</c:v>
                </c:pt>
                <c:pt idx="5">
                  <c:v>64.5</c:v>
                </c:pt>
              </c:numCache>
            </c:numRef>
          </c:val>
          <c:extLst>
            <c:ext xmlns:c16="http://schemas.microsoft.com/office/drawing/2014/chart" uri="{C3380CC4-5D6E-409C-BE32-E72D297353CC}">
              <c16:uniqueId val="{00000002-973B-43C5-9485-EB6CFBAA8302}"/>
            </c:ext>
          </c:extLst>
        </c:ser>
        <c:ser>
          <c:idx val="3"/>
          <c:order val="3"/>
          <c:tx>
            <c:strRef>
              <c:f>'figure 4'!$F$2</c:f>
              <c:strCache>
                <c:ptCount val="1"/>
                <c:pt idx="0">
                  <c:v>Particuliers</c:v>
                </c:pt>
              </c:strCache>
            </c:strRef>
          </c:tx>
          <c:spPr>
            <a:solidFill>
              <a:schemeClr val="accent4"/>
            </a:solidFill>
            <a:ln>
              <a:noFill/>
            </a:ln>
            <a:effectLst/>
          </c:spPr>
          <c:invertIfNegative val="0"/>
          <c:cat>
            <c:multiLvlStrRef>
              <c:f>'figure 4'!$A$3:$B$8</c:f>
              <c:multiLvlStrCache>
                <c:ptCount val="6"/>
                <c:lvl>
                  <c:pt idx="0">
                    <c:v>2019</c:v>
                  </c:pt>
                  <c:pt idx="1">
                    <c:v>2020</c:v>
                  </c:pt>
                  <c:pt idx="2">
                    <c:v>2019</c:v>
                  </c:pt>
                  <c:pt idx="3">
                    <c:v>2020</c:v>
                  </c:pt>
                  <c:pt idx="4">
                    <c:v>2019</c:v>
                  </c:pt>
                  <c:pt idx="5">
                    <c:v>2020</c:v>
                  </c:pt>
                </c:lvl>
                <c:lvl>
                  <c:pt idx="0">
                    <c:v>GIP-FCIP</c:v>
                  </c:pt>
                  <c:pt idx="2">
                    <c:v>Greta</c:v>
                  </c:pt>
                  <c:pt idx="4">
                    <c:v>Ensemble</c:v>
                  </c:pt>
                </c:lvl>
              </c:multiLvlStrCache>
            </c:multiLvlStrRef>
          </c:cat>
          <c:val>
            <c:numRef>
              <c:f>'figure 4'!$F$3:$F$8</c:f>
              <c:numCache>
                <c:formatCode>0.0</c:formatCode>
                <c:ptCount val="6"/>
                <c:pt idx="0">
                  <c:v>0.4</c:v>
                </c:pt>
                <c:pt idx="1">
                  <c:v>0.4</c:v>
                </c:pt>
                <c:pt idx="2">
                  <c:v>11.1</c:v>
                </c:pt>
                <c:pt idx="3">
                  <c:v>8.5</c:v>
                </c:pt>
                <c:pt idx="4">
                  <c:v>11.5</c:v>
                </c:pt>
                <c:pt idx="5">
                  <c:v>8.9</c:v>
                </c:pt>
              </c:numCache>
            </c:numRef>
          </c:val>
          <c:extLst>
            <c:ext xmlns:c16="http://schemas.microsoft.com/office/drawing/2014/chart" uri="{C3380CC4-5D6E-409C-BE32-E72D297353CC}">
              <c16:uniqueId val="{00000003-973B-43C5-9485-EB6CFBAA8302}"/>
            </c:ext>
          </c:extLst>
        </c:ser>
        <c:ser>
          <c:idx val="4"/>
          <c:order val="4"/>
          <c:tx>
            <c:strRef>
              <c:f>'figure 4'!$G$2</c:f>
              <c:strCache>
                <c:ptCount val="1"/>
                <c:pt idx="0">
                  <c:v>Pouvoirs publics pour la formation de leurs agents</c:v>
                </c:pt>
              </c:strCache>
            </c:strRef>
          </c:tx>
          <c:spPr>
            <a:solidFill>
              <a:schemeClr val="accent5"/>
            </a:solidFill>
            <a:ln>
              <a:noFill/>
            </a:ln>
            <a:effectLst/>
          </c:spPr>
          <c:invertIfNegative val="0"/>
          <c:cat>
            <c:multiLvlStrRef>
              <c:f>'figure 4'!$A$3:$B$8</c:f>
              <c:multiLvlStrCache>
                <c:ptCount val="6"/>
                <c:lvl>
                  <c:pt idx="0">
                    <c:v>2019</c:v>
                  </c:pt>
                  <c:pt idx="1">
                    <c:v>2020</c:v>
                  </c:pt>
                  <c:pt idx="2">
                    <c:v>2019</c:v>
                  </c:pt>
                  <c:pt idx="3">
                    <c:v>2020</c:v>
                  </c:pt>
                  <c:pt idx="4">
                    <c:v>2019</c:v>
                  </c:pt>
                  <c:pt idx="5">
                    <c:v>2020</c:v>
                  </c:pt>
                </c:lvl>
                <c:lvl>
                  <c:pt idx="0">
                    <c:v>GIP-FCIP</c:v>
                  </c:pt>
                  <c:pt idx="2">
                    <c:v>Greta</c:v>
                  </c:pt>
                  <c:pt idx="4">
                    <c:v>Ensemble</c:v>
                  </c:pt>
                </c:lvl>
              </c:multiLvlStrCache>
            </c:multiLvlStrRef>
          </c:cat>
          <c:val>
            <c:numRef>
              <c:f>'figure 4'!$G$3:$G$8</c:f>
              <c:numCache>
                <c:formatCode>0.0</c:formatCode>
                <c:ptCount val="6"/>
                <c:pt idx="0">
                  <c:v>2.5</c:v>
                </c:pt>
                <c:pt idx="1">
                  <c:v>2.7</c:v>
                </c:pt>
                <c:pt idx="2">
                  <c:v>9.1999999999999993</c:v>
                </c:pt>
                <c:pt idx="3">
                  <c:v>6</c:v>
                </c:pt>
                <c:pt idx="4">
                  <c:v>11.7</c:v>
                </c:pt>
                <c:pt idx="5">
                  <c:v>8.6999999999999993</c:v>
                </c:pt>
              </c:numCache>
            </c:numRef>
          </c:val>
          <c:extLst>
            <c:ext xmlns:c16="http://schemas.microsoft.com/office/drawing/2014/chart" uri="{C3380CC4-5D6E-409C-BE32-E72D297353CC}">
              <c16:uniqueId val="{00000004-973B-43C5-9485-EB6CFBAA8302}"/>
            </c:ext>
          </c:extLst>
        </c:ser>
        <c:ser>
          <c:idx val="5"/>
          <c:order val="5"/>
          <c:tx>
            <c:strRef>
              <c:f>'figure 4'!$H$2</c:f>
              <c:strCache>
                <c:ptCount val="1"/>
                <c:pt idx="0">
                  <c:v>Régions</c:v>
                </c:pt>
              </c:strCache>
            </c:strRef>
          </c:tx>
          <c:spPr>
            <a:solidFill>
              <a:schemeClr val="accent6"/>
            </a:solidFill>
            <a:ln>
              <a:noFill/>
            </a:ln>
            <a:effectLst/>
          </c:spPr>
          <c:invertIfNegative val="0"/>
          <c:cat>
            <c:multiLvlStrRef>
              <c:f>'figure 4'!$A$3:$B$8</c:f>
              <c:multiLvlStrCache>
                <c:ptCount val="6"/>
                <c:lvl>
                  <c:pt idx="0">
                    <c:v>2019</c:v>
                  </c:pt>
                  <c:pt idx="1">
                    <c:v>2020</c:v>
                  </c:pt>
                  <c:pt idx="2">
                    <c:v>2019</c:v>
                  </c:pt>
                  <c:pt idx="3">
                    <c:v>2020</c:v>
                  </c:pt>
                  <c:pt idx="4">
                    <c:v>2019</c:v>
                  </c:pt>
                  <c:pt idx="5">
                    <c:v>2020</c:v>
                  </c:pt>
                </c:lvl>
                <c:lvl>
                  <c:pt idx="0">
                    <c:v>GIP-FCIP</c:v>
                  </c:pt>
                  <c:pt idx="2">
                    <c:v>Greta</c:v>
                  </c:pt>
                  <c:pt idx="4">
                    <c:v>Ensemble</c:v>
                  </c:pt>
                </c:lvl>
              </c:multiLvlStrCache>
            </c:multiLvlStrRef>
          </c:cat>
          <c:val>
            <c:numRef>
              <c:f>'figure 4'!$H$3:$H$8</c:f>
              <c:numCache>
                <c:formatCode>0.0</c:formatCode>
                <c:ptCount val="6"/>
                <c:pt idx="0">
                  <c:v>25.7</c:v>
                </c:pt>
                <c:pt idx="1">
                  <c:v>7.8</c:v>
                </c:pt>
                <c:pt idx="2">
                  <c:v>185.9</c:v>
                </c:pt>
                <c:pt idx="3">
                  <c:v>187.1</c:v>
                </c:pt>
                <c:pt idx="4">
                  <c:v>211.6</c:v>
                </c:pt>
                <c:pt idx="5">
                  <c:v>194.9</c:v>
                </c:pt>
              </c:numCache>
            </c:numRef>
          </c:val>
          <c:extLst>
            <c:ext xmlns:c16="http://schemas.microsoft.com/office/drawing/2014/chart" uri="{C3380CC4-5D6E-409C-BE32-E72D297353CC}">
              <c16:uniqueId val="{00000005-973B-43C5-9485-EB6CFBAA8302}"/>
            </c:ext>
          </c:extLst>
        </c:ser>
        <c:ser>
          <c:idx val="6"/>
          <c:order val="6"/>
          <c:tx>
            <c:strRef>
              <c:f>'figure 4'!$I$2</c:f>
              <c:strCache>
                <c:ptCount val="1"/>
                <c:pt idx="0">
                  <c:v>Pôle emploi</c:v>
                </c:pt>
              </c:strCache>
            </c:strRef>
          </c:tx>
          <c:spPr>
            <a:solidFill>
              <a:schemeClr val="accent1">
                <a:lumMod val="60000"/>
              </a:schemeClr>
            </a:solidFill>
            <a:ln>
              <a:noFill/>
            </a:ln>
            <a:effectLst/>
          </c:spPr>
          <c:invertIfNegative val="0"/>
          <c:cat>
            <c:multiLvlStrRef>
              <c:f>'figure 4'!$A$3:$B$8</c:f>
              <c:multiLvlStrCache>
                <c:ptCount val="6"/>
                <c:lvl>
                  <c:pt idx="0">
                    <c:v>2019</c:v>
                  </c:pt>
                  <c:pt idx="1">
                    <c:v>2020</c:v>
                  </c:pt>
                  <c:pt idx="2">
                    <c:v>2019</c:v>
                  </c:pt>
                  <c:pt idx="3">
                    <c:v>2020</c:v>
                  </c:pt>
                  <c:pt idx="4">
                    <c:v>2019</c:v>
                  </c:pt>
                  <c:pt idx="5">
                    <c:v>2020</c:v>
                  </c:pt>
                </c:lvl>
                <c:lvl>
                  <c:pt idx="0">
                    <c:v>GIP-FCIP</c:v>
                  </c:pt>
                  <c:pt idx="2">
                    <c:v>Greta</c:v>
                  </c:pt>
                  <c:pt idx="4">
                    <c:v>Ensemble</c:v>
                  </c:pt>
                </c:lvl>
              </c:multiLvlStrCache>
            </c:multiLvlStrRef>
          </c:cat>
          <c:val>
            <c:numRef>
              <c:f>'figure 4'!$I$3:$I$8</c:f>
              <c:numCache>
                <c:formatCode>0.0</c:formatCode>
                <c:ptCount val="6"/>
                <c:pt idx="0">
                  <c:v>2.4</c:v>
                </c:pt>
                <c:pt idx="1">
                  <c:v>4.5999999999999996</c:v>
                </c:pt>
                <c:pt idx="2">
                  <c:v>75</c:v>
                </c:pt>
                <c:pt idx="3">
                  <c:v>84.5</c:v>
                </c:pt>
                <c:pt idx="4">
                  <c:v>77.400000000000006</c:v>
                </c:pt>
                <c:pt idx="5">
                  <c:v>89.1</c:v>
                </c:pt>
              </c:numCache>
            </c:numRef>
          </c:val>
          <c:extLst>
            <c:ext xmlns:c16="http://schemas.microsoft.com/office/drawing/2014/chart" uri="{C3380CC4-5D6E-409C-BE32-E72D297353CC}">
              <c16:uniqueId val="{00000006-973B-43C5-9485-EB6CFBAA8302}"/>
            </c:ext>
          </c:extLst>
        </c:ser>
        <c:ser>
          <c:idx val="7"/>
          <c:order val="7"/>
          <c:tx>
            <c:strRef>
              <c:f>'figure 4'!$J$2</c:f>
              <c:strCache>
                <c:ptCount val="1"/>
                <c:pt idx="0">
                  <c:v>Autre commanditaire public</c:v>
                </c:pt>
              </c:strCache>
            </c:strRef>
          </c:tx>
          <c:spPr>
            <a:solidFill>
              <a:schemeClr val="accent2">
                <a:lumMod val="60000"/>
              </a:schemeClr>
            </a:solidFill>
            <a:ln>
              <a:noFill/>
            </a:ln>
            <a:effectLst/>
          </c:spPr>
          <c:invertIfNegative val="0"/>
          <c:cat>
            <c:multiLvlStrRef>
              <c:f>'figure 4'!$A$3:$B$8</c:f>
              <c:multiLvlStrCache>
                <c:ptCount val="6"/>
                <c:lvl>
                  <c:pt idx="0">
                    <c:v>2019</c:v>
                  </c:pt>
                  <c:pt idx="1">
                    <c:v>2020</c:v>
                  </c:pt>
                  <c:pt idx="2">
                    <c:v>2019</c:v>
                  </c:pt>
                  <c:pt idx="3">
                    <c:v>2020</c:v>
                  </c:pt>
                  <c:pt idx="4">
                    <c:v>2019</c:v>
                  </c:pt>
                  <c:pt idx="5">
                    <c:v>2020</c:v>
                  </c:pt>
                </c:lvl>
                <c:lvl>
                  <c:pt idx="0">
                    <c:v>GIP-FCIP</c:v>
                  </c:pt>
                  <c:pt idx="2">
                    <c:v>Greta</c:v>
                  </c:pt>
                  <c:pt idx="4">
                    <c:v>Ensemble</c:v>
                  </c:pt>
                </c:lvl>
              </c:multiLvlStrCache>
            </c:multiLvlStrRef>
          </c:cat>
          <c:val>
            <c:numRef>
              <c:f>'figure 4'!$J$3:$J$8</c:f>
              <c:numCache>
                <c:formatCode>0.0</c:formatCode>
                <c:ptCount val="6"/>
                <c:pt idx="0">
                  <c:v>8.1999999999999993</c:v>
                </c:pt>
                <c:pt idx="1">
                  <c:v>7</c:v>
                </c:pt>
                <c:pt idx="2">
                  <c:v>27.4</c:v>
                </c:pt>
                <c:pt idx="3">
                  <c:v>25.2</c:v>
                </c:pt>
                <c:pt idx="4">
                  <c:v>35.599999999999994</c:v>
                </c:pt>
                <c:pt idx="5">
                  <c:v>32.200000000000003</c:v>
                </c:pt>
              </c:numCache>
            </c:numRef>
          </c:val>
          <c:extLst>
            <c:ext xmlns:c16="http://schemas.microsoft.com/office/drawing/2014/chart" uri="{C3380CC4-5D6E-409C-BE32-E72D297353CC}">
              <c16:uniqueId val="{00000007-973B-43C5-9485-EB6CFBAA8302}"/>
            </c:ext>
          </c:extLst>
        </c:ser>
        <c:ser>
          <c:idx val="8"/>
          <c:order val="8"/>
          <c:tx>
            <c:strRef>
              <c:f>'figure 4'!$K$2</c:f>
              <c:strCache>
                <c:ptCount val="1"/>
                <c:pt idx="0">
                  <c:v> non documenté</c:v>
                </c:pt>
              </c:strCache>
            </c:strRef>
          </c:tx>
          <c:spPr>
            <a:solidFill>
              <a:schemeClr val="accent3">
                <a:lumMod val="60000"/>
              </a:schemeClr>
            </a:solidFill>
            <a:ln>
              <a:noFill/>
            </a:ln>
            <a:effectLst/>
          </c:spPr>
          <c:invertIfNegative val="0"/>
          <c:cat>
            <c:multiLvlStrRef>
              <c:f>'figure 4'!$A$3:$B$8</c:f>
              <c:multiLvlStrCache>
                <c:ptCount val="6"/>
                <c:lvl>
                  <c:pt idx="0">
                    <c:v>2019</c:v>
                  </c:pt>
                  <c:pt idx="1">
                    <c:v>2020</c:v>
                  </c:pt>
                  <c:pt idx="2">
                    <c:v>2019</c:v>
                  </c:pt>
                  <c:pt idx="3">
                    <c:v>2020</c:v>
                  </c:pt>
                  <c:pt idx="4">
                    <c:v>2019</c:v>
                  </c:pt>
                  <c:pt idx="5">
                    <c:v>2020</c:v>
                  </c:pt>
                </c:lvl>
                <c:lvl>
                  <c:pt idx="0">
                    <c:v>GIP-FCIP</c:v>
                  </c:pt>
                  <c:pt idx="2">
                    <c:v>Greta</c:v>
                  </c:pt>
                  <c:pt idx="4">
                    <c:v>Ensemble</c:v>
                  </c:pt>
                </c:lvl>
              </c:multiLvlStrCache>
            </c:multiLvlStrRef>
          </c:cat>
          <c:val>
            <c:numRef>
              <c:f>'figure 4'!$K$3:$K$8</c:f>
              <c:numCache>
                <c:formatCode>0.0</c:formatCode>
                <c:ptCount val="6"/>
                <c:pt idx="0">
                  <c:v>0.1</c:v>
                </c:pt>
                <c:pt idx="1">
                  <c:v>0.9</c:v>
                </c:pt>
                <c:pt idx="2">
                  <c:v>7.2</c:v>
                </c:pt>
                <c:pt idx="3">
                  <c:v>3</c:v>
                </c:pt>
                <c:pt idx="4">
                  <c:v>7.3</c:v>
                </c:pt>
                <c:pt idx="5">
                  <c:v>3.9</c:v>
                </c:pt>
              </c:numCache>
            </c:numRef>
          </c:val>
          <c:extLst>
            <c:ext xmlns:c16="http://schemas.microsoft.com/office/drawing/2014/chart" uri="{C3380CC4-5D6E-409C-BE32-E72D297353CC}">
              <c16:uniqueId val="{00000008-973B-43C5-9485-EB6CFBAA8302}"/>
            </c:ext>
          </c:extLst>
        </c:ser>
        <c:dLbls>
          <c:showLegendKey val="0"/>
          <c:showVal val="0"/>
          <c:showCatName val="0"/>
          <c:showSerName val="0"/>
          <c:showPercent val="0"/>
          <c:showBubbleSize val="0"/>
        </c:dLbls>
        <c:gapWidth val="219"/>
        <c:overlap val="100"/>
        <c:axId val="531791856"/>
        <c:axId val="531796120"/>
      </c:barChart>
      <c:catAx>
        <c:axId val="531791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1796120"/>
        <c:crosses val="autoZero"/>
        <c:auto val="1"/>
        <c:lblAlgn val="ctr"/>
        <c:lblOffset val="100"/>
        <c:noMultiLvlLbl val="0"/>
      </c:catAx>
      <c:valAx>
        <c:axId val="5317961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17918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441960</xdr:colOff>
      <xdr:row>0</xdr:row>
      <xdr:rowOff>76199</xdr:rowOff>
    </xdr:from>
    <xdr:to>
      <xdr:col>8</xdr:col>
      <xdr:colOff>676275</xdr:colOff>
      <xdr:row>39</xdr:row>
      <xdr:rowOff>180974</xdr:rowOff>
    </xdr:to>
    <xdr:sp macro="" textlink="">
      <xdr:nvSpPr>
        <xdr:cNvPr id="2" name="ZoneTexte 1"/>
        <xdr:cNvSpPr txBox="1"/>
      </xdr:nvSpPr>
      <xdr:spPr>
        <a:xfrm>
          <a:off x="441960" y="76199"/>
          <a:ext cx="6330315" cy="7534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chemeClr val="dk1"/>
              </a:solidFill>
              <a:effectLst/>
              <a:latin typeface="+mn-lt"/>
              <a:ea typeface="+mn-ea"/>
              <a:cs typeface="+mn-cs"/>
            </a:rPr>
            <a:t>La formation continue dans l’éducation nationale</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Historiquement, la formation continue dans les établissements du second degré du ministère de l’Éducation nationale, de la Jeunesse et des Sports (MENJS) s’articule principalement autour de groupements d’établissements (Greta) sans responsabilité juridique, constitués spécifiquement autour de la formation des adultes. Le réseau des Greta s’est mis en place progressivement à la suite des lois de 1971 qui font obligation aux employeurs de financer la formation continue de leurs salariés. Il permet de mettre un potentiel éducatif au service de la formation continue des adultes qui comprend l’orientation, les bilans de compétences et la validation des acquis de l’expérience (champ d’application des dispositions relatives à la formation professionnelle continue du code du travail, art. L. 6313-1). La carte des Greta s’est profondément transformée dans la dernière décennie avec des Greta plus polyvalents et moins nombreux (une centaine de moins en 2021 par rapport à 2010) qui couvrent des territoires plus étendus.</a:t>
          </a: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Depuis 2002, chaque académie s’est progressivement dotée d’un groupement d’intérêt public formation continue et insertion professionnelle (GIP FCIP). Les GIP FCIP ont notamment intégré les missions de conseil, d’ingénierie et de formation des acteurs des centres académiques de formation continue (Cafoc), les dispositifs académiques de validation des acquis de l’expérience (DAVA) et parfois aussi les dispositifs académiques de bilan et de mobilité (DABM). Ils peuvent agir comme porteurs de conventions pour le compte des Greta et assurer la gestion de CFA académiques.</a:t>
          </a:r>
        </a:p>
        <a:p>
          <a:endParaRPr lang="fr-FR"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L'apprentissage rejoint la formation des adultes</a:t>
          </a:r>
          <a:r>
            <a:rPr lang="fr-FR" sz="1100" baseline="0">
              <a:solidFill>
                <a:schemeClr val="dk1"/>
              </a:solidFill>
              <a:effectLst/>
              <a:latin typeface="+mn-lt"/>
              <a:ea typeface="+mn-ea"/>
              <a:cs typeface="+mn-cs"/>
            </a:rPr>
            <a:t> dans le cadre de la </a:t>
          </a:r>
          <a:r>
            <a:rPr lang="fr-FR" sz="1100">
              <a:solidFill>
                <a:schemeClr val="dk1"/>
              </a:solidFill>
              <a:effectLst/>
              <a:latin typeface="+mn-lt"/>
              <a:ea typeface="+mn-ea"/>
              <a:cs typeface="+mn-cs"/>
            </a:rPr>
            <a:t>La loi du 5 septembre 2018 "pour la liberté de choisir son avenir professionnel", qui modifie en profondeur la gouvernance et le financement du système de formation professionnelle. En particulier, cette réforme libéralise le marché de la formation professionnelle et autorise les Greta, dès lors que leurs statuts le précisent, à dispenser des formations en apprentissage,</a:t>
          </a:r>
          <a:r>
            <a:rPr lang="fr-FR" sz="1100" baseline="0">
              <a:solidFill>
                <a:schemeClr val="dk1"/>
              </a:solidFill>
              <a:effectLst/>
              <a:latin typeface="+mn-lt"/>
              <a:ea typeface="+mn-ea"/>
              <a:cs typeface="+mn-cs"/>
            </a:rPr>
            <a:t> au même titre que les CFA académiques déjà existants.</a:t>
          </a:r>
          <a:r>
            <a:rPr lang="fr-FR" sz="1100">
              <a:solidFill>
                <a:schemeClr val="dk1"/>
              </a:solidFill>
              <a:effectLst/>
              <a:latin typeface="+mn-lt"/>
              <a:ea typeface="+mn-ea"/>
              <a:cs typeface="+mn-cs"/>
            </a:rPr>
            <a:t> Cette réforme est donc l’occasion de réorganisations, certaines académies ayant fait le choix de transférer cette compétence aux Greta.</a:t>
          </a:r>
        </a:p>
        <a:p>
          <a:endParaRPr lang="fr-FR" sz="1100">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657225</xdr:colOff>
      <xdr:row>4</xdr:row>
      <xdr:rowOff>66675</xdr:rowOff>
    </xdr:from>
    <xdr:to>
      <xdr:col>16</xdr:col>
      <xdr:colOff>494082</xdr:colOff>
      <xdr:row>51</xdr:row>
      <xdr:rowOff>170318</xdr:rowOff>
    </xdr:to>
    <xdr:pic>
      <xdr:nvPicPr>
        <xdr:cNvPr id="4" name="Image 3"/>
        <xdr:cNvPicPr>
          <a:picLocks noChangeAspect="1"/>
        </xdr:cNvPicPr>
      </xdr:nvPicPr>
      <xdr:blipFill>
        <a:blip xmlns:r="http://schemas.openxmlformats.org/officeDocument/2006/relationships" r:embed="rId1"/>
        <a:stretch>
          <a:fillRect/>
        </a:stretch>
      </xdr:blipFill>
      <xdr:spPr>
        <a:xfrm>
          <a:off x="2943225" y="828675"/>
          <a:ext cx="9742857" cy="9057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624840</xdr:colOff>
      <xdr:row>0</xdr:row>
      <xdr:rowOff>152399</xdr:rowOff>
    </xdr:from>
    <xdr:to>
      <xdr:col>7</xdr:col>
      <xdr:colOff>220980</xdr:colOff>
      <xdr:row>33</xdr:row>
      <xdr:rowOff>180974</xdr:rowOff>
    </xdr:to>
    <xdr:sp macro="" textlink="">
      <xdr:nvSpPr>
        <xdr:cNvPr id="2" name="ZoneTexte 1"/>
        <xdr:cNvSpPr txBox="1"/>
      </xdr:nvSpPr>
      <xdr:spPr>
        <a:xfrm>
          <a:off x="624840" y="152399"/>
          <a:ext cx="4930140" cy="6315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a:p>
          <a:pPr marL="0" marR="0" lvl="0" indent="0" defTabSz="914400" eaLnBrk="1" fontAlgn="auto" latinLnBrk="0" hangingPunct="1">
            <a:lnSpc>
              <a:spcPct val="100000"/>
            </a:lnSpc>
            <a:spcBef>
              <a:spcPts val="0"/>
            </a:spcBef>
            <a:spcAft>
              <a:spcPts val="0"/>
            </a:spcAft>
            <a:buClrTx/>
            <a:buSzTx/>
            <a:buFontTx/>
            <a:buNone/>
            <a:tabLst/>
            <a:defRPr/>
          </a:pPr>
          <a:r>
            <a:rPr lang="fr-FR" sz="1100"/>
            <a:t>L'enquête 63 de la DEPP qui</a:t>
          </a:r>
          <a:r>
            <a:rPr lang="fr-FR" sz="1100" baseline="0"/>
            <a:t> fait le bilan de l'activité des actions de formation continue du réseau des Greta </a:t>
          </a:r>
          <a:r>
            <a:rPr lang="fr-FR" sz="1100">
              <a:solidFill>
                <a:schemeClr val="dk1"/>
              </a:solidFill>
              <a:effectLst/>
              <a:latin typeface="+mn-lt"/>
              <a:ea typeface="+mn-ea"/>
              <a:cs typeface="+mn-cs"/>
            </a:rPr>
            <a:t>couvre la France métropolitaine et les DOM (y compris Mayotte depuis 2011). Elle fournit, annuellement, des indicateurs sur les produits</a:t>
          </a:r>
          <a:r>
            <a:rPr lang="fr-FR" sz="1100" baseline="0">
              <a:solidFill>
                <a:schemeClr val="dk1"/>
              </a:solidFill>
              <a:effectLst/>
              <a:latin typeface="+mn-lt"/>
              <a:ea typeface="+mn-ea"/>
              <a:cs typeface="+mn-cs"/>
            </a:rPr>
            <a:t> finanicers et pédagogiques des Greta et des GIP FCIP. La période d'observation est celle de l'année civile.</a:t>
          </a:r>
          <a:endParaRPr lang="fr-FR">
            <a:effectLst/>
          </a:endParaRPr>
        </a:p>
        <a:p>
          <a:endParaRPr lang="fr-FR" sz="1100"/>
        </a:p>
        <a:p>
          <a:r>
            <a:rPr lang="fr-FR" sz="1100"/>
            <a:t>À partir de 2017, la comptabilisation des produits générés par les Greta et les GIPFCIP académiques reprend le questionnement du Bilan Pédagogique et Financier (BPF) du ministère chargé de l’emploi, auquel doivent répondre tous les organismes de formation et qui retrace leur activité en matière de formation professionnelle au titre du dernier exercice comptable clos. Le champ de l’enquête 63 se limite toutefois aux produits des prestations réalisées en propre, que ce soit pour compte propre ou pour le compte d’un autre organisme de formation.</a:t>
          </a:r>
        </a:p>
        <a:p>
          <a:r>
            <a:rPr lang="fr-FR" sz="1100"/>
            <a:t>https://www.formulaires.service-public.fr/gf/showFormulaireSignaletiqueConsulter.do?numCerfa=10443</a:t>
          </a:r>
        </a:p>
        <a:p>
          <a:endParaRPr lang="fr-FR" sz="1100"/>
        </a:p>
        <a:p>
          <a:r>
            <a:rPr lang="fr-FR" sz="1100"/>
            <a:t>En 2019, le champ du BPF devient celui de la formation professionnelle qui englobe aussi </a:t>
          </a:r>
          <a:r>
            <a:rPr lang="fr-FR" sz="1100" baseline="0"/>
            <a:t>l'apprentissage. </a:t>
          </a:r>
        </a:p>
        <a:p>
          <a:r>
            <a:rPr lang="fr-FR" sz="1100" baseline="0"/>
            <a:t>Le champ du cadre F - 1. TYPE DE STAGIAIRES DE L’ORGANISME de FORMATION (OF) du BPF a changé : il ne concerne plus les stagiaires bénéficiant d’une formation dispensée </a:t>
          </a:r>
          <a:r>
            <a:rPr lang="fr-FR" sz="1100" u="sng" baseline="0"/>
            <a:t>directement</a:t>
          </a:r>
          <a:r>
            <a:rPr lang="fr-FR" sz="1100" baseline="0"/>
            <a:t> par l’organisme (inclus les stagiaires formés pour le compte d'un autre organisme et exclus les stagiaires dont l'action a été confiée à un autre OF) mais les </a:t>
          </a:r>
          <a:r>
            <a:rPr lang="fr-FR" sz="1100" baseline="0">
              <a:solidFill>
                <a:schemeClr val="dk1"/>
              </a:solidFill>
              <a:effectLst/>
              <a:latin typeface="+mn-lt"/>
              <a:ea typeface="+mn-ea"/>
              <a:cs typeface="+mn-cs"/>
            </a:rPr>
            <a:t>stagiaires bénéficiant d’une formation dispensée par l’organisme (exclus les stagiaires formés pour le compte d'un autre organisme et inclus les stagiaires dont l'action a été confiée à un autre organisme). En revanche, le champ de l'Enquête 63 reste le même (produits des actions réalisées directement par les Greta et les GIP-FCIP). Pour répondre à l'enquête 63, quelques Greta ont pu rester alignés sur le BPF et comptabiliser des produits pédagogiques pour des actions non réalisées en propre ou comptabiliser des produits d'actions confiées à un autre OF.</a:t>
          </a:r>
        </a:p>
        <a:p>
          <a:endParaRPr lang="fr-FR" sz="1100" baseline="0">
            <a:solidFill>
              <a:schemeClr val="dk1"/>
            </a:solidFill>
            <a:effectLst/>
            <a:latin typeface="+mn-lt"/>
            <a:ea typeface="+mn-ea"/>
            <a:cs typeface="+mn-cs"/>
          </a:endParaRPr>
        </a:p>
        <a:p>
          <a:r>
            <a:rPr lang="fr-FR" sz="1100" baseline="0">
              <a:solidFill>
                <a:schemeClr val="dk1"/>
              </a:solidFill>
              <a:effectLst/>
              <a:latin typeface="+mn-lt"/>
              <a:ea typeface="+mn-ea"/>
              <a:cs typeface="+mn-cs"/>
            </a:rPr>
            <a:t>Les CFA historiques restent à titre transitoire exemptés de l'obligation de remplir le BPF jusqu’en 2022 (pour ceux n’ayant pas encore de numéro de déclaration d’activité)</a:t>
          </a:r>
        </a:p>
        <a:p>
          <a:endParaRPr lang="fr-FR" sz="1100" baseline="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426720</xdr:colOff>
      <xdr:row>1</xdr:row>
      <xdr:rowOff>91440</xdr:rowOff>
    </xdr:from>
    <xdr:to>
      <xdr:col>0</xdr:col>
      <xdr:colOff>4366260</xdr:colOff>
      <xdr:row>12</xdr:row>
      <xdr:rowOff>60960</xdr:rowOff>
    </xdr:to>
    <xdr:sp macro="" textlink="">
      <xdr:nvSpPr>
        <xdr:cNvPr id="2" name="ZoneTexte 1"/>
        <xdr:cNvSpPr txBox="1"/>
      </xdr:nvSpPr>
      <xdr:spPr>
        <a:xfrm>
          <a:off x="426720" y="274320"/>
          <a:ext cx="3939540" cy="1981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chemeClr val="dk1"/>
              </a:solidFill>
              <a:effectLst/>
              <a:latin typeface="+mn-lt"/>
              <a:ea typeface="+mn-ea"/>
              <a:cs typeface="+mn-cs"/>
            </a:rPr>
            <a:t>Stagiaires</a:t>
          </a:r>
          <a:r>
            <a:rPr lang="fr-FR" sz="1100">
              <a:solidFill>
                <a:schemeClr val="dk1"/>
              </a:solidFill>
              <a:effectLst/>
              <a:latin typeface="+mn-lt"/>
              <a:ea typeface="+mn-ea"/>
              <a:cs typeface="+mn-cs"/>
            </a:rPr>
            <a:t> - Bénéficiaires d'une</a:t>
          </a:r>
          <a:r>
            <a:rPr lang="fr-FR" sz="1100" baseline="0">
              <a:solidFill>
                <a:schemeClr val="dk1"/>
              </a:solidFill>
              <a:effectLst/>
              <a:latin typeface="+mn-lt"/>
              <a:ea typeface="+mn-ea"/>
              <a:cs typeface="+mn-cs"/>
            </a:rPr>
            <a:t> action de formation. </a:t>
          </a:r>
          <a:r>
            <a:rPr lang="fr-FR" sz="1100">
              <a:solidFill>
                <a:schemeClr val="dk1"/>
              </a:solidFill>
              <a:effectLst/>
              <a:latin typeface="+mn-lt"/>
              <a:ea typeface="+mn-ea"/>
              <a:cs typeface="+mn-cs"/>
            </a:rPr>
            <a:t>Un</a:t>
          </a:r>
          <a:r>
            <a:rPr lang="fr-FR" sz="1100" baseline="0">
              <a:solidFill>
                <a:schemeClr val="dk1"/>
              </a:solidFill>
              <a:effectLst/>
              <a:latin typeface="+mn-lt"/>
              <a:ea typeface="+mn-ea"/>
              <a:cs typeface="+mn-cs"/>
            </a:rPr>
            <a:t> bénéficiaire </a:t>
          </a:r>
          <a:r>
            <a:rPr lang="fr-FR" sz="1100">
              <a:solidFill>
                <a:schemeClr val="dk1"/>
              </a:solidFill>
              <a:effectLst/>
              <a:latin typeface="+mn-lt"/>
              <a:ea typeface="+mn-ea"/>
              <a:cs typeface="+mn-cs"/>
            </a:rPr>
            <a:t>qui participe à deux actions de formation une même année</a:t>
          </a:r>
          <a:r>
            <a:rPr lang="fr-FR" sz="1100" baseline="0">
              <a:solidFill>
                <a:schemeClr val="dk1"/>
              </a:solidFill>
              <a:effectLst/>
              <a:latin typeface="+mn-lt"/>
              <a:ea typeface="+mn-ea"/>
              <a:cs typeface="+mn-cs"/>
            </a:rPr>
            <a:t> sera compté deux fois en tant que stagiaire</a:t>
          </a:r>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Heures-stagiaires</a:t>
          </a:r>
          <a:r>
            <a:rPr lang="fr-FR" sz="1100">
              <a:solidFill>
                <a:schemeClr val="dk1"/>
              </a:solidFill>
              <a:effectLst/>
              <a:latin typeface="+mn-lt"/>
              <a:ea typeface="+mn-ea"/>
              <a:cs typeface="+mn-cs"/>
            </a:rPr>
            <a:t> - Total des heures stagiaires produites (facturées) par</a:t>
          </a:r>
          <a:r>
            <a:rPr lang="fr-FR" sz="1100" baseline="0">
              <a:solidFill>
                <a:schemeClr val="dk1"/>
              </a:solidFill>
              <a:effectLst/>
              <a:latin typeface="+mn-lt"/>
              <a:ea typeface="+mn-ea"/>
              <a:cs typeface="+mn-cs"/>
            </a:rPr>
            <a:t> les organismes de formation.</a:t>
          </a:r>
        </a:p>
        <a:p>
          <a:r>
            <a:rPr lang="fr-FR" sz="1100" b="1" baseline="0">
              <a:solidFill>
                <a:schemeClr val="dk1"/>
              </a:solidFill>
              <a:effectLst/>
              <a:latin typeface="+mn-lt"/>
              <a:ea typeface="+mn-ea"/>
              <a:cs typeface="+mn-cs"/>
            </a:rPr>
            <a:t>Durée moyenne de stage </a:t>
          </a:r>
          <a:r>
            <a:rPr lang="fr-FR" sz="1100" baseline="0">
              <a:solidFill>
                <a:schemeClr val="dk1"/>
              </a:solidFill>
              <a:effectLst/>
              <a:latin typeface="+mn-lt"/>
              <a:ea typeface="+mn-ea"/>
              <a:cs typeface="+mn-cs"/>
            </a:rPr>
            <a:t>- Ratio heures-stagiaires/stagiaires</a:t>
          </a:r>
          <a:endParaRPr lang="fr-FR" sz="1100">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184784</xdr:colOff>
      <xdr:row>10</xdr:row>
      <xdr:rowOff>120015</xdr:rowOff>
    </xdr:from>
    <xdr:to>
      <xdr:col>12</xdr:col>
      <xdr:colOff>243840</xdr:colOff>
      <xdr:row>33</xdr:row>
      <xdr:rowOff>125730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8</xdr:row>
      <xdr:rowOff>66675</xdr:rowOff>
    </xdr:from>
    <xdr:to>
      <xdr:col>10</xdr:col>
      <xdr:colOff>571500</xdr:colOff>
      <xdr:row>22</xdr:row>
      <xdr:rowOff>142875</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609600</xdr:colOff>
      <xdr:row>5</xdr:row>
      <xdr:rowOff>28575</xdr:rowOff>
    </xdr:from>
    <xdr:to>
      <xdr:col>16</xdr:col>
      <xdr:colOff>609600</xdr:colOff>
      <xdr:row>21</xdr:row>
      <xdr:rowOff>142875</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19050</xdr:colOff>
      <xdr:row>17</xdr:row>
      <xdr:rowOff>19049</xdr:rowOff>
    </xdr:from>
    <xdr:to>
      <xdr:col>7</xdr:col>
      <xdr:colOff>19050</xdr:colOff>
      <xdr:row>44</xdr:row>
      <xdr:rowOff>85725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95250</xdr:colOff>
      <xdr:row>6</xdr:row>
      <xdr:rowOff>152400</xdr:rowOff>
    </xdr:from>
    <xdr:to>
      <xdr:col>14</xdr:col>
      <xdr:colOff>732207</xdr:colOff>
      <xdr:row>54</xdr:row>
      <xdr:rowOff>65543</xdr:rowOff>
    </xdr:to>
    <xdr:pic>
      <xdr:nvPicPr>
        <xdr:cNvPr id="5" name="Image 4"/>
        <xdr:cNvPicPr>
          <a:picLocks noChangeAspect="1"/>
        </xdr:cNvPicPr>
      </xdr:nvPicPr>
      <xdr:blipFill>
        <a:blip xmlns:r="http://schemas.openxmlformats.org/officeDocument/2006/relationships" r:embed="rId1"/>
        <a:stretch>
          <a:fillRect/>
        </a:stretch>
      </xdr:blipFill>
      <xdr:spPr>
        <a:xfrm>
          <a:off x="2381250" y="1295400"/>
          <a:ext cx="9742857" cy="90571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533400</xdr:colOff>
      <xdr:row>4</xdr:row>
      <xdr:rowOff>123825</xdr:rowOff>
    </xdr:from>
    <xdr:to>
      <xdr:col>16</xdr:col>
      <xdr:colOff>370257</xdr:colOff>
      <xdr:row>52</xdr:row>
      <xdr:rowOff>36968</xdr:rowOff>
    </xdr:to>
    <xdr:pic>
      <xdr:nvPicPr>
        <xdr:cNvPr id="2" name="Image 1"/>
        <xdr:cNvPicPr>
          <a:picLocks noChangeAspect="1"/>
        </xdr:cNvPicPr>
      </xdr:nvPicPr>
      <xdr:blipFill>
        <a:blip xmlns:r="http://schemas.openxmlformats.org/officeDocument/2006/relationships" r:embed="rId1"/>
        <a:stretch>
          <a:fillRect/>
        </a:stretch>
      </xdr:blipFill>
      <xdr:spPr>
        <a:xfrm>
          <a:off x="2819400" y="1009650"/>
          <a:ext cx="9742857" cy="905714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5"/>
  <sheetViews>
    <sheetView workbookViewId="0">
      <selection activeCell="M14" sqref="M14"/>
    </sheetView>
  </sheetViews>
  <sheetFormatPr baseColWidth="10" defaultRowHeight="15" x14ac:dyDescent="0.25"/>
  <sheetData>
    <row r="25" spans="2:2" x14ac:dyDescent="0.25">
      <c r="B25" s="45" t="s">
        <v>136</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topLeftCell="A37" workbookViewId="0">
      <selection activeCell="D59" sqref="D59"/>
    </sheetView>
  </sheetViews>
  <sheetFormatPr baseColWidth="10" defaultRowHeight="15" x14ac:dyDescent="0.25"/>
  <cols>
    <col min="4" max="4" width="22.28515625" customWidth="1"/>
  </cols>
  <sheetData>
    <row r="1" spans="1:11" x14ac:dyDescent="0.25">
      <c r="A1" s="11" t="s">
        <v>46</v>
      </c>
      <c r="B1" s="11" t="s">
        <v>85</v>
      </c>
      <c r="C1" s="6" t="s">
        <v>143</v>
      </c>
      <c r="E1" s="178" t="s">
        <v>167</v>
      </c>
      <c r="F1" s="178"/>
      <c r="G1" s="178"/>
      <c r="H1" s="178"/>
      <c r="I1" s="178"/>
      <c r="J1" s="178"/>
      <c r="K1" s="178"/>
    </row>
    <row r="2" spans="1:11" x14ac:dyDescent="0.25">
      <c r="A2" s="71" t="s">
        <v>4</v>
      </c>
      <c r="B2" s="71" t="s">
        <v>5</v>
      </c>
      <c r="C2" s="6">
        <v>50</v>
      </c>
    </row>
    <row r="3" spans="1:11" x14ac:dyDescent="0.25">
      <c r="A3" s="71" t="s">
        <v>6</v>
      </c>
      <c r="B3" s="71" t="s">
        <v>7</v>
      </c>
      <c r="C3" s="6">
        <v>32</v>
      </c>
    </row>
    <row r="4" spans="1:11" x14ac:dyDescent="0.25">
      <c r="A4" s="71" t="s">
        <v>8</v>
      </c>
      <c r="B4" s="71" t="s">
        <v>9</v>
      </c>
      <c r="C4" s="6">
        <v>51</v>
      </c>
    </row>
    <row r="5" spans="1:11" x14ac:dyDescent="0.25">
      <c r="A5" s="71" t="s">
        <v>10</v>
      </c>
      <c r="B5" s="71" t="s">
        <v>11</v>
      </c>
      <c r="C5" s="6">
        <v>31.5</v>
      </c>
    </row>
    <row r="6" spans="1:11" x14ac:dyDescent="0.25">
      <c r="A6" s="71" t="s">
        <v>12</v>
      </c>
      <c r="B6" s="71" t="s">
        <v>13</v>
      </c>
      <c r="C6" s="6">
        <v>4.7</v>
      </c>
    </row>
    <row r="7" spans="1:11" x14ac:dyDescent="0.25">
      <c r="A7" s="71" t="s">
        <v>14</v>
      </c>
      <c r="B7" s="71" t="s">
        <v>15</v>
      </c>
      <c r="C7" s="6">
        <v>43.2</v>
      </c>
    </row>
    <row r="8" spans="1:11" x14ac:dyDescent="0.25">
      <c r="A8" s="71" t="s">
        <v>16</v>
      </c>
      <c r="B8" s="71" t="s">
        <v>17</v>
      </c>
      <c r="C8" s="6">
        <v>41.1</v>
      </c>
    </row>
    <row r="9" spans="1:11" x14ac:dyDescent="0.25">
      <c r="A9" s="71" t="s">
        <v>18</v>
      </c>
      <c r="B9" s="71" t="s">
        <v>19</v>
      </c>
      <c r="C9" s="6">
        <v>39.5</v>
      </c>
    </row>
    <row r="10" spans="1:11" x14ac:dyDescent="0.25">
      <c r="A10" s="71" t="s">
        <v>20</v>
      </c>
      <c r="B10" s="71" t="s">
        <v>21</v>
      </c>
      <c r="C10" s="6">
        <v>43.6</v>
      </c>
    </row>
    <row r="11" spans="1:11" x14ac:dyDescent="0.25">
      <c r="A11" s="71" t="s">
        <v>22</v>
      </c>
      <c r="B11" s="71" t="s">
        <v>23</v>
      </c>
      <c r="C11" s="6">
        <v>43.7</v>
      </c>
    </row>
    <row r="12" spans="1:11" x14ac:dyDescent="0.25">
      <c r="A12" s="71" t="s">
        <v>24</v>
      </c>
      <c r="B12" s="71" t="s">
        <v>25</v>
      </c>
      <c r="C12" s="6">
        <v>47.5</v>
      </c>
    </row>
    <row r="13" spans="1:11" x14ac:dyDescent="0.25">
      <c r="A13" s="71" t="s">
        <v>26</v>
      </c>
      <c r="B13" s="71" t="s">
        <v>27</v>
      </c>
      <c r="C13" s="6">
        <v>22.2</v>
      </c>
    </row>
    <row r="14" spans="1:11" x14ac:dyDescent="0.25">
      <c r="A14" s="71" t="s">
        <v>28</v>
      </c>
      <c r="B14" s="71" t="s">
        <v>29</v>
      </c>
      <c r="C14" s="6">
        <v>57.8</v>
      </c>
    </row>
    <row r="15" spans="1:11" x14ac:dyDescent="0.25">
      <c r="A15" s="71" t="s">
        <v>30</v>
      </c>
      <c r="B15" s="71" t="s">
        <v>31</v>
      </c>
      <c r="C15" s="6">
        <v>40.5</v>
      </c>
    </row>
    <row r="16" spans="1:11" x14ac:dyDescent="0.25">
      <c r="A16" s="71" t="s">
        <v>32</v>
      </c>
      <c r="B16" s="71" t="s">
        <v>33</v>
      </c>
      <c r="C16" s="6">
        <v>51.4</v>
      </c>
    </row>
    <row r="17" spans="1:3" x14ac:dyDescent="0.25">
      <c r="A17" s="71" t="s">
        <v>34</v>
      </c>
      <c r="B17" s="71" t="s">
        <v>35</v>
      </c>
      <c r="C17" s="6">
        <v>38.299999999999997</v>
      </c>
    </row>
    <row r="18" spans="1:3" x14ac:dyDescent="0.25">
      <c r="A18" s="71" t="s">
        <v>36</v>
      </c>
      <c r="B18" s="71" t="s">
        <v>37</v>
      </c>
      <c r="C18" s="6">
        <v>52</v>
      </c>
    </row>
    <row r="19" spans="1:3" x14ac:dyDescent="0.25">
      <c r="A19" s="71" t="s">
        <v>38</v>
      </c>
      <c r="B19" s="71" t="s">
        <v>39</v>
      </c>
      <c r="C19" s="6">
        <v>6.4</v>
      </c>
    </row>
    <row r="21" spans="1:3" x14ac:dyDescent="0.25">
      <c r="A21" s="34" t="s">
        <v>126</v>
      </c>
    </row>
    <row r="22" spans="1:3" x14ac:dyDescent="0.25">
      <c r="A22" s="79" t="s">
        <v>94</v>
      </c>
    </row>
    <row r="23" spans="1:3" x14ac:dyDescent="0.25">
      <c r="A23" s="45" t="s">
        <v>132</v>
      </c>
    </row>
    <row r="56" spans="4:10" x14ac:dyDescent="0.25">
      <c r="D56" s="171" t="s">
        <v>155</v>
      </c>
      <c r="E56" s="171"/>
      <c r="F56" s="171"/>
      <c r="G56" s="171"/>
      <c r="H56" s="171"/>
      <c r="I56" s="171"/>
      <c r="J56" s="171"/>
    </row>
    <row r="57" spans="4:10" x14ac:dyDescent="0.25">
      <c r="D57" s="172" t="s">
        <v>159</v>
      </c>
      <c r="E57" s="172"/>
      <c r="F57" s="172"/>
      <c r="G57" s="172"/>
      <c r="H57" s="172"/>
      <c r="I57" s="172"/>
    </row>
    <row r="58" spans="4:10" x14ac:dyDescent="0.25">
      <c r="D58" s="45" t="s">
        <v>170</v>
      </c>
    </row>
  </sheetData>
  <mergeCells count="3">
    <mergeCell ref="E1:K1"/>
    <mergeCell ref="D56:J56"/>
    <mergeCell ref="D57:I57"/>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topLeftCell="A19" workbookViewId="0">
      <selection activeCell="B17" sqref="B17:B18"/>
    </sheetView>
  </sheetViews>
  <sheetFormatPr baseColWidth="10" defaultRowHeight="15" x14ac:dyDescent="0.25"/>
  <cols>
    <col min="1" max="1" width="11.5703125" style="80"/>
    <col min="2" max="2" width="13.140625" style="80" customWidth="1"/>
    <col min="3" max="3" width="14.28515625" style="38" customWidth="1"/>
    <col min="4" max="4" width="17.7109375" style="38" customWidth="1"/>
    <col min="5" max="5" width="11.5703125" style="48"/>
    <col min="6" max="8" width="11.5703125" style="38"/>
  </cols>
  <sheetData>
    <row r="1" spans="1:8" s="6" customFormat="1" x14ac:dyDescent="0.25">
      <c r="A1" s="78" t="s">
        <v>147</v>
      </c>
      <c r="B1" s="80"/>
      <c r="C1" s="38"/>
      <c r="D1" s="38"/>
      <c r="E1" s="48"/>
      <c r="F1" s="38"/>
      <c r="G1" s="38"/>
      <c r="H1" s="38"/>
    </row>
    <row r="2" spans="1:8" s="109" customFormat="1" x14ac:dyDescent="0.25">
      <c r="A2" s="110" t="s">
        <v>85</v>
      </c>
      <c r="B2" s="110" t="s">
        <v>86</v>
      </c>
      <c r="C2" s="93" t="s">
        <v>1</v>
      </c>
      <c r="D2" s="93" t="s">
        <v>99</v>
      </c>
      <c r="E2" s="93" t="s">
        <v>2</v>
      </c>
      <c r="F2" s="93" t="s">
        <v>124</v>
      </c>
      <c r="G2" s="93" t="s">
        <v>3</v>
      </c>
      <c r="H2" s="108"/>
    </row>
    <row r="3" spans="1:8" x14ac:dyDescent="0.25">
      <c r="A3" s="80" t="s">
        <v>35</v>
      </c>
      <c r="B3" s="80" t="s">
        <v>47</v>
      </c>
      <c r="C3" s="91">
        <v>37.299999999999997</v>
      </c>
      <c r="D3" s="91">
        <v>11.6</v>
      </c>
      <c r="E3" s="92">
        <v>44.8</v>
      </c>
      <c r="F3" s="91">
        <v>0.6</v>
      </c>
      <c r="G3" s="91">
        <v>5.7</v>
      </c>
      <c r="H3" s="66">
        <v>100</v>
      </c>
    </row>
    <row r="4" spans="1:8" x14ac:dyDescent="0.25">
      <c r="A4" s="80" t="s">
        <v>35</v>
      </c>
      <c r="B4" s="80" t="s">
        <v>48</v>
      </c>
      <c r="C4" s="91">
        <v>28.3</v>
      </c>
      <c r="D4" s="91">
        <v>17.2</v>
      </c>
      <c r="E4" s="92">
        <v>52.4</v>
      </c>
      <c r="F4" s="91">
        <v>1.8</v>
      </c>
      <c r="G4" s="91">
        <v>0.3</v>
      </c>
      <c r="H4" s="77">
        <v>99.999999999999986</v>
      </c>
    </row>
    <row r="5" spans="1:8" x14ac:dyDescent="0.25">
      <c r="A5" s="80" t="s">
        <v>35</v>
      </c>
      <c r="B5" s="80" t="s">
        <v>49</v>
      </c>
      <c r="C5" s="91">
        <v>32</v>
      </c>
      <c r="D5" s="91">
        <v>15.9</v>
      </c>
      <c r="E5" s="92">
        <v>49.3</v>
      </c>
      <c r="F5" s="91">
        <v>2.6</v>
      </c>
      <c r="G5" s="91">
        <v>0.2</v>
      </c>
      <c r="H5" s="77">
        <v>100.00000000000001</v>
      </c>
    </row>
    <row r="6" spans="1:8" s="5" customFormat="1" x14ac:dyDescent="0.25">
      <c r="A6" s="78" t="s">
        <v>35</v>
      </c>
      <c r="B6" s="78" t="s">
        <v>50</v>
      </c>
      <c r="C6" s="89">
        <v>31.6</v>
      </c>
      <c r="D6" s="89">
        <v>15.5</v>
      </c>
      <c r="E6" s="90">
        <v>49.6</v>
      </c>
      <c r="F6" s="89">
        <v>1.9</v>
      </c>
      <c r="G6" s="89">
        <v>1.4</v>
      </c>
      <c r="H6" s="77">
        <v>100</v>
      </c>
    </row>
    <row r="7" spans="1:8" x14ac:dyDescent="0.25">
      <c r="A7" s="80" t="s">
        <v>19</v>
      </c>
      <c r="B7" s="80" t="s">
        <v>51</v>
      </c>
      <c r="C7" s="91">
        <v>46.7</v>
      </c>
      <c r="D7" s="91">
        <v>7.6</v>
      </c>
      <c r="E7" s="92">
        <v>44.3</v>
      </c>
      <c r="F7" s="91">
        <v>1.1000000000000001</v>
      </c>
      <c r="G7" s="91">
        <v>0.3</v>
      </c>
      <c r="H7" s="77">
        <v>100.00000000000001</v>
      </c>
    </row>
    <row r="8" spans="1:8" x14ac:dyDescent="0.25">
      <c r="A8" s="80" t="s">
        <v>19</v>
      </c>
      <c r="B8" s="80" t="s">
        <v>52</v>
      </c>
      <c r="C8" s="91">
        <v>15.8</v>
      </c>
      <c r="D8" s="91">
        <v>16.8</v>
      </c>
      <c r="E8" s="92">
        <v>55.1</v>
      </c>
      <c r="F8" s="91">
        <v>2</v>
      </c>
      <c r="G8" s="91">
        <v>10.3</v>
      </c>
      <c r="H8" s="77">
        <v>100</v>
      </c>
    </row>
    <row r="9" spans="1:8" s="5" customFormat="1" x14ac:dyDescent="0.25">
      <c r="A9" s="78" t="s">
        <v>19</v>
      </c>
      <c r="B9" s="78" t="s">
        <v>53</v>
      </c>
      <c r="C9" s="89">
        <v>30.3</v>
      </c>
      <c r="D9" s="89">
        <v>12.5</v>
      </c>
      <c r="E9" s="90">
        <v>50</v>
      </c>
      <c r="F9" s="89">
        <v>1.6</v>
      </c>
      <c r="G9" s="89">
        <v>5.6</v>
      </c>
      <c r="H9" s="77">
        <v>100</v>
      </c>
    </row>
    <row r="10" spans="1:8" s="5" customFormat="1" x14ac:dyDescent="0.25">
      <c r="A10" s="78" t="s">
        <v>29</v>
      </c>
      <c r="B10" s="78" t="s">
        <v>54</v>
      </c>
      <c r="C10" s="89">
        <v>16.399999999999999</v>
      </c>
      <c r="D10" s="89">
        <v>10.6</v>
      </c>
      <c r="E10" s="90">
        <v>68.900000000000006</v>
      </c>
      <c r="F10" s="89">
        <v>2.2999999999999998</v>
      </c>
      <c r="G10" s="89">
        <v>1.8</v>
      </c>
      <c r="H10" s="77">
        <v>100</v>
      </c>
    </row>
    <row r="11" spans="1:8" s="5" customFormat="1" x14ac:dyDescent="0.25">
      <c r="A11" s="78" t="s">
        <v>17</v>
      </c>
      <c r="B11" s="78" t="s">
        <v>55</v>
      </c>
      <c r="C11" s="89">
        <v>35.6</v>
      </c>
      <c r="D11" s="89">
        <v>14.9</v>
      </c>
      <c r="E11" s="90">
        <v>43.5</v>
      </c>
      <c r="F11" s="89">
        <v>0.7</v>
      </c>
      <c r="G11" s="89">
        <v>5.3</v>
      </c>
      <c r="H11" s="77">
        <v>100</v>
      </c>
    </row>
    <row r="12" spans="1:8" s="5" customFormat="1" x14ac:dyDescent="0.25">
      <c r="A12" s="78" t="s">
        <v>39</v>
      </c>
      <c r="B12" s="78" t="s">
        <v>39</v>
      </c>
      <c r="C12" s="89">
        <v>50.6</v>
      </c>
      <c r="D12" s="89">
        <v>5.7</v>
      </c>
      <c r="E12" s="90">
        <v>15.9</v>
      </c>
      <c r="F12" s="89">
        <v>1.7</v>
      </c>
      <c r="G12" s="89">
        <v>26.1</v>
      </c>
      <c r="H12" s="77">
        <v>100</v>
      </c>
    </row>
    <row r="13" spans="1:8" x14ac:dyDescent="0.25">
      <c r="A13" s="80" t="s">
        <v>25</v>
      </c>
      <c r="B13" s="80" t="s">
        <v>56</v>
      </c>
      <c r="C13" s="91">
        <v>46.8</v>
      </c>
      <c r="D13" s="91">
        <v>4.4000000000000004</v>
      </c>
      <c r="E13" s="92">
        <v>45.4</v>
      </c>
      <c r="F13" s="91">
        <v>1</v>
      </c>
      <c r="G13" s="91">
        <v>2.4</v>
      </c>
      <c r="H13" s="77">
        <v>100</v>
      </c>
    </row>
    <row r="14" spans="1:8" x14ac:dyDescent="0.25">
      <c r="A14" s="80" t="s">
        <v>25</v>
      </c>
      <c r="B14" s="80" t="s">
        <v>58</v>
      </c>
      <c r="C14" s="91">
        <v>15</v>
      </c>
      <c r="D14" s="91">
        <v>17.899999999999999</v>
      </c>
      <c r="E14" s="92">
        <v>65.5</v>
      </c>
      <c r="F14" s="91">
        <v>0.8</v>
      </c>
      <c r="G14" s="91">
        <v>0.8</v>
      </c>
      <c r="H14" s="77">
        <v>100</v>
      </c>
    </row>
    <row r="15" spans="1:8" x14ac:dyDescent="0.25">
      <c r="A15" s="80" t="s">
        <v>25</v>
      </c>
      <c r="B15" s="80" t="s">
        <v>57</v>
      </c>
      <c r="C15" s="91">
        <v>33.5</v>
      </c>
      <c r="D15" s="91">
        <v>11.4</v>
      </c>
      <c r="E15" s="92">
        <v>48.9</v>
      </c>
      <c r="F15" s="91">
        <v>1.3</v>
      </c>
      <c r="G15" s="91">
        <v>4.9000000000000004</v>
      </c>
      <c r="H15" s="77">
        <v>100</v>
      </c>
    </row>
    <row r="16" spans="1:8" s="5" customFormat="1" x14ac:dyDescent="0.25">
      <c r="A16" s="78" t="s">
        <v>25</v>
      </c>
      <c r="B16" s="78" t="s">
        <v>25</v>
      </c>
      <c r="C16" s="89">
        <v>37.700000000000003</v>
      </c>
      <c r="D16" s="89">
        <v>8.6</v>
      </c>
      <c r="E16" s="90">
        <v>50.1</v>
      </c>
      <c r="F16" s="89">
        <v>1</v>
      </c>
      <c r="G16" s="89">
        <v>2.6</v>
      </c>
      <c r="H16" s="77">
        <v>100</v>
      </c>
    </row>
    <row r="17" spans="1:8" x14ac:dyDescent="0.25">
      <c r="A17" s="80" t="s">
        <v>23</v>
      </c>
      <c r="B17" s="185" t="s">
        <v>60</v>
      </c>
      <c r="C17" s="91">
        <v>38.799999999999997</v>
      </c>
      <c r="D17" s="91">
        <v>11.6</v>
      </c>
      <c r="E17" s="92">
        <v>47.6</v>
      </c>
      <c r="F17" s="91">
        <v>0.7</v>
      </c>
      <c r="G17" s="91">
        <v>1.3</v>
      </c>
      <c r="H17" s="77">
        <v>99.999999999999986</v>
      </c>
    </row>
    <row r="18" spans="1:8" x14ac:dyDescent="0.25">
      <c r="A18" s="80" t="s">
        <v>23</v>
      </c>
      <c r="B18" s="185" t="s">
        <v>59</v>
      </c>
      <c r="C18" s="91">
        <v>62.4</v>
      </c>
      <c r="D18" s="91">
        <v>8.8000000000000007</v>
      </c>
      <c r="E18" s="92">
        <v>28.3</v>
      </c>
      <c r="F18" s="91">
        <v>0.2</v>
      </c>
      <c r="G18" s="91">
        <v>0.3</v>
      </c>
      <c r="H18" s="77">
        <v>100.00000000000001</v>
      </c>
    </row>
    <row r="19" spans="1:8" s="5" customFormat="1" x14ac:dyDescent="0.25">
      <c r="A19" s="78" t="s">
        <v>23</v>
      </c>
      <c r="B19" s="78" t="s">
        <v>23</v>
      </c>
      <c r="C19" s="89">
        <v>56.6</v>
      </c>
      <c r="D19" s="89">
        <v>9.5</v>
      </c>
      <c r="E19" s="90">
        <v>33</v>
      </c>
      <c r="F19" s="89">
        <v>0.3</v>
      </c>
      <c r="G19" s="89">
        <v>0.6</v>
      </c>
      <c r="H19" s="77">
        <v>100</v>
      </c>
    </row>
    <row r="20" spans="1:8" x14ac:dyDescent="0.25">
      <c r="A20" s="80" t="s">
        <v>15</v>
      </c>
      <c r="B20" s="80" t="s">
        <v>61</v>
      </c>
      <c r="C20" s="91">
        <v>30.6</v>
      </c>
      <c r="D20" s="91">
        <v>14.4</v>
      </c>
      <c r="E20" s="92">
        <v>43.9</v>
      </c>
      <c r="F20" s="91">
        <v>1.8</v>
      </c>
      <c r="G20" s="91">
        <v>9.3000000000000007</v>
      </c>
      <c r="H20" s="77">
        <v>100.00000000000001</v>
      </c>
    </row>
    <row r="21" spans="1:8" x14ac:dyDescent="0.25">
      <c r="A21" s="80" t="s">
        <v>15</v>
      </c>
      <c r="B21" s="80" t="s">
        <v>62</v>
      </c>
      <c r="C21" s="91">
        <v>11.9</v>
      </c>
      <c r="D21" s="91">
        <v>32.1</v>
      </c>
      <c r="E21" s="92">
        <v>40</v>
      </c>
      <c r="F21" s="91">
        <v>13</v>
      </c>
      <c r="G21" s="91">
        <v>3</v>
      </c>
      <c r="H21" s="77">
        <v>100</v>
      </c>
    </row>
    <row r="22" spans="1:8" x14ac:dyDescent="0.25">
      <c r="A22" s="80" t="s">
        <v>15</v>
      </c>
      <c r="B22" s="80" t="s">
        <v>63</v>
      </c>
      <c r="C22" s="91">
        <v>7.7</v>
      </c>
      <c r="D22" s="91">
        <v>10.199999999999999</v>
      </c>
      <c r="E22" s="92">
        <v>61.2</v>
      </c>
      <c r="F22" s="91">
        <v>2.6</v>
      </c>
      <c r="G22" s="91">
        <v>18.3</v>
      </c>
      <c r="H22" s="77">
        <v>99.999999999999986</v>
      </c>
    </row>
    <row r="23" spans="1:8" s="5" customFormat="1" x14ac:dyDescent="0.25">
      <c r="A23" s="78" t="s">
        <v>15</v>
      </c>
      <c r="B23" s="78" t="s">
        <v>15</v>
      </c>
      <c r="C23" s="89">
        <v>20.2</v>
      </c>
      <c r="D23" s="89">
        <v>16.8</v>
      </c>
      <c r="E23" s="90">
        <v>48.1</v>
      </c>
      <c r="F23" s="89">
        <v>4.3</v>
      </c>
      <c r="G23" s="89">
        <v>10.6</v>
      </c>
      <c r="H23" s="77">
        <v>99.999999999999986</v>
      </c>
    </row>
    <row r="24" spans="1:8" s="5" customFormat="1" x14ac:dyDescent="0.25">
      <c r="A24" s="78" t="s">
        <v>21</v>
      </c>
      <c r="B24" s="78" t="s">
        <v>21</v>
      </c>
      <c r="C24" s="89">
        <v>23.3</v>
      </c>
      <c r="D24" s="89">
        <v>21.1</v>
      </c>
      <c r="E24" s="90">
        <v>52.3</v>
      </c>
      <c r="F24" s="89">
        <v>1.3</v>
      </c>
      <c r="G24" s="89">
        <v>2</v>
      </c>
      <c r="H24" s="77">
        <v>100</v>
      </c>
    </row>
    <row r="25" spans="1:8" x14ac:dyDescent="0.25">
      <c r="A25" s="80" t="s">
        <v>31</v>
      </c>
      <c r="B25" s="80" t="s">
        <v>64</v>
      </c>
      <c r="C25" s="91">
        <v>40.799999999999997</v>
      </c>
      <c r="D25" s="91">
        <v>4.9000000000000004</v>
      </c>
      <c r="E25" s="92">
        <v>9.1</v>
      </c>
      <c r="F25" s="91">
        <v>14.1</v>
      </c>
      <c r="G25" s="91">
        <v>31.1</v>
      </c>
      <c r="H25" s="77">
        <v>100</v>
      </c>
    </row>
    <row r="26" spans="1:8" x14ac:dyDescent="0.25">
      <c r="A26" s="80" t="s">
        <v>31</v>
      </c>
      <c r="B26" s="80" t="s">
        <v>66</v>
      </c>
      <c r="C26" s="91">
        <v>0</v>
      </c>
      <c r="D26" s="91">
        <v>32</v>
      </c>
      <c r="E26" s="92">
        <v>66</v>
      </c>
      <c r="F26" s="91">
        <v>2</v>
      </c>
      <c r="G26" s="91">
        <v>0</v>
      </c>
      <c r="H26" s="77">
        <v>100</v>
      </c>
    </row>
    <row r="27" spans="1:8" x14ac:dyDescent="0.25">
      <c r="A27" s="80" t="s">
        <v>31</v>
      </c>
      <c r="B27" s="80" t="s">
        <v>65</v>
      </c>
      <c r="C27" s="91">
        <v>17</v>
      </c>
      <c r="D27" s="91">
        <v>18.5</v>
      </c>
      <c r="E27" s="92">
        <v>62.8</v>
      </c>
      <c r="F27" s="91">
        <v>0.8</v>
      </c>
      <c r="G27" s="91">
        <v>0.9</v>
      </c>
      <c r="H27" s="77">
        <v>100</v>
      </c>
    </row>
    <row r="28" spans="1:8" s="5" customFormat="1" x14ac:dyDescent="0.25">
      <c r="A28" s="78" t="s">
        <v>31</v>
      </c>
      <c r="B28" s="78" t="s">
        <v>67</v>
      </c>
      <c r="C28" s="89">
        <v>31.6</v>
      </c>
      <c r="D28" s="89">
        <v>10.6</v>
      </c>
      <c r="E28" s="90">
        <v>25.6</v>
      </c>
      <c r="F28" s="89">
        <v>10.3</v>
      </c>
      <c r="G28" s="89">
        <v>21.9</v>
      </c>
      <c r="H28" s="77">
        <v>100.00000000000001</v>
      </c>
    </row>
    <row r="29" spans="1:8" x14ac:dyDescent="0.25">
      <c r="A29" s="80" t="s">
        <v>33</v>
      </c>
      <c r="B29" s="80" t="s">
        <v>68</v>
      </c>
      <c r="C29" s="91">
        <v>20.5</v>
      </c>
      <c r="D29" s="91">
        <v>16.5</v>
      </c>
      <c r="E29" s="92">
        <v>58.4</v>
      </c>
      <c r="F29" s="91">
        <v>1.5</v>
      </c>
      <c r="G29" s="91">
        <v>3.1</v>
      </c>
      <c r="H29" s="77">
        <v>100</v>
      </c>
    </row>
    <row r="30" spans="1:8" x14ac:dyDescent="0.25">
      <c r="A30" s="80" t="s">
        <v>33</v>
      </c>
      <c r="B30" s="80" t="s">
        <v>69</v>
      </c>
      <c r="C30" s="91">
        <v>37.1</v>
      </c>
      <c r="D30" s="91">
        <v>14</v>
      </c>
      <c r="E30" s="92">
        <v>45.1</v>
      </c>
      <c r="F30" s="91">
        <v>1.4</v>
      </c>
      <c r="G30" s="91">
        <v>2.4</v>
      </c>
      <c r="H30" s="77">
        <v>100.00000000000001</v>
      </c>
    </row>
    <row r="31" spans="1:8" s="5" customFormat="1" x14ac:dyDescent="0.25">
      <c r="A31" s="78" t="s">
        <v>33</v>
      </c>
      <c r="B31" s="78" t="s">
        <v>33</v>
      </c>
      <c r="C31" s="89">
        <v>29.7</v>
      </c>
      <c r="D31" s="89">
        <v>15.1</v>
      </c>
      <c r="E31" s="90">
        <v>51.1</v>
      </c>
      <c r="F31" s="89">
        <v>1.4</v>
      </c>
      <c r="G31" s="89">
        <v>2.7</v>
      </c>
      <c r="H31" s="77">
        <v>100</v>
      </c>
    </row>
    <row r="32" spans="1:8" s="5" customFormat="1" x14ac:dyDescent="0.25">
      <c r="A32" s="78" t="s">
        <v>27</v>
      </c>
      <c r="B32" s="78" t="s">
        <v>70</v>
      </c>
      <c r="C32" s="89">
        <v>60.6</v>
      </c>
      <c r="D32" s="89">
        <v>8.6999999999999993</v>
      </c>
      <c r="E32" s="90">
        <v>23.3</v>
      </c>
      <c r="F32" s="89">
        <v>1.8</v>
      </c>
      <c r="G32" s="89">
        <v>5.6</v>
      </c>
      <c r="H32" s="77">
        <v>100</v>
      </c>
    </row>
    <row r="33" spans="1:8" x14ac:dyDescent="0.25">
      <c r="A33" s="80" t="s">
        <v>37</v>
      </c>
      <c r="B33" s="80" t="s">
        <v>71</v>
      </c>
      <c r="C33" s="91">
        <v>30.1</v>
      </c>
      <c r="D33" s="91">
        <v>7.2</v>
      </c>
      <c r="E33" s="92">
        <v>55.8</v>
      </c>
      <c r="F33" s="91">
        <v>1.1000000000000001</v>
      </c>
      <c r="G33" s="91">
        <v>5.8</v>
      </c>
      <c r="H33" s="77">
        <v>100</v>
      </c>
    </row>
    <row r="34" spans="1:8" x14ac:dyDescent="0.25">
      <c r="A34" s="80" t="s">
        <v>37</v>
      </c>
      <c r="B34" s="80" t="s">
        <v>72</v>
      </c>
      <c r="C34" s="91">
        <v>32.6</v>
      </c>
      <c r="D34" s="91">
        <v>9.6</v>
      </c>
      <c r="E34" s="92">
        <v>50.6</v>
      </c>
      <c r="F34" s="91">
        <v>2.2999999999999998</v>
      </c>
      <c r="G34" s="91">
        <v>4.9000000000000004</v>
      </c>
      <c r="H34" s="77">
        <v>100</v>
      </c>
    </row>
    <row r="35" spans="1:8" s="5" customFormat="1" x14ac:dyDescent="0.25">
      <c r="A35" s="78" t="s">
        <v>37</v>
      </c>
      <c r="B35" s="78" t="s">
        <v>73</v>
      </c>
      <c r="C35" s="89">
        <v>31.1</v>
      </c>
      <c r="D35" s="89">
        <v>8.1</v>
      </c>
      <c r="E35" s="90">
        <v>53.8</v>
      </c>
      <c r="F35" s="89">
        <v>1.6</v>
      </c>
      <c r="G35" s="89">
        <v>5.4</v>
      </c>
      <c r="H35" s="77">
        <v>100.00000000000001</v>
      </c>
    </row>
    <row r="36" spans="1:8" s="106" customFormat="1" x14ac:dyDescent="0.25">
      <c r="A36" s="81" t="s">
        <v>40</v>
      </c>
      <c r="B36" s="81" t="s">
        <v>40</v>
      </c>
      <c r="C36" s="115">
        <v>34.299999999999997</v>
      </c>
      <c r="D36" s="115">
        <v>12.6</v>
      </c>
      <c r="E36" s="115">
        <v>45.5</v>
      </c>
      <c r="F36" s="115">
        <v>2.2999999999999998</v>
      </c>
      <c r="G36" s="115">
        <v>5.3</v>
      </c>
      <c r="H36" s="65">
        <v>100</v>
      </c>
    </row>
    <row r="37" spans="1:8" s="5" customFormat="1" x14ac:dyDescent="0.25">
      <c r="A37" s="78" t="s">
        <v>5</v>
      </c>
      <c r="B37" s="78" t="s">
        <v>5</v>
      </c>
      <c r="C37" s="89">
        <v>8.6999999999999993</v>
      </c>
      <c r="D37" s="89">
        <v>4.4000000000000004</v>
      </c>
      <c r="E37" s="90">
        <v>83.7</v>
      </c>
      <c r="F37" s="89">
        <v>0.8</v>
      </c>
      <c r="G37" s="89">
        <v>2.4</v>
      </c>
      <c r="H37" s="77">
        <v>100</v>
      </c>
    </row>
    <row r="38" spans="1:8" s="5" customFormat="1" x14ac:dyDescent="0.25">
      <c r="A38" s="78" t="s">
        <v>9</v>
      </c>
      <c r="B38" s="78" t="s">
        <v>9</v>
      </c>
      <c r="C38" s="89">
        <v>31.8</v>
      </c>
      <c r="D38" s="89">
        <v>1.1000000000000001</v>
      </c>
      <c r="E38" s="90">
        <v>59.1</v>
      </c>
      <c r="F38" s="89">
        <v>0.6</v>
      </c>
      <c r="G38" s="89">
        <v>7.4</v>
      </c>
      <c r="H38" s="77">
        <v>100</v>
      </c>
    </row>
    <row r="39" spans="1:8" s="5" customFormat="1" x14ac:dyDescent="0.25">
      <c r="A39" s="78" t="s">
        <v>11</v>
      </c>
      <c r="B39" s="78" t="s">
        <v>11</v>
      </c>
      <c r="C39" s="89">
        <v>21.6</v>
      </c>
      <c r="D39" s="89">
        <v>14.2</v>
      </c>
      <c r="E39" s="90">
        <v>59.8</v>
      </c>
      <c r="F39" s="89">
        <v>0.5</v>
      </c>
      <c r="G39" s="89">
        <v>3.9</v>
      </c>
      <c r="H39" s="77">
        <v>100</v>
      </c>
    </row>
    <row r="40" spans="1:8" s="5" customFormat="1" x14ac:dyDescent="0.25">
      <c r="A40" s="78" t="s">
        <v>7</v>
      </c>
      <c r="B40" s="78" t="s">
        <v>7</v>
      </c>
      <c r="C40" s="89">
        <v>0.1</v>
      </c>
      <c r="D40" s="89">
        <v>3.2</v>
      </c>
      <c r="E40" s="90">
        <v>61.7</v>
      </c>
      <c r="F40" s="89">
        <v>34.299999999999997</v>
      </c>
      <c r="G40" s="89">
        <v>0.7</v>
      </c>
      <c r="H40" s="77">
        <v>99.999999999999986</v>
      </c>
    </row>
    <row r="41" spans="1:8" s="5" customFormat="1" x14ac:dyDescent="0.25">
      <c r="A41" s="78" t="s">
        <v>13</v>
      </c>
      <c r="B41" s="78" t="s">
        <v>13</v>
      </c>
      <c r="C41" s="89">
        <v>93.3</v>
      </c>
      <c r="D41" s="89">
        <v>0.1</v>
      </c>
      <c r="E41" s="90">
        <v>3.5</v>
      </c>
      <c r="F41" s="89">
        <v>0</v>
      </c>
      <c r="G41" s="89">
        <v>3.1</v>
      </c>
      <c r="H41" s="77">
        <v>100</v>
      </c>
    </row>
    <row r="42" spans="1:8" s="107" customFormat="1" x14ac:dyDescent="0.25">
      <c r="A42" s="82" t="s">
        <v>41</v>
      </c>
      <c r="B42" s="82" t="s">
        <v>41</v>
      </c>
      <c r="C42" s="126">
        <v>25.1</v>
      </c>
      <c r="D42" s="126">
        <v>7.1</v>
      </c>
      <c r="E42" s="126">
        <v>57.1</v>
      </c>
      <c r="F42" s="126">
        <v>7.6</v>
      </c>
      <c r="G42" s="126">
        <v>3.1</v>
      </c>
      <c r="H42" s="65">
        <v>100</v>
      </c>
    </row>
    <row r="43" spans="1:8" s="107" customFormat="1" x14ac:dyDescent="0.25">
      <c r="A43" s="82" t="s">
        <v>42</v>
      </c>
      <c r="B43" s="82" t="s">
        <v>74</v>
      </c>
      <c r="C43" s="126">
        <v>34.1</v>
      </c>
      <c r="D43" s="126">
        <v>12.5</v>
      </c>
      <c r="E43" s="126">
        <v>45.8</v>
      </c>
      <c r="F43" s="126">
        <v>2.4</v>
      </c>
      <c r="G43" s="126">
        <v>5.2</v>
      </c>
      <c r="H43" s="65">
        <v>99.999999999999986</v>
      </c>
    </row>
    <row r="45" spans="1:8" x14ac:dyDescent="0.25">
      <c r="A45" s="34" t="s">
        <v>130</v>
      </c>
    </row>
    <row r="46" spans="1:8" x14ac:dyDescent="0.25">
      <c r="A46" s="79" t="s">
        <v>142</v>
      </c>
    </row>
    <row r="47" spans="1:8" x14ac:dyDescent="0.25">
      <c r="A47" s="45" t="s">
        <v>170</v>
      </c>
    </row>
    <row r="48" spans="1:8" x14ac:dyDescent="0.25">
      <c r="A48" s="183" t="s">
        <v>171</v>
      </c>
    </row>
  </sheetData>
  <pageMargins left="0.7" right="0.7" top="0.75" bottom="0.75" header="0.3" footer="0.3"/>
  <pageSetup paperSize="9" scale="7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opLeftCell="A19" workbookViewId="0">
      <selection activeCell="B17" sqref="B17:B18"/>
    </sheetView>
  </sheetViews>
  <sheetFormatPr baseColWidth="10" defaultRowHeight="15" x14ac:dyDescent="0.25"/>
  <cols>
    <col min="1" max="1" width="16.7109375" style="80" customWidth="1"/>
    <col min="2" max="2" width="11.5703125" style="80"/>
    <col min="3" max="4" width="11.5703125" style="38"/>
    <col min="5" max="5" width="11.5703125" style="48"/>
    <col min="6" max="7" width="11.5703125" style="38"/>
  </cols>
  <sheetData>
    <row r="1" spans="1:7" s="6" customFormat="1" x14ac:dyDescent="0.25">
      <c r="A1" s="78" t="s">
        <v>148</v>
      </c>
      <c r="B1" s="80"/>
      <c r="C1" s="38"/>
      <c r="D1" s="38"/>
      <c r="E1" s="48"/>
      <c r="F1" s="38"/>
      <c r="G1" s="38"/>
    </row>
    <row r="2" spans="1:7" s="9" customFormat="1" x14ac:dyDescent="0.25">
      <c r="A2" s="111" t="s">
        <v>85</v>
      </c>
      <c r="B2" s="111" t="s">
        <v>86</v>
      </c>
      <c r="C2" s="50" t="s">
        <v>1</v>
      </c>
      <c r="D2" s="50" t="s">
        <v>99</v>
      </c>
      <c r="E2" s="50" t="s">
        <v>2</v>
      </c>
      <c r="F2" s="50" t="s">
        <v>98</v>
      </c>
      <c r="G2" s="50" t="s">
        <v>3</v>
      </c>
    </row>
    <row r="3" spans="1:7" x14ac:dyDescent="0.25">
      <c r="A3" s="80" t="s">
        <v>35</v>
      </c>
      <c r="B3" s="80" t="s">
        <v>47</v>
      </c>
      <c r="C3" s="116">
        <v>309</v>
      </c>
      <c r="D3" s="116">
        <v>86.8</v>
      </c>
      <c r="E3" s="117">
        <v>255.8</v>
      </c>
      <c r="F3" s="116">
        <v>39</v>
      </c>
      <c r="G3" s="116">
        <v>83.4</v>
      </c>
    </row>
    <row r="4" spans="1:7" x14ac:dyDescent="0.25">
      <c r="A4" s="80" t="s">
        <v>35</v>
      </c>
      <c r="B4" s="80" t="s">
        <v>48</v>
      </c>
      <c r="C4" s="116">
        <v>324</v>
      </c>
      <c r="D4" s="116">
        <v>86.1</v>
      </c>
      <c r="E4" s="117">
        <v>214.7</v>
      </c>
      <c r="F4" s="116">
        <v>45.8</v>
      </c>
      <c r="G4" s="116">
        <v>19.7</v>
      </c>
    </row>
    <row r="5" spans="1:7" x14ac:dyDescent="0.25">
      <c r="A5" s="80" t="s">
        <v>35</v>
      </c>
      <c r="B5" s="80" t="s">
        <v>49</v>
      </c>
      <c r="C5" s="116">
        <v>277</v>
      </c>
      <c r="D5" s="116">
        <v>112.9</v>
      </c>
      <c r="E5" s="117">
        <v>286.60000000000002</v>
      </c>
      <c r="F5" s="116">
        <v>83.8</v>
      </c>
      <c r="G5" s="116">
        <v>16.8</v>
      </c>
    </row>
    <row r="6" spans="1:7" s="5" customFormat="1" x14ac:dyDescent="0.25">
      <c r="A6" s="78" t="s">
        <v>35</v>
      </c>
      <c r="B6" s="78" t="s">
        <v>50</v>
      </c>
      <c r="C6" s="118">
        <v>301</v>
      </c>
      <c r="D6" s="118">
        <v>94.9</v>
      </c>
      <c r="E6" s="119">
        <v>245.4</v>
      </c>
      <c r="F6" s="118">
        <v>59.2</v>
      </c>
      <c r="G6" s="118">
        <v>55.9</v>
      </c>
    </row>
    <row r="7" spans="1:7" x14ac:dyDescent="0.25">
      <c r="A7" s="80" t="s">
        <v>19</v>
      </c>
      <c r="B7" s="80" t="s">
        <v>51</v>
      </c>
      <c r="C7" s="116">
        <v>685</v>
      </c>
      <c r="D7" s="116">
        <v>70.400000000000006</v>
      </c>
      <c r="E7" s="117">
        <v>174.6</v>
      </c>
      <c r="F7" s="116">
        <v>69.599999999999994</v>
      </c>
      <c r="G7" s="116">
        <v>14.3</v>
      </c>
    </row>
    <row r="8" spans="1:7" x14ac:dyDescent="0.25">
      <c r="A8" s="80" t="s">
        <v>19</v>
      </c>
      <c r="B8" s="80" t="s">
        <v>52</v>
      </c>
      <c r="C8" s="116">
        <v>629</v>
      </c>
      <c r="D8" s="116">
        <v>41.6</v>
      </c>
      <c r="E8" s="117">
        <v>191.2</v>
      </c>
      <c r="F8" s="116">
        <v>69.900000000000006</v>
      </c>
      <c r="G8" s="116">
        <v>74.599999999999994</v>
      </c>
    </row>
    <row r="9" spans="1:7" s="5" customFormat="1" x14ac:dyDescent="0.25">
      <c r="A9" s="78" t="s">
        <v>19</v>
      </c>
      <c r="B9" s="78" t="s">
        <v>53</v>
      </c>
      <c r="C9" s="118">
        <v>669</v>
      </c>
      <c r="D9" s="118">
        <v>47.1</v>
      </c>
      <c r="E9" s="119">
        <v>184</v>
      </c>
      <c r="F9" s="118">
        <v>69.8</v>
      </c>
      <c r="G9" s="118">
        <v>66.3</v>
      </c>
    </row>
    <row r="10" spans="1:7" s="5" customFormat="1" x14ac:dyDescent="0.25">
      <c r="A10" s="78" t="s">
        <v>29</v>
      </c>
      <c r="B10" s="78" t="s">
        <v>54</v>
      </c>
      <c r="C10" s="118">
        <v>302</v>
      </c>
      <c r="D10" s="118">
        <v>70.7</v>
      </c>
      <c r="E10" s="119">
        <v>165.7</v>
      </c>
      <c r="F10" s="118">
        <v>57.3</v>
      </c>
      <c r="G10" s="118">
        <v>30.6</v>
      </c>
    </row>
    <row r="11" spans="1:7" s="5" customFormat="1" x14ac:dyDescent="0.25">
      <c r="A11" s="78" t="s">
        <v>17</v>
      </c>
      <c r="B11" s="78" t="s">
        <v>55</v>
      </c>
      <c r="C11" s="118">
        <v>596</v>
      </c>
      <c r="D11" s="118">
        <v>101</v>
      </c>
      <c r="E11" s="119">
        <v>141.19999999999999</v>
      </c>
      <c r="F11" s="118">
        <v>87.2</v>
      </c>
      <c r="G11" s="118">
        <v>23.6</v>
      </c>
    </row>
    <row r="12" spans="1:7" s="5" customFormat="1" x14ac:dyDescent="0.25">
      <c r="A12" s="78" t="s">
        <v>39</v>
      </c>
      <c r="B12" s="78" t="s">
        <v>39</v>
      </c>
      <c r="C12" s="118">
        <v>426</v>
      </c>
      <c r="D12" s="118">
        <v>48.3</v>
      </c>
      <c r="E12" s="119">
        <v>232.8</v>
      </c>
      <c r="F12" s="118">
        <v>15.8</v>
      </c>
      <c r="G12" s="118">
        <v>39.700000000000003</v>
      </c>
    </row>
    <row r="13" spans="1:7" x14ac:dyDescent="0.25">
      <c r="A13" s="80" t="s">
        <v>25</v>
      </c>
      <c r="B13" s="80" t="s">
        <v>56</v>
      </c>
      <c r="C13" s="116">
        <v>442</v>
      </c>
      <c r="D13" s="116">
        <v>59.7</v>
      </c>
      <c r="E13" s="117">
        <v>158</v>
      </c>
      <c r="F13" s="116">
        <v>41.9</v>
      </c>
      <c r="G13" s="116">
        <v>53.6</v>
      </c>
    </row>
    <row r="14" spans="1:7" x14ac:dyDescent="0.25">
      <c r="A14" s="80" t="s">
        <v>25</v>
      </c>
      <c r="B14" s="80" t="s">
        <v>58</v>
      </c>
      <c r="C14" s="116">
        <v>184</v>
      </c>
      <c r="D14" s="116">
        <v>98.7</v>
      </c>
      <c r="E14" s="117">
        <v>163.6</v>
      </c>
      <c r="F14" s="116">
        <v>32.6</v>
      </c>
      <c r="G14" s="116">
        <v>16.399999999999999</v>
      </c>
    </row>
    <row r="15" spans="1:7" x14ac:dyDescent="0.25">
      <c r="A15" s="80" t="s">
        <v>25</v>
      </c>
      <c r="B15" s="80" t="s">
        <v>57</v>
      </c>
      <c r="C15" s="116">
        <v>87</v>
      </c>
      <c r="D15" s="116">
        <v>85</v>
      </c>
      <c r="E15" s="117">
        <v>141.80000000000001</v>
      </c>
      <c r="F15" s="116">
        <v>82.1</v>
      </c>
      <c r="G15" s="116">
        <v>37</v>
      </c>
    </row>
    <row r="16" spans="1:7" s="5" customFormat="1" x14ac:dyDescent="0.25">
      <c r="A16" s="78" t="s">
        <v>25</v>
      </c>
      <c r="B16" s="78" t="s">
        <v>25</v>
      </c>
      <c r="C16" s="118">
        <v>233</v>
      </c>
      <c r="D16" s="118">
        <v>79.3</v>
      </c>
      <c r="E16" s="119">
        <v>155.6</v>
      </c>
      <c r="F16" s="118">
        <v>46.2</v>
      </c>
      <c r="G16" s="118">
        <v>40.799999999999997</v>
      </c>
    </row>
    <row r="17" spans="1:12" x14ac:dyDescent="0.25">
      <c r="A17" s="80" t="s">
        <v>23</v>
      </c>
      <c r="B17" s="185" t="s">
        <v>60</v>
      </c>
      <c r="C17" s="116">
        <v>401</v>
      </c>
      <c r="D17" s="116">
        <v>68.7</v>
      </c>
      <c r="E17" s="117">
        <v>162.19999999999999</v>
      </c>
      <c r="F17" s="116">
        <v>30.2</v>
      </c>
      <c r="G17" s="116">
        <v>27.4</v>
      </c>
    </row>
    <row r="18" spans="1:12" x14ac:dyDescent="0.25">
      <c r="A18" s="80" t="s">
        <v>23</v>
      </c>
      <c r="B18" s="185" t="s">
        <v>59</v>
      </c>
      <c r="C18" s="116">
        <v>592</v>
      </c>
      <c r="D18" s="116">
        <v>91.4</v>
      </c>
      <c r="E18" s="117">
        <v>173.1</v>
      </c>
      <c r="F18" s="116">
        <v>29.6</v>
      </c>
      <c r="G18" s="116">
        <v>20.8</v>
      </c>
    </row>
    <row r="19" spans="1:12" s="5" customFormat="1" x14ac:dyDescent="0.25">
      <c r="A19" s="78" t="s">
        <v>23</v>
      </c>
      <c r="B19" s="78" t="s">
        <v>23</v>
      </c>
      <c r="C19" s="118">
        <v>548</v>
      </c>
      <c r="D19" s="118">
        <v>83.1</v>
      </c>
      <c r="E19" s="119">
        <v>169.1</v>
      </c>
      <c r="F19" s="118">
        <v>29.9</v>
      </c>
      <c r="G19" s="118">
        <v>24</v>
      </c>
    </row>
    <row r="20" spans="1:12" x14ac:dyDescent="0.25">
      <c r="A20" s="80" t="s">
        <v>15</v>
      </c>
      <c r="B20" s="80" t="s">
        <v>61</v>
      </c>
      <c r="C20" s="116">
        <v>498</v>
      </c>
      <c r="D20" s="116">
        <v>115.9</v>
      </c>
      <c r="E20" s="117">
        <v>155.6</v>
      </c>
      <c r="F20" s="116">
        <v>95.9</v>
      </c>
      <c r="G20" s="116">
        <v>54.2</v>
      </c>
    </row>
    <row r="21" spans="1:12" x14ac:dyDescent="0.25">
      <c r="A21" s="80" t="s">
        <v>15</v>
      </c>
      <c r="B21" s="80" t="s">
        <v>62</v>
      </c>
      <c r="C21" s="116">
        <v>114</v>
      </c>
      <c r="D21" s="116">
        <v>224.3</v>
      </c>
      <c r="E21" s="117">
        <v>263.5</v>
      </c>
      <c r="F21" s="116">
        <v>155.19999999999999</v>
      </c>
      <c r="G21" s="116">
        <v>49.3</v>
      </c>
    </row>
    <row r="22" spans="1:12" x14ac:dyDescent="0.25">
      <c r="A22" s="80" t="s">
        <v>15</v>
      </c>
      <c r="B22" s="80" t="s">
        <v>63</v>
      </c>
      <c r="C22" s="116">
        <v>72</v>
      </c>
      <c r="D22" s="116">
        <v>78</v>
      </c>
      <c r="E22" s="117">
        <v>126.7</v>
      </c>
      <c r="F22" s="116">
        <v>50.7</v>
      </c>
      <c r="G22" s="116">
        <v>91.2</v>
      </c>
    </row>
    <row r="23" spans="1:12" s="5" customFormat="1" x14ac:dyDescent="0.25">
      <c r="A23" s="78" t="s">
        <v>15</v>
      </c>
      <c r="B23" s="78" t="s">
        <v>15</v>
      </c>
      <c r="C23" s="118">
        <v>242</v>
      </c>
      <c r="D23" s="118">
        <v>129.19999999999999</v>
      </c>
      <c r="E23" s="119">
        <v>153.30000000000001</v>
      </c>
      <c r="F23" s="118">
        <v>104.3</v>
      </c>
      <c r="G23" s="118">
        <v>67.400000000000006</v>
      </c>
    </row>
    <row r="24" spans="1:12" s="5" customFormat="1" x14ac:dyDescent="0.25">
      <c r="A24" s="78" t="s">
        <v>21</v>
      </c>
      <c r="B24" s="78" t="s">
        <v>21</v>
      </c>
      <c r="C24" s="118">
        <v>367</v>
      </c>
      <c r="D24" s="118">
        <v>129.19999999999999</v>
      </c>
      <c r="E24" s="119">
        <v>229.1</v>
      </c>
      <c r="F24" s="118">
        <v>110.6</v>
      </c>
      <c r="G24" s="118">
        <v>34.5</v>
      </c>
    </row>
    <row r="25" spans="1:12" x14ac:dyDescent="0.25">
      <c r="A25" s="80" t="s">
        <v>31</v>
      </c>
      <c r="B25" s="80" t="s">
        <v>64</v>
      </c>
      <c r="C25" s="116">
        <v>400</v>
      </c>
      <c r="D25" s="116">
        <v>31.3</v>
      </c>
      <c r="E25" s="117">
        <v>41.9</v>
      </c>
      <c r="F25" s="116">
        <v>1057.5</v>
      </c>
      <c r="G25" s="116">
        <v>290.3</v>
      </c>
    </row>
    <row r="26" spans="1:12" x14ac:dyDescent="0.25">
      <c r="A26" s="80" t="s">
        <v>31</v>
      </c>
      <c r="B26" s="80" t="s">
        <v>65</v>
      </c>
      <c r="C26" s="116"/>
      <c r="D26" s="116">
        <v>75.900000000000006</v>
      </c>
      <c r="E26" s="117">
        <v>111.8</v>
      </c>
      <c r="F26" s="116">
        <v>53.2</v>
      </c>
      <c r="G26" s="116">
        <v>0</v>
      </c>
      <c r="L26" s="6"/>
    </row>
    <row r="27" spans="1:12" x14ac:dyDescent="0.25">
      <c r="A27" s="80" t="s">
        <v>31</v>
      </c>
      <c r="B27" s="80" t="s">
        <v>66</v>
      </c>
      <c r="C27" s="116">
        <v>97</v>
      </c>
      <c r="D27" s="116">
        <v>47.3</v>
      </c>
      <c r="E27" s="117">
        <v>124.7</v>
      </c>
      <c r="F27" s="116">
        <v>19.5</v>
      </c>
      <c r="G27" s="116">
        <v>10</v>
      </c>
    </row>
    <row r="28" spans="1:12" s="5" customFormat="1" x14ac:dyDescent="0.25">
      <c r="A28" s="78" t="s">
        <v>31</v>
      </c>
      <c r="B28" s="78" t="s">
        <v>67</v>
      </c>
      <c r="C28" s="118">
        <v>308</v>
      </c>
      <c r="D28" s="118">
        <v>46.2</v>
      </c>
      <c r="E28" s="119">
        <v>81.7</v>
      </c>
      <c r="F28" s="118">
        <v>490</v>
      </c>
      <c r="G28" s="118">
        <v>203.3</v>
      </c>
    </row>
    <row r="29" spans="1:12" x14ac:dyDescent="0.25">
      <c r="A29" s="80" t="s">
        <v>33</v>
      </c>
      <c r="B29" s="80" t="s">
        <v>68</v>
      </c>
      <c r="C29" s="116">
        <v>212</v>
      </c>
      <c r="D29" s="116">
        <v>190.7</v>
      </c>
      <c r="E29" s="117">
        <v>126.4</v>
      </c>
      <c r="F29" s="116">
        <v>49.2</v>
      </c>
      <c r="G29" s="116">
        <v>41.3</v>
      </c>
    </row>
    <row r="30" spans="1:12" x14ac:dyDescent="0.25">
      <c r="A30" s="80" t="s">
        <v>33</v>
      </c>
      <c r="B30" s="80" t="s">
        <v>69</v>
      </c>
      <c r="C30" s="116">
        <v>526</v>
      </c>
      <c r="D30" s="116">
        <v>61.4</v>
      </c>
      <c r="E30" s="117">
        <v>175</v>
      </c>
      <c r="F30" s="116">
        <v>98</v>
      </c>
      <c r="G30" s="116">
        <v>47</v>
      </c>
    </row>
    <row r="31" spans="1:12" s="5" customFormat="1" x14ac:dyDescent="0.25">
      <c r="A31" s="78" t="s">
        <v>33</v>
      </c>
      <c r="B31" s="78" t="s">
        <v>33</v>
      </c>
      <c r="C31" s="118">
        <v>361</v>
      </c>
      <c r="D31" s="118">
        <v>91.8</v>
      </c>
      <c r="E31" s="119">
        <v>146.19999999999999</v>
      </c>
      <c r="F31" s="118">
        <v>66.8</v>
      </c>
      <c r="G31" s="118">
        <v>43.8</v>
      </c>
    </row>
    <row r="32" spans="1:12" s="5" customFormat="1" x14ac:dyDescent="0.25">
      <c r="A32" s="78" t="s">
        <v>27</v>
      </c>
      <c r="B32" s="78" t="s">
        <v>70</v>
      </c>
      <c r="C32" s="118">
        <v>403</v>
      </c>
      <c r="D32" s="118">
        <v>57.3</v>
      </c>
      <c r="E32" s="119">
        <v>236.8</v>
      </c>
      <c r="F32" s="118">
        <v>143.5</v>
      </c>
      <c r="G32" s="118">
        <v>189.8</v>
      </c>
    </row>
    <row r="33" spans="1:7" x14ac:dyDescent="0.25">
      <c r="A33" s="80" t="s">
        <v>37</v>
      </c>
      <c r="B33" s="80" t="s">
        <v>71</v>
      </c>
      <c r="C33" s="116">
        <v>269</v>
      </c>
      <c r="D33" s="116">
        <v>129.9</v>
      </c>
      <c r="E33" s="117">
        <v>247.6</v>
      </c>
      <c r="F33" s="116">
        <v>143.1</v>
      </c>
      <c r="G33" s="116">
        <v>133.19999999999999</v>
      </c>
    </row>
    <row r="34" spans="1:7" x14ac:dyDescent="0.25">
      <c r="A34" s="80" t="s">
        <v>37</v>
      </c>
      <c r="B34" s="80" t="s">
        <v>72</v>
      </c>
      <c r="C34" s="116">
        <v>394</v>
      </c>
      <c r="D34" s="116">
        <v>101.4</v>
      </c>
      <c r="E34" s="117">
        <v>190.1</v>
      </c>
      <c r="F34" s="116">
        <v>101.2</v>
      </c>
      <c r="G34" s="116">
        <v>160</v>
      </c>
    </row>
    <row r="35" spans="1:7" s="5" customFormat="1" x14ac:dyDescent="0.25">
      <c r="A35" s="78" t="s">
        <v>37</v>
      </c>
      <c r="B35" s="78" t="s">
        <v>73</v>
      </c>
      <c r="C35" s="118">
        <v>309</v>
      </c>
      <c r="D35" s="118">
        <v>115.1</v>
      </c>
      <c r="E35" s="119">
        <v>223.1</v>
      </c>
      <c r="F35" s="118">
        <v>116.3</v>
      </c>
      <c r="G35" s="118">
        <v>141.5</v>
      </c>
    </row>
    <row r="36" spans="1:7" s="106" customFormat="1" x14ac:dyDescent="0.25">
      <c r="A36" s="81" t="s">
        <v>40</v>
      </c>
      <c r="B36" s="81" t="s">
        <v>40</v>
      </c>
      <c r="C36" s="120">
        <v>348</v>
      </c>
      <c r="D36" s="120">
        <v>85.3</v>
      </c>
      <c r="E36" s="120">
        <v>170.8</v>
      </c>
      <c r="F36" s="120">
        <v>103.6</v>
      </c>
      <c r="G36" s="120">
        <v>72.599999999999994</v>
      </c>
    </row>
    <row r="37" spans="1:7" s="106" customFormat="1" x14ac:dyDescent="0.25">
      <c r="A37" s="105" t="s">
        <v>5</v>
      </c>
      <c r="B37" s="105" t="s">
        <v>5</v>
      </c>
      <c r="C37" s="119">
        <v>177</v>
      </c>
      <c r="D37" s="119">
        <v>111.7</v>
      </c>
      <c r="E37" s="119">
        <v>290.2</v>
      </c>
      <c r="F37" s="119">
        <v>54.6</v>
      </c>
      <c r="G37" s="119">
        <v>12.8</v>
      </c>
    </row>
    <row r="38" spans="1:7" s="106" customFormat="1" x14ac:dyDescent="0.25">
      <c r="A38" s="105" t="s">
        <v>9</v>
      </c>
      <c r="B38" s="105" t="s">
        <v>9</v>
      </c>
      <c r="C38" s="119">
        <v>134</v>
      </c>
      <c r="D38" s="119">
        <v>9.6999999999999993</v>
      </c>
      <c r="E38" s="119">
        <v>112.7</v>
      </c>
      <c r="F38" s="119">
        <v>13.5</v>
      </c>
      <c r="G38" s="119">
        <v>67</v>
      </c>
    </row>
    <row r="39" spans="1:7" s="106" customFormat="1" x14ac:dyDescent="0.25">
      <c r="A39" s="105" t="s">
        <v>11</v>
      </c>
      <c r="B39" s="105" t="s">
        <v>11</v>
      </c>
      <c r="C39" s="119">
        <v>370</v>
      </c>
      <c r="D39" s="119">
        <v>146.19999999999999</v>
      </c>
      <c r="E39" s="119">
        <v>227.2</v>
      </c>
      <c r="F39" s="119">
        <v>116.7</v>
      </c>
      <c r="G39" s="119">
        <v>9.6</v>
      </c>
    </row>
    <row r="40" spans="1:7" s="106" customFormat="1" x14ac:dyDescent="0.25">
      <c r="A40" s="105" t="s">
        <v>7</v>
      </c>
      <c r="B40" s="105" t="s">
        <v>7</v>
      </c>
      <c r="C40" s="119">
        <v>82</v>
      </c>
      <c r="D40" s="119">
        <v>124.8</v>
      </c>
      <c r="E40" s="119">
        <v>481.2</v>
      </c>
      <c r="F40" s="119">
        <v>206.2</v>
      </c>
      <c r="G40" s="119">
        <v>9.5</v>
      </c>
    </row>
    <row r="41" spans="1:7" s="106" customFormat="1" x14ac:dyDescent="0.25">
      <c r="A41" s="105" t="s">
        <v>13</v>
      </c>
      <c r="B41" s="105" t="s">
        <v>13</v>
      </c>
      <c r="C41" s="119">
        <v>310</v>
      </c>
      <c r="D41" s="119">
        <v>18.5</v>
      </c>
      <c r="E41" s="119">
        <v>156</v>
      </c>
      <c r="F41" s="119"/>
      <c r="G41" s="119">
        <v>21.7</v>
      </c>
    </row>
    <row r="42" spans="1:7" s="106" customFormat="1" x14ac:dyDescent="0.25">
      <c r="A42" s="81" t="s">
        <v>41</v>
      </c>
      <c r="B42" s="81" t="s">
        <v>41</v>
      </c>
      <c r="C42" s="120">
        <v>277</v>
      </c>
      <c r="D42" s="120">
        <v>119.5</v>
      </c>
      <c r="E42" s="120">
        <v>253.3</v>
      </c>
      <c r="F42" s="120">
        <v>177.1</v>
      </c>
      <c r="G42" s="120">
        <v>13</v>
      </c>
    </row>
    <row r="43" spans="1:7" s="106" customFormat="1" x14ac:dyDescent="0.25">
      <c r="A43" s="81" t="s">
        <v>42</v>
      </c>
      <c r="B43" s="81" t="s">
        <v>74</v>
      </c>
      <c r="C43" s="120">
        <v>347</v>
      </c>
      <c r="D43" s="120">
        <v>85.6</v>
      </c>
      <c r="E43" s="120">
        <v>172.5</v>
      </c>
      <c r="F43" s="120">
        <v>107</v>
      </c>
      <c r="G43" s="120">
        <v>68.099999999999994</v>
      </c>
    </row>
    <row r="44" spans="1:7" s="106" customFormat="1" x14ac:dyDescent="0.25">
      <c r="A44" s="105"/>
      <c r="B44" s="105"/>
      <c r="C44" s="102"/>
      <c r="D44" s="102"/>
      <c r="E44" s="102"/>
      <c r="F44" s="102"/>
      <c r="G44" s="102"/>
    </row>
    <row r="45" spans="1:7" x14ac:dyDescent="0.25">
      <c r="A45" s="34" t="s">
        <v>138</v>
      </c>
    </row>
    <row r="46" spans="1:7" x14ac:dyDescent="0.25">
      <c r="A46" s="79" t="s">
        <v>94</v>
      </c>
    </row>
    <row r="47" spans="1:7" x14ac:dyDescent="0.25">
      <c r="A47" s="45" t="s">
        <v>170</v>
      </c>
    </row>
    <row r="48" spans="1:7" x14ac:dyDescent="0.25">
      <c r="A48" s="183" t="s">
        <v>171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topLeftCell="A2" workbookViewId="0">
      <selection activeCell="N54" sqref="N54"/>
    </sheetView>
  </sheetViews>
  <sheetFormatPr baseColWidth="10" defaultRowHeight="15" x14ac:dyDescent="0.25"/>
  <cols>
    <col min="3" max="3" width="11.42578125" style="147"/>
  </cols>
  <sheetData>
    <row r="1" spans="1:11" s="6" customFormat="1" ht="24.75" x14ac:dyDescent="0.25">
      <c r="A1" s="11" t="s">
        <v>46</v>
      </c>
      <c r="B1" s="11" t="s">
        <v>85</v>
      </c>
      <c r="C1" s="144" t="s">
        <v>75</v>
      </c>
      <c r="E1" s="178" t="s">
        <v>168</v>
      </c>
      <c r="F1" s="178"/>
      <c r="G1" s="178"/>
      <c r="H1" s="178"/>
      <c r="I1" s="178"/>
      <c r="J1" s="178"/>
      <c r="K1" s="178"/>
    </row>
    <row r="2" spans="1:11" s="6" customFormat="1" x14ac:dyDescent="0.25">
      <c r="A2" s="71" t="s">
        <v>4</v>
      </c>
      <c r="B2" s="71" t="s">
        <v>5</v>
      </c>
      <c r="C2" s="145">
        <v>69</v>
      </c>
    </row>
    <row r="3" spans="1:11" s="6" customFormat="1" x14ac:dyDescent="0.25">
      <c r="A3" s="71" t="s">
        <v>6</v>
      </c>
      <c r="B3" s="71" t="s">
        <v>7</v>
      </c>
      <c r="C3" s="145">
        <v>60.3</v>
      </c>
    </row>
    <row r="4" spans="1:11" s="6" customFormat="1" x14ac:dyDescent="0.25">
      <c r="A4" s="71" t="s">
        <v>8</v>
      </c>
      <c r="B4" s="71" t="s">
        <v>9</v>
      </c>
      <c r="C4" s="145">
        <v>39.299999999999997</v>
      </c>
    </row>
    <row r="5" spans="1:11" s="6" customFormat="1" x14ac:dyDescent="0.25">
      <c r="A5" s="71" t="s">
        <v>10</v>
      </c>
      <c r="B5" s="71" t="s">
        <v>11</v>
      </c>
      <c r="C5" s="145">
        <v>68.7</v>
      </c>
    </row>
    <row r="6" spans="1:11" s="6" customFormat="1" x14ac:dyDescent="0.25">
      <c r="A6" s="71" t="s">
        <v>12</v>
      </c>
      <c r="B6" s="71" t="s">
        <v>13</v>
      </c>
      <c r="C6" s="145">
        <v>3.8</v>
      </c>
    </row>
    <row r="7" spans="1:11" s="6" customFormat="1" x14ac:dyDescent="0.25">
      <c r="A7" s="71" t="s">
        <v>14</v>
      </c>
      <c r="B7" s="71" t="s">
        <v>15</v>
      </c>
      <c r="C7" s="145">
        <v>46.8</v>
      </c>
    </row>
    <row r="8" spans="1:11" s="6" customFormat="1" x14ac:dyDescent="0.25">
      <c r="A8" s="71" t="s">
        <v>16</v>
      </c>
      <c r="B8" s="71" t="s">
        <v>17</v>
      </c>
      <c r="C8" s="145">
        <v>47.1</v>
      </c>
    </row>
    <row r="9" spans="1:11" s="6" customFormat="1" x14ac:dyDescent="0.25">
      <c r="A9" s="71" t="s">
        <v>18</v>
      </c>
      <c r="B9" s="71" t="s">
        <v>19</v>
      </c>
      <c r="C9" s="145">
        <v>64.2</v>
      </c>
    </row>
    <row r="10" spans="1:11" s="6" customFormat="1" x14ac:dyDescent="0.25">
      <c r="A10" s="71" t="s">
        <v>20</v>
      </c>
      <c r="B10" s="71" t="s">
        <v>21</v>
      </c>
      <c r="C10" s="145">
        <v>61.4</v>
      </c>
    </row>
    <row r="11" spans="1:11" s="6" customFormat="1" x14ac:dyDescent="0.25">
      <c r="A11" s="71" t="s">
        <v>22</v>
      </c>
      <c r="B11" s="71" t="s">
        <v>23</v>
      </c>
      <c r="C11" s="145">
        <v>37.299999999999997</v>
      </c>
    </row>
    <row r="12" spans="1:11" s="6" customFormat="1" x14ac:dyDescent="0.25">
      <c r="A12" s="71" t="s">
        <v>24</v>
      </c>
      <c r="B12" s="71" t="s">
        <v>25</v>
      </c>
      <c r="C12" s="146">
        <v>54.2</v>
      </c>
    </row>
    <row r="13" spans="1:11" s="6" customFormat="1" x14ac:dyDescent="0.25">
      <c r="A13" s="71" t="s">
        <v>26</v>
      </c>
      <c r="B13" s="71" t="s">
        <v>27</v>
      </c>
      <c r="C13" s="145">
        <v>33.200000000000003</v>
      </c>
    </row>
    <row r="14" spans="1:11" s="6" customFormat="1" x14ac:dyDescent="0.25">
      <c r="A14" s="71" t="s">
        <v>28</v>
      </c>
      <c r="B14" s="71" t="s">
        <v>29</v>
      </c>
      <c r="C14" s="145">
        <v>66.599999999999994</v>
      </c>
    </row>
    <row r="15" spans="1:11" s="6" customFormat="1" x14ac:dyDescent="0.25">
      <c r="A15" s="71" t="s">
        <v>30</v>
      </c>
      <c r="B15" s="71" t="s">
        <v>31</v>
      </c>
      <c r="C15" s="145">
        <v>39.799999999999997</v>
      </c>
    </row>
    <row r="16" spans="1:11" s="6" customFormat="1" x14ac:dyDescent="0.25">
      <c r="A16" s="71" t="s">
        <v>32</v>
      </c>
      <c r="B16" s="71" t="s">
        <v>33</v>
      </c>
      <c r="C16" s="145">
        <v>54.2</v>
      </c>
    </row>
    <row r="17" spans="1:3" s="6" customFormat="1" x14ac:dyDescent="0.25">
      <c r="A17" s="71" t="s">
        <v>34</v>
      </c>
      <c r="B17" s="71" t="s">
        <v>35</v>
      </c>
      <c r="C17" s="145">
        <v>54.3</v>
      </c>
    </row>
    <row r="18" spans="1:3" s="6" customFormat="1" x14ac:dyDescent="0.25">
      <c r="A18" s="71" t="s">
        <v>36</v>
      </c>
      <c r="B18" s="71" t="s">
        <v>37</v>
      </c>
      <c r="C18" s="145">
        <v>59.7</v>
      </c>
    </row>
    <row r="19" spans="1:3" s="6" customFormat="1" x14ac:dyDescent="0.25">
      <c r="A19" s="71" t="s">
        <v>38</v>
      </c>
      <c r="B19" s="71" t="s">
        <v>39</v>
      </c>
      <c r="C19" s="145">
        <v>34.1</v>
      </c>
    </row>
    <row r="20" spans="1:3" s="6" customFormat="1" x14ac:dyDescent="0.25">
      <c r="C20" s="147"/>
    </row>
    <row r="21" spans="1:3" s="6" customFormat="1" x14ac:dyDescent="0.25">
      <c r="A21" s="34" t="s">
        <v>126</v>
      </c>
      <c r="C21" s="147"/>
    </row>
    <row r="22" spans="1:3" s="6" customFormat="1" x14ac:dyDescent="0.25">
      <c r="A22" s="138" t="s">
        <v>94</v>
      </c>
      <c r="C22" s="147"/>
    </row>
    <row r="23" spans="1:3" s="6" customFormat="1" x14ac:dyDescent="0.25">
      <c r="A23" s="45" t="s">
        <v>170</v>
      </c>
      <c r="C23" s="147"/>
    </row>
    <row r="54" spans="14:14" x14ac:dyDescent="0.25">
      <c r="N54" s="45" t="s">
        <v>170</v>
      </c>
    </row>
  </sheetData>
  <mergeCells count="1">
    <mergeCell ref="E1:K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workbookViewId="0">
      <selection activeCell="P53" sqref="P53"/>
    </sheetView>
  </sheetViews>
  <sheetFormatPr baseColWidth="10" defaultRowHeight="15" x14ac:dyDescent="0.25"/>
  <sheetData>
    <row r="1" spans="1:12" x14ac:dyDescent="0.25">
      <c r="A1" s="11" t="s">
        <v>46</v>
      </c>
      <c r="B1" s="11" t="s">
        <v>85</v>
      </c>
      <c r="C1" s="125" t="s">
        <v>137</v>
      </c>
      <c r="F1" s="178" t="s">
        <v>169</v>
      </c>
      <c r="G1" s="178"/>
      <c r="H1" s="178"/>
      <c r="I1" s="178"/>
      <c r="J1" s="178"/>
      <c r="K1" s="178"/>
      <c r="L1" s="178"/>
    </row>
    <row r="2" spans="1:12" x14ac:dyDescent="0.25">
      <c r="A2" s="71" t="s">
        <v>4</v>
      </c>
      <c r="B2" s="71" t="s">
        <v>5</v>
      </c>
      <c r="C2" s="125">
        <v>83.7</v>
      </c>
    </row>
    <row r="3" spans="1:12" x14ac:dyDescent="0.25">
      <c r="A3" s="71" t="s">
        <v>6</v>
      </c>
      <c r="B3" s="71" t="s">
        <v>7</v>
      </c>
      <c r="C3" s="125">
        <v>61.7</v>
      </c>
    </row>
    <row r="4" spans="1:12" x14ac:dyDescent="0.25">
      <c r="A4" s="71" t="s">
        <v>8</v>
      </c>
      <c r="B4" s="71" t="s">
        <v>9</v>
      </c>
      <c r="C4" s="125">
        <v>59.1</v>
      </c>
    </row>
    <row r="5" spans="1:12" x14ac:dyDescent="0.25">
      <c r="A5" s="71" t="s">
        <v>10</v>
      </c>
      <c r="B5" s="71" t="s">
        <v>11</v>
      </c>
      <c r="C5" s="125">
        <v>59.8</v>
      </c>
    </row>
    <row r="6" spans="1:12" x14ac:dyDescent="0.25">
      <c r="A6" s="71" t="s">
        <v>12</v>
      </c>
      <c r="B6" s="71" t="s">
        <v>13</v>
      </c>
      <c r="C6" s="125">
        <v>3.5</v>
      </c>
    </row>
    <row r="7" spans="1:12" x14ac:dyDescent="0.25">
      <c r="A7" s="71" t="s">
        <v>14</v>
      </c>
      <c r="B7" s="71" t="s">
        <v>15</v>
      </c>
      <c r="C7" s="125">
        <v>48.1</v>
      </c>
    </row>
    <row r="8" spans="1:12" x14ac:dyDescent="0.25">
      <c r="A8" s="71" t="s">
        <v>16</v>
      </c>
      <c r="B8" s="71" t="s">
        <v>17</v>
      </c>
      <c r="C8" s="125">
        <v>43.5</v>
      </c>
    </row>
    <row r="9" spans="1:12" x14ac:dyDescent="0.25">
      <c r="A9" s="71" t="s">
        <v>18</v>
      </c>
      <c r="B9" s="71" t="s">
        <v>19</v>
      </c>
      <c r="C9" s="125">
        <v>50</v>
      </c>
    </row>
    <row r="10" spans="1:12" x14ac:dyDescent="0.25">
      <c r="A10" s="71" t="s">
        <v>20</v>
      </c>
      <c r="B10" s="71" t="s">
        <v>21</v>
      </c>
      <c r="C10" s="125">
        <v>52.3</v>
      </c>
    </row>
    <row r="11" spans="1:12" x14ac:dyDescent="0.25">
      <c r="A11" s="71" t="s">
        <v>22</v>
      </c>
      <c r="B11" s="71" t="s">
        <v>23</v>
      </c>
      <c r="C11" s="125">
        <v>33</v>
      </c>
    </row>
    <row r="12" spans="1:12" x14ac:dyDescent="0.25">
      <c r="A12" s="71" t="s">
        <v>24</v>
      </c>
      <c r="B12" s="71" t="s">
        <v>25</v>
      </c>
      <c r="C12" s="125">
        <v>50.1</v>
      </c>
    </row>
    <row r="13" spans="1:12" x14ac:dyDescent="0.25">
      <c r="A13" s="71" t="s">
        <v>26</v>
      </c>
      <c r="B13" s="71" t="s">
        <v>27</v>
      </c>
      <c r="C13" s="125">
        <v>23.3</v>
      </c>
    </row>
    <row r="14" spans="1:12" x14ac:dyDescent="0.25">
      <c r="A14" s="71" t="s">
        <v>28</v>
      </c>
      <c r="B14" s="71" t="s">
        <v>29</v>
      </c>
      <c r="C14" s="125">
        <v>68.900000000000006</v>
      </c>
    </row>
    <row r="15" spans="1:12" x14ac:dyDescent="0.25">
      <c r="A15" s="71" t="s">
        <v>30</v>
      </c>
      <c r="B15" s="71" t="s">
        <v>31</v>
      </c>
      <c r="C15" s="125">
        <v>25.6</v>
      </c>
    </row>
    <row r="16" spans="1:12" x14ac:dyDescent="0.25">
      <c r="A16" s="71" t="s">
        <v>32</v>
      </c>
      <c r="B16" s="71" t="s">
        <v>33</v>
      </c>
      <c r="C16" s="125">
        <v>51.1</v>
      </c>
    </row>
    <row r="17" spans="1:3" x14ac:dyDescent="0.25">
      <c r="A17" s="71" t="s">
        <v>34</v>
      </c>
      <c r="B17" s="71" t="s">
        <v>35</v>
      </c>
      <c r="C17" s="125">
        <v>49.6</v>
      </c>
    </row>
    <row r="18" spans="1:3" x14ac:dyDescent="0.25">
      <c r="A18" s="71" t="s">
        <v>36</v>
      </c>
      <c r="B18" s="71" t="s">
        <v>37</v>
      </c>
      <c r="C18" s="125">
        <v>53.8</v>
      </c>
    </row>
    <row r="19" spans="1:3" x14ac:dyDescent="0.25">
      <c r="A19" s="71" t="s">
        <v>38</v>
      </c>
      <c r="B19" s="71" t="s">
        <v>39</v>
      </c>
      <c r="C19" s="6">
        <v>15.9</v>
      </c>
    </row>
    <row r="20" spans="1:3" x14ac:dyDescent="0.25">
      <c r="A20" s="6"/>
      <c r="B20" s="6"/>
    </row>
    <row r="21" spans="1:3" x14ac:dyDescent="0.25">
      <c r="A21" s="34" t="s">
        <v>126</v>
      </c>
      <c r="B21" s="6"/>
      <c r="C21" s="6"/>
    </row>
    <row r="22" spans="1:3" x14ac:dyDescent="0.25">
      <c r="A22" s="138" t="s">
        <v>94</v>
      </c>
      <c r="B22" s="6"/>
      <c r="C22" s="6"/>
    </row>
    <row r="23" spans="1:3" x14ac:dyDescent="0.25">
      <c r="A23" s="45" t="s">
        <v>170</v>
      </c>
      <c r="B23" s="6"/>
      <c r="C23" s="6"/>
    </row>
    <row r="24" spans="1:3" x14ac:dyDescent="0.25">
      <c r="A24" s="6"/>
      <c r="B24" s="6"/>
      <c r="C24" s="6"/>
    </row>
    <row r="53" spans="5:16" x14ac:dyDescent="0.25">
      <c r="P53" s="45" t="s">
        <v>170</v>
      </c>
    </row>
    <row r="54" spans="5:16" x14ac:dyDescent="0.25">
      <c r="E54" s="171" t="s">
        <v>157</v>
      </c>
      <c r="F54" s="171"/>
      <c r="G54" s="171"/>
      <c r="H54" s="171"/>
      <c r="I54" s="171"/>
      <c r="J54" s="171"/>
      <c r="K54" s="171"/>
      <c r="L54" s="171"/>
    </row>
    <row r="55" spans="5:16" x14ac:dyDescent="0.25">
      <c r="E55" s="172" t="s">
        <v>160</v>
      </c>
      <c r="F55" s="172"/>
      <c r="G55" s="172"/>
      <c r="H55" s="172"/>
      <c r="I55" s="172"/>
      <c r="J55" s="172"/>
      <c r="K55" s="172"/>
      <c r="L55" s="172"/>
    </row>
  </sheetData>
  <mergeCells count="3">
    <mergeCell ref="F1:L1"/>
    <mergeCell ref="E54:L54"/>
    <mergeCell ref="E55:L5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workbookViewId="0">
      <selection activeCell="B18" sqref="B18:B19"/>
    </sheetView>
  </sheetViews>
  <sheetFormatPr baseColWidth="10" defaultRowHeight="15" x14ac:dyDescent="0.25"/>
  <sheetData>
    <row r="1" spans="1:25" x14ac:dyDescent="0.25">
      <c r="A1" s="48" t="s">
        <v>139</v>
      </c>
      <c r="B1" s="48"/>
      <c r="C1" s="47"/>
      <c r="D1" s="48"/>
      <c r="E1" s="48"/>
      <c r="F1" s="48"/>
      <c r="G1" s="48"/>
      <c r="H1" s="48"/>
      <c r="I1" s="48"/>
      <c r="J1" s="48"/>
      <c r="K1" s="48"/>
      <c r="L1" s="47"/>
      <c r="M1" s="47"/>
      <c r="N1" s="47"/>
      <c r="O1" s="38"/>
      <c r="P1" s="38"/>
      <c r="Q1" s="38"/>
      <c r="R1" s="38"/>
      <c r="S1" s="38"/>
      <c r="T1" s="38"/>
      <c r="U1" s="38"/>
      <c r="V1" s="38"/>
      <c r="W1" s="51"/>
      <c r="X1" s="51"/>
      <c r="Y1" s="51"/>
    </row>
    <row r="2" spans="1:25" ht="15" customHeight="1" x14ac:dyDescent="0.25">
      <c r="A2" s="63"/>
      <c r="B2" s="63"/>
      <c r="C2" s="179" t="s">
        <v>90</v>
      </c>
      <c r="D2" s="180" t="s">
        <v>110</v>
      </c>
      <c r="E2" s="181"/>
      <c r="F2" s="181"/>
      <c r="G2" s="181"/>
      <c r="H2" s="181"/>
      <c r="I2" s="181"/>
      <c r="J2" s="181"/>
      <c r="K2" s="181"/>
      <c r="L2" s="182"/>
      <c r="M2" s="179" t="s">
        <v>113</v>
      </c>
      <c r="N2" s="179" t="s">
        <v>114</v>
      </c>
      <c r="O2" s="179" t="s">
        <v>115</v>
      </c>
      <c r="P2" s="179" t="s">
        <v>85</v>
      </c>
      <c r="Q2" s="179" t="s">
        <v>43</v>
      </c>
      <c r="R2" s="179" t="s">
        <v>116</v>
      </c>
      <c r="S2" s="179" t="s">
        <v>76</v>
      </c>
      <c r="T2" s="179" t="s">
        <v>117</v>
      </c>
      <c r="U2" s="179" t="s">
        <v>77</v>
      </c>
      <c r="V2" s="63"/>
      <c r="W2" s="179" t="s">
        <v>119</v>
      </c>
      <c r="X2" s="179" t="s">
        <v>120</v>
      </c>
      <c r="Y2" s="179" t="s">
        <v>95</v>
      </c>
    </row>
    <row r="3" spans="1:25" ht="96.75" x14ac:dyDescent="0.25">
      <c r="A3" s="67" t="s">
        <v>85</v>
      </c>
      <c r="B3" s="67" t="s">
        <v>86</v>
      </c>
      <c r="C3" s="179"/>
      <c r="D3" s="68" t="s">
        <v>111</v>
      </c>
      <c r="E3" s="69" t="s">
        <v>78</v>
      </c>
      <c r="F3" s="69" t="s">
        <v>79</v>
      </c>
      <c r="G3" s="69" t="s">
        <v>80</v>
      </c>
      <c r="H3" s="69" t="s">
        <v>81</v>
      </c>
      <c r="I3" s="69" t="s">
        <v>82</v>
      </c>
      <c r="J3" s="69" t="s">
        <v>83</v>
      </c>
      <c r="K3" s="69" t="s">
        <v>84</v>
      </c>
      <c r="L3" s="70" t="s">
        <v>112</v>
      </c>
      <c r="M3" s="179"/>
      <c r="N3" s="179"/>
      <c r="O3" s="179"/>
      <c r="P3" s="179"/>
      <c r="Q3" s="179"/>
      <c r="R3" s="179"/>
      <c r="S3" s="179"/>
      <c r="T3" s="179"/>
      <c r="U3" s="179"/>
      <c r="V3" s="103" t="s">
        <v>118</v>
      </c>
      <c r="W3" s="179"/>
      <c r="X3" s="179"/>
      <c r="Y3" s="179"/>
    </row>
    <row r="4" spans="1:25" x14ac:dyDescent="0.25">
      <c r="A4" s="48" t="s">
        <v>35</v>
      </c>
      <c r="B4" s="48" t="s">
        <v>47</v>
      </c>
      <c r="C4" s="121">
        <v>1.8</v>
      </c>
      <c r="D4" s="121">
        <v>5.8</v>
      </c>
      <c r="E4" s="121">
        <v>0.2</v>
      </c>
      <c r="F4" s="121">
        <v>0</v>
      </c>
      <c r="G4" s="121">
        <v>0.3</v>
      </c>
      <c r="H4" s="121">
        <v>0.2</v>
      </c>
      <c r="I4" s="121">
        <v>0.4</v>
      </c>
      <c r="J4" s="121">
        <v>0.2</v>
      </c>
      <c r="K4" s="121">
        <v>0.3</v>
      </c>
      <c r="L4" s="121">
        <v>7.4</v>
      </c>
      <c r="M4" s="121">
        <v>0.1</v>
      </c>
      <c r="N4" s="122">
        <v>9.1999999999999993</v>
      </c>
      <c r="O4" s="121">
        <v>0.1</v>
      </c>
      <c r="P4" s="121">
        <v>1.8</v>
      </c>
      <c r="Q4" s="121">
        <v>3.7</v>
      </c>
      <c r="R4" s="121">
        <v>0</v>
      </c>
      <c r="S4" s="121">
        <v>0.1</v>
      </c>
      <c r="T4" s="121">
        <v>0.9</v>
      </c>
      <c r="U4" s="122">
        <v>6.8</v>
      </c>
      <c r="V4" s="121">
        <v>0.6</v>
      </c>
      <c r="W4" s="122">
        <v>16.600000000000001</v>
      </c>
      <c r="X4" s="122">
        <v>0.1</v>
      </c>
      <c r="Y4" s="122">
        <v>16.7</v>
      </c>
    </row>
    <row r="5" spans="1:25" x14ac:dyDescent="0.25">
      <c r="A5" s="48" t="s">
        <v>35</v>
      </c>
      <c r="B5" s="48" t="s">
        <v>48</v>
      </c>
      <c r="C5" s="121">
        <v>2</v>
      </c>
      <c r="D5" s="121">
        <v>6.4</v>
      </c>
      <c r="E5" s="121">
        <v>2.1</v>
      </c>
      <c r="F5" s="121">
        <v>0.1</v>
      </c>
      <c r="G5" s="121">
        <v>0.9</v>
      </c>
      <c r="H5" s="121">
        <v>0.3</v>
      </c>
      <c r="I5" s="121">
        <v>0.3</v>
      </c>
      <c r="J5" s="121">
        <v>0</v>
      </c>
      <c r="K5" s="121">
        <v>0.3</v>
      </c>
      <c r="L5" s="121">
        <v>10.4</v>
      </c>
      <c r="M5" s="121">
        <v>0.6</v>
      </c>
      <c r="N5" s="122">
        <v>12.9</v>
      </c>
      <c r="O5" s="121">
        <v>0.5</v>
      </c>
      <c r="P5" s="121">
        <v>1.9</v>
      </c>
      <c r="Q5" s="121">
        <v>16.100000000000001</v>
      </c>
      <c r="R5" s="121">
        <v>0</v>
      </c>
      <c r="S5" s="121">
        <v>0.5</v>
      </c>
      <c r="T5" s="121">
        <v>0.4</v>
      </c>
      <c r="U5" s="122">
        <v>19.3</v>
      </c>
      <c r="V5" s="121">
        <v>0</v>
      </c>
      <c r="W5" s="122">
        <v>32.299999999999997</v>
      </c>
      <c r="X5" s="122">
        <v>1.7</v>
      </c>
      <c r="Y5" s="122">
        <v>34</v>
      </c>
    </row>
    <row r="6" spans="1:25" x14ac:dyDescent="0.25">
      <c r="A6" s="48" t="s">
        <v>35</v>
      </c>
      <c r="B6" s="48" t="s">
        <v>49</v>
      </c>
      <c r="C6" s="121">
        <v>1.7</v>
      </c>
      <c r="D6" s="121">
        <v>6.2</v>
      </c>
      <c r="E6" s="121">
        <v>1.7</v>
      </c>
      <c r="F6" s="121">
        <v>0</v>
      </c>
      <c r="G6" s="121">
        <v>0.9</v>
      </c>
      <c r="H6" s="121">
        <v>0.3</v>
      </c>
      <c r="I6" s="121">
        <v>0.1</v>
      </c>
      <c r="J6" s="121">
        <v>0</v>
      </c>
      <c r="K6" s="121">
        <v>0.1</v>
      </c>
      <c r="L6" s="121">
        <v>9.4</v>
      </c>
      <c r="M6" s="121">
        <v>0.7</v>
      </c>
      <c r="N6" s="122">
        <v>11.8</v>
      </c>
      <c r="O6" s="121">
        <v>0.9</v>
      </c>
      <c r="P6" s="121">
        <v>2</v>
      </c>
      <c r="Q6" s="121">
        <v>9.6</v>
      </c>
      <c r="R6" s="121">
        <v>0</v>
      </c>
      <c r="S6" s="121">
        <v>1.2</v>
      </c>
      <c r="T6" s="121">
        <v>0.6</v>
      </c>
      <c r="U6" s="122">
        <v>14.3</v>
      </c>
      <c r="V6" s="121">
        <v>0</v>
      </c>
      <c r="W6" s="122">
        <v>26.1</v>
      </c>
      <c r="X6" s="122">
        <v>0.5</v>
      </c>
      <c r="Y6" s="122">
        <v>26.6</v>
      </c>
    </row>
    <row r="7" spans="1:25" x14ac:dyDescent="0.25">
      <c r="A7" s="49" t="s">
        <v>35</v>
      </c>
      <c r="B7" s="49" t="s">
        <v>50</v>
      </c>
      <c r="C7" s="123">
        <v>5.5</v>
      </c>
      <c r="D7" s="123">
        <v>18.399999999999999</v>
      </c>
      <c r="E7" s="123">
        <v>4</v>
      </c>
      <c r="F7" s="123">
        <v>0.1</v>
      </c>
      <c r="G7" s="123">
        <v>2.1</v>
      </c>
      <c r="H7" s="123">
        <v>0.8</v>
      </c>
      <c r="I7" s="123">
        <v>0.8</v>
      </c>
      <c r="J7" s="123">
        <v>0.2</v>
      </c>
      <c r="K7" s="123">
        <v>0.7</v>
      </c>
      <c r="L7" s="123">
        <v>27.2</v>
      </c>
      <c r="M7" s="123">
        <v>1.4</v>
      </c>
      <c r="N7" s="124">
        <v>34</v>
      </c>
      <c r="O7" s="123">
        <v>1.5</v>
      </c>
      <c r="P7" s="123">
        <v>5.7</v>
      </c>
      <c r="Q7" s="123">
        <v>29.5</v>
      </c>
      <c r="R7" s="123">
        <v>0</v>
      </c>
      <c r="S7" s="123">
        <v>1.8</v>
      </c>
      <c r="T7" s="123">
        <v>1.9</v>
      </c>
      <c r="U7" s="124">
        <v>40.4</v>
      </c>
      <c r="V7" s="123">
        <v>0.6</v>
      </c>
      <c r="W7" s="124">
        <v>74.900000000000006</v>
      </c>
      <c r="X7" s="124">
        <v>2.2999999999999998</v>
      </c>
      <c r="Y7" s="124">
        <v>77.3</v>
      </c>
    </row>
    <row r="8" spans="1:25" x14ac:dyDescent="0.25">
      <c r="A8" s="48" t="s">
        <v>19</v>
      </c>
      <c r="B8" s="48" t="s">
        <v>51</v>
      </c>
      <c r="C8" s="121">
        <v>0.9</v>
      </c>
      <c r="D8" s="121">
        <v>4.3</v>
      </c>
      <c r="E8" s="121">
        <v>0.4</v>
      </c>
      <c r="F8" s="121">
        <v>0</v>
      </c>
      <c r="G8" s="121">
        <v>0.3</v>
      </c>
      <c r="H8" s="121">
        <v>0.2</v>
      </c>
      <c r="I8" s="121">
        <v>0</v>
      </c>
      <c r="J8" s="121">
        <v>0</v>
      </c>
      <c r="K8" s="121">
        <v>0.1</v>
      </c>
      <c r="L8" s="121">
        <v>5.4</v>
      </c>
      <c r="M8" s="121">
        <v>0.2</v>
      </c>
      <c r="N8" s="122">
        <v>6.5</v>
      </c>
      <c r="O8" s="121">
        <v>0.1</v>
      </c>
      <c r="P8" s="121">
        <v>8.1999999999999993</v>
      </c>
      <c r="Q8" s="121">
        <v>0.9</v>
      </c>
      <c r="R8" s="121">
        <v>0</v>
      </c>
      <c r="S8" s="121">
        <v>0</v>
      </c>
      <c r="T8" s="121">
        <v>0.1</v>
      </c>
      <c r="U8" s="122">
        <v>9.3000000000000007</v>
      </c>
      <c r="V8" s="121">
        <v>0</v>
      </c>
      <c r="W8" s="122">
        <v>15.8</v>
      </c>
      <c r="X8" s="122">
        <v>0</v>
      </c>
      <c r="Y8" s="122">
        <v>15.8</v>
      </c>
    </row>
    <row r="9" spans="1:25" x14ac:dyDescent="0.25">
      <c r="A9" s="48" t="s">
        <v>19</v>
      </c>
      <c r="B9" s="48" t="s">
        <v>52</v>
      </c>
      <c r="C9" s="121">
        <v>3.3</v>
      </c>
      <c r="D9" s="121">
        <v>2.7</v>
      </c>
      <c r="E9" s="121">
        <v>0.2</v>
      </c>
      <c r="F9" s="121">
        <v>0</v>
      </c>
      <c r="G9" s="121">
        <v>0.3</v>
      </c>
      <c r="H9" s="121">
        <v>0.3</v>
      </c>
      <c r="I9" s="121">
        <v>0.1</v>
      </c>
      <c r="J9" s="121">
        <v>0</v>
      </c>
      <c r="K9" s="121">
        <v>0.3</v>
      </c>
      <c r="L9" s="121">
        <v>3.9</v>
      </c>
      <c r="M9" s="121">
        <v>0.2</v>
      </c>
      <c r="N9" s="122">
        <v>7.3</v>
      </c>
      <c r="O9" s="121">
        <v>0.4</v>
      </c>
      <c r="P9" s="121">
        <v>12.2</v>
      </c>
      <c r="Q9" s="121">
        <v>2.2000000000000002</v>
      </c>
      <c r="R9" s="121">
        <v>0</v>
      </c>
      <c r="S9" s="121">
        <v>0.3</v>
      </c>
      <c r="T9" s="121">
        <v>0.3</v>
      </c>
      <c r="U9" s="122">
        <v>15.5</v>
      </c>
      <c r="V9" s="121">
        <v>1.1000000000000001</v>
      </c>
      <c r="W9" s="122">
        <v>23.9</v>
      </c>
      <c r="X9" s="122">
        <v>0.3</v>
      </c>
      <c r="Y9" s="122">
        <v>24.2</v>
      </c>
    </row>
    <row r="10" spans="1:25" x14ac:dyDescent="0.25">
      <c r="A10" s="49" t="s">
        <v>19</v>
      </c>
      <c r="B10" s="49" t="s">
        <v>53</v>
      </c>
      <c r="C10" s="123">
        <v>4.0999999999999996</v>
      </c>
      <c r="D10" s="123">
        <v>7</v>
      </c>
      <c r="E10" s="123">
        <v>0.6</v>
      </c>
      <c r="F10" s="123">
        <v>0</v>
      </c>
      <c r="G10" s="123">
        <v>0.6</v>
      </c>
      <c r="H10" s="123">
        <v>0.5</v>
      </c>
      <c r="I10" s="123">
        <v>0.1</v>
      </c>
      <c r="J10" s="123">
        <v>0</v>
      </c>
      <c r="K10" s="123">
        <v>0.5</v>
      </c>
      <c r="L10" s="123">
        <v>9.3000000000000007</v>
      </c>
      <c r="M10" s="123">
        <v>0.4</v>
      </c>
      <c r="N10" s="124">
        <v>13.8</v>
      </c>
      <c r="O10" s="123">
        <v>0.6</v>
      </c>
      <c r="P10" s="123">
        <v>20.399999999999999</v>
      </c>
      <c r="Q10" s="123">
        <v>3.1</v>
      </c>
      <c r="R10" s="123">
        <v>0</v>
      </c>
      <c r="S10" s="123">
        <v>0.3</v>
      </c>
      <c r="T10" s="123">
        <v>0.4</v>
      </c>
      <c r="U10" s="124">
        <v>24.8</v>
      </c>
      <c r="V10" s="123">
        <v>1.1000000000000001</v>
      </c>
      <c r="W10" s="124">
        <v>39.700000000000003</v>
      </c>
      <c r="X10" s="124">
        <v>0.3</v>
      </c>
      <c r="Y10" s="124">
        <v>40</v>
      </c>
    </row>
    <row r="11" spans="1:25" x14ac:dyDescent="0.25">
      <c r="A11" s="49" t="s">
        <v>29</v>
      </c>
      <c r="B11" s="49" t="s">
        <v>54</v>
      </c>
      <c r="C11" s="123">
        <v>1.1000000000000001</v>
      </c>
      <c r="D11" s="123">
        <v>3.8</v>
      </c>
      <c r="E11" s="123">
        <v>0.5</v>
      </c>
      <c r="F11" s="123">
        <v>0</v>
      </c>
      <c r="G11" s="123">
        <v>0.8</v>
      </c>
      <c r="H11" s="123">
        <v>0.3</v>
      </c>
      <c r="I11" s="123">
        <v>0.1</v>
      </c>
      <c r="J11" s="123">
        <v>0</v>
      </c>
      <c r="K11" s="123">
        <v>0.2</v>
      </c>
      <c r="L11" s="123">
        <v>5.6</v>
      </c>
      <c r="M11" s="123">
        <v>0.6</v>
      </c>
      <c r="N11" s="124">
        <v>7.3</v>
      </c>
      <c r="O11" s="123">
        <v>0.6</v>
      </c>
      <c r="P11" s="123">
        <v>12.1</v>
      </c>
      <c r="Q11" s="123">
        <v>1.3</v>
      </c>
      <c r="R11" s="123">
        <v>0.2</v>
      </c>
      <c r="S11" s="123">
        <v>0</v>
      </c>
      <c r="T11" s="123">
        <v>0.2</v>
      </c>
      <c r="U11" s="124">
        <v>14.5</v>
      </c>
      <c r="V11" s="123">
        <v>0</v>
      </c>
      <c r="W11" s="124">
        <v>21.7</v>
      </c>
      <c r="X11" s="124">
        <v>0.7</v>
      </c>
      <c r="Y11" s="124">
        <v>22.5</v>
      </c>
    </row>
    <row r="12" spans="1:25" x14ac:dyDescent="0.25">
      <c r="A12" s="49" t="s">
        <v>17</v>
      </c>
      <c r="B12" s="49" t="s">
        <v>55</v>
      </c>
      <c r="C12" s="123">
        <v>0.7</v>
      </c>
      <c r="D12" s="123">
        <v>6</v>
      </c>
      <c r="E12" s="123">
        <v>1.9</v>
      </c>
      <c r="F12" s="123">
        <v>0</v>
      </c>
      <c r="G12" s="123">
        <v>0.4</v>
      </c>
      <c r="H12" s="123">
        <v>0.3</v>
      </c>
      <c r="I12" s="123">
        <v>0</v>
      </c>
      <c r="J12" s="123">
        <v>0</v>
      </c>
      <c r="K12" s="123">
        <v>1.1000000000000001</v>
      </c>
      <c r="L12" s="123">
        <v>9.6999999999999993</v>
      </c>
      <c r="M12" s="123">
        <v>0.1</v>
      </c>
      <c r="N12" s="124">
        <v>10.5</v>
      </c>
      <c r="O12" s="123">
        <v>0.2</v>
      </c>
      <c r="P12" s="123">
        <v>6.4</v>
      </c>
      <c r="Q12" s="123">
        <v>1.7</v>
      </c>
      <c r="R12" s="123">
        <v>0.1</v>
      </c>
      <c r="S12" s="123">
        <v>0.7</v>
      </c>
      <c r="T12" s="123">
        <v>0.3</v>
      </c>
      <c r="U12" s="124">
        <v>9.4</v>
      </c>
      <c r="V12" s="123">
        <v>0.6</v>
      </c>
      <c r="W12" s="124">
        <v>20.5</v>
      </c>
      <c r="X12" s="124">
        <v>0.2</v>
      </c>
      <c r="Y12" s="124">
        <v>20.7</v>
      </c>
    </row>
    <row r="13" spans="1:25" x14ac:dyDescent="0.25">
      <c r="A13" s="49" t="s">
        <v>39</v>
      </c>
      <c r="B13" s="49" t="s">
        <v>39</v>
      </c>
      <c r="C13" s="123">
        <v>0.1</v>
      </c>
      <c r="D13" s="123">
        <v>1.5</v>
      </c>
      <c r="E13" s="123">
        <v>0</v>
      </c>
      <c r="F13" s="123">
        <v>0</v>
      </c>
      <c r="G13" s="123">
        <v>0</v>
      </c>
      <c r="H13" s="123">
        <v>0</v>
      </c>
      <c r="I13" s="123">
        <v>0</v>
      </c>
      <c r="J13" s="123">
        <v>0</v>
      </c>
      <c r="K13" s="123">
        <v>0</v>
      </c>
      <c r="L13" s="123">
        <v>1.7</v>
      </c>
      <c r="M13" s="123">
        <v>0</v>
      </c>
      <c r="N13" s="124">
        <v>1.8</v>
      </c>
      <c r="O13" s="123">
        <v>0</v>
      </c>
      <c r="P13" s="123">
        <v>0.2</v>
      </c>
      <c r="Q13" s="123">
        <v>0.1</v>
      </c>
      <c r="R13" s="123">
        <v>0</v>
      </c>
      <c r="S13" s="123">
        <v>0.6</v>
      </c>
      <c r="T13" s="123">
        <v>0.1</v>
      </c>
      <c r="U13" s="124">
        <v>0.9</v>
      </c>
      <c r="V13" s="123">
        <v>0</v>
      </c>
      <c r="W13" s="124">
        <v>2.8</v>
      </c>
      <c r="X13" s="124">
        <v>0</v>
      </c>
      <c r="Y13" s="124">
        <v>2.8</v>
      </c>
    </row>
    <row r="14" spans="1:25" x14ac:dyDescent="0.25">
      <c r="A14" s="48" t="s">
        <v>25</v>
      </c>
      <c r="B14" s="48" t="s">
        <v>56</v>
      </c>
      <c r="C14" s="121">
        <v>1.4</v>
      </c>
      <c r="D14" s="121">
        <v>17.600000000000001</v>
      </c>
      <c r="E14" s="121">
        <v>0.4</v>
      </c>
      <c r="F14" s="121">
        <v>0</v>
      </c>
      <c r="G14" s="121">
        <v>0.2</v>
      </c>
      <c r="H14" s="121">
        <v>0.2</v>
      </c>
      <c r="I14" s="121">
        <v>0.1</v>
      </c>
      <c r="J14" s="121">
        <v>0</v>
      </c>
      <c r="K14" s="121">
        <v>0.1</v>
      </c>
      <c r="L14" s="121">
        <v>18.7</v>
      </c>
      <c r="M14" s="121">
        <v>0.2</v>
      </c>
      <c r="N14" s="122">
        <v>20.3</v>
      </c>
      <c r="O14" s="121">
        <v>0.4</v>
      </c>
      <c r="P14" s="121">
        <v>10.6</v>
      </c>
      <c r="Q14" s="121">
        <v>3.7</v>
      </c>
      <c r="R14" s="121">
        <v>0</v>
      </c>
      <c r="S14" s="121">
        <v>1.7</v>
      </c>
      <c r="T14" s="121">
        <v>4.0999999999999996</v>
      </c>
      <c r="U14" s="122">
        <v>20.399999999999999</v>
      </c>
      <c r="V14" s="121">
        <v>0</v>
      </c>
      <c r="W14" s="122">
        <v>40.700000000000003</v>
      </c>
      <c r="X14" s="122">
        <v>1.9</v>
      </c>
      <c r="Y14" s="122">
        <v>42.6</v>
      </c>
    </row>
    <row r="15" spans="1:25" x14ac:dyDescent="0.25">
      <c r="A15" s="48" t="s">
        <v>25</v>
      </c>
      <c r="B15" s="48" t="s">
        <v>58</v>
      </c>
      <c r="C15" s="121">
        <v>1.3</v>
      </c>
      <c r="D15" s="121">
        <v>2.7</v>
      </c>
      <c r="E15" s="121">
        <v>1.1000000000000001</v>
      </c>
      <c r="F15" s="121">
        <v>0</v>
      </c>
      <c r="G15" s="121">
        <v>0.2</v>
      </c>
      <c r="H15" s="121">
        <v>0.2</v>
      </c>
      <c r="I15" s="121">
        <v>0.2</v>
      </c>
      <c r="J15" s="121">
        <v>0</v>
      </c>
      <c r="K15" s="121">
        <v>0.1</v>
      </c>
      <c r="L15" s="121">
        <v>4.5999999999999996</v>
      </c>
      <c r="M15" s="121">
        <v>0.1</v>
      </c>
      <c r="N15" s="122">
        <v>6</v>
      </c>
      <c r="O15" s="121">
        <v>0.2</v>
      </c>
      <c r="P15" s="121">
        <v>6.7</v>
      </c>
      <c r="Q15" s="121">
        <v>4.0999999999999996</v>
      </c>
      <c r="R15" s="121">
        <v>0.2</v>
      </c>
      <c r="S15" s="121">
        <v>0.4</v>
      </c>
      <c r="T15" s="121">
        <v>0.1</v>
      </c>
      <c r="U15" s="122">
        <v>11.7</v>
      </c>
      <c r="V15" s="121">
        <v>0</v>
      </c>
      <c r="W15" s="122">
        <v>17.7</v>
      </c>
      <c r="X15" s="122">
        <v>0.4</v>
      </c>
      <c r="Y15" s="122">
        <v>18.100000000000001</v>
      </c>
    </row>
    <row r="16" spans="1:25" x14ac:dyDescent="0.25">
      <c r="A16" s="48" t="s">
        <v>25</v>
      </c>
      <c r="B16" s="48" t="s">
        <v>57</v>
      </c>
      <c r="C16" s="121">
        <v>1.2</v>
      </c>
      <c r="D16" s="121">
        <v>6.8</v>
      </c>
      <c r="E16" s="121">
        <v>0.6</v>
      </c>
      <c r="F16" s="121">
        <v>0</v>
      </c>
      <c r="G16" s="121">
        <v>0.5</v>
      </c>
      <c r="H16" s="121">
        <v>0.2</v>
      </c>
      <c r="I16" s="121">
        <v>0.3</v>
      </c>
      <c r="J16" s="121">
        <v>0</v>
      </c>
      <c r="K16" s="121">
        <v>0.1</v>
      </c>
      <c r="L16" s="121">
        <v>8.5</v>
      </c>
      <c r="M16" s="121">
        <v>0.2</v>
      </c>
      <c r="N16" s="122">
        <v>9.9</v>
      </c>
      <c r="O16" s="121">
        <v>0.3</v>
      </c>
      <c r="P16" s="121">
        <v>9.1</v>
      </c>
      <c r="Q16" s="121">
        <v>0.5</v>
      </c>
      <c r="R16" s="121">
        <v>0.2</v>
      </c>
      <c r="S16" s="121">
        <v>0.2</v>
      </c>
      <c r="T16" s="121">
        <v>0.5</v>
      </c>
      <c r="U16" s="122">
        <v>10.7</v>
      </c>
      <c r="V16" s="121">
        <v>0.1</v>
      </c>
      <c r="W16" s="122">
        <v>20.8</v>
      </c>
      <c r="X16" s="122">
        <v>0.5</v>
      </c>
      <c r="Y16" s="122">
        <v>21.3</v>
      </c>
    </row>
    <row r="17" spans="1:25" x14ac:dyDescent="0.25">
      <c r="A17" s="49" t="s">
        <v>25</v>
      </c>
      <c r="B17" s="49" t="s">
        <v>25</v>
      </c>
      <c r="C17" s="123">
        <v>3.9</v>
      </c>
      <c r="D17" s="123">
        <v>27.2</v>
      </c>
      <c r="E17" s="123">
        <v>2.1</v>
      </c>
      <c r="F17" s="123">
        <v>0</v>
      </c>
      <c r="G17" s="123">
        <v>0.9</v>
      </c>
      <c r="H17" s="123">
        <v>0.6</v>
      </c>
      <c r="I17" s="123">
        <v>0.6</v>
      </c>
      <c r="J17" s="123">
        <v>0</v>
      </c>
      <c r="K17" s="123">
        <v>0.4</v>
      </c>
      <c r="L17" s="123">
        <v>31.8</v>
      </c>
      <c r="M17" s="123">
        <v>0.5</v>
      </c>
      <c r="N17" s="124">
        <v>36.200000000000003</v>
      </c>
      <c r="O17" s="123">
        <v>1</v>
      </c>
      <c r="P17" s="123">
        <v>26.4</v>
      </c>
      <c r="Q17" s="123">
        <v>8.1999999999999993</v>
      </c>
      <c r="R17" s="123">
        <v>0.4</v>
      </c>
      <c r="S17" s="123">
        <v>2.2999999999999998</v>
      </c>
      <c r="T17" s="123">
        <v>4.7</v>
      </c>
      <c r="U17" s="124">
        <v>42.9</v>
      </c>
      <c r="V17" s="123">
        <v>0.1</v>
      </c>
      <c r="W17" s="124">
        <v>79.2</v>
      </c>
      <c r="X17" s="124">
        <v>2.8</v>
      </c>
      <c r="Y17" s="124">
        <v>81.900000000000006</v>
      </c>
    </row>
    <row r="18" spans="1:25" x14ac:dyDescent="0.25">
      <c r="A18" s="48" t="s">
        <v>23</v>
      </c>
      <c r="B18" s="184" t="s">
        <v>60</v>
      </c>
      <c r="C18" s="121">
        <v>0.7</v>
      </c>
      <c r="D18" s="121">
        <v>3.1</v>
      </c>
      <c r="E18" s="121">
        <v>0.7</v>
      </c>
      <c r="F18" s="121">
        <v>0</v>
      </c>
      <c r="G18" s="121">
        <v>0.2</v>
      </c>
      <c r="H18" s="121">
        <v>0.3</v>
      </c>
      <c r="I18" s="121">
        <v>0.1</v>
      </c>
      <c r="J18" s="121">
        <v>0</v>
      </c>
      <c r="K18" s="121">
        <v>0.3</v>
      </c>
      <c r="L18" s="121">
        <v>4.7</v>
      </c>
      <c r="M18" s="121">
        <v>0.1</v>
      </c>
      <c r="N18" s="122">
        <v>5.5</v>
      </c>
      <c r="O18" s="121">
        <v>0.4</v>
      </c>
      <c r="P18" s="121">
        <v>7.6</v>
      </c>
      <c r="Q18" s="121">
        <v>0.2</v>
      </c>
      <c r="R18" s="121">
        <v>0</v>
      </c>
      <c r="S18" s="121">
        <v>0.4</v>
      </c>
      <c r="T18" s="121">
        <v>0.1</v>
      </c>
      <c r="U18" s="122">
        <v>8.6</v>
      </c>
      <c r="V18" s="121">
        <v>0</v>
      </c>
      <c r="W18" s="122">
        <v>14.1</v>
      </c>
      <c r="X18" s="122">
        <v>1.1000000000000001</v>
      </c>
      <c r="Y18" s="122">
        <v>15.2</v>
      </c>
    </row>
    <row r="19" spans="1:25" x14ac:dyDescent="0.25">
      <c r="A19" s="48" t="s">
        <v>23</v>
      </c>
      <c r="B19" s="184" t="s">
        <v>59</v>
      </c>
      <c r="C19" s="121">
        <v>3.2</v>
      </c>
      <c r="D19" s="121">
        <v>26.7</v>
      </c>
      <c r="E19" s="121">
        <v>2.6</v>
      </c>
      <c r="F19" s="121">
        <v>0</v>
      </c>
      <c r="G19" s="121">
        <v>0.2</v>
      </c>
      <c r="H19" s="121">
        <v>0.3</v>
      </c>
      <c r="I19" s="121">
        <v>0.1</v>
      </c>
      <c r="J19" s="121">
        <v>0</v>
      </c>
      <c r="K19" s="121">
        <v>0.3</v>
      </c>
      <c r="L19" s="121">
        <v>30.4</v>
      </c>
      <c r="M19" s="121">
        <v>0.1</v>
      </c>
      <c r="N19" s="122">
        <v>33.700000000000003</v>
      </c>
      <c r="O19" s="121">
        <v>0.2</v>
      </c>
      <c r="P19" s="121">
        <v>13.7</v>
      </c>
      <c r="Q19" s="121">
        <v>0.5</v>
      </c>
      <c r="R19" s="121">
        <v>0</v>
      </c>
      <c r="S19" s="121">
        <v>0.3</v>
      </c>
      <c r="T19" s="121">
        <v>0.2</v>
      </c>
      <c r="U19" s="122">
        <v>14.8</v>
      </c>
      <c r="V19" s="121">
        <v>0</v>
      </c>
      <c r="W19" s="122">
        <v>48.5</v>
      </c>
      <c r="X19" s="122">
        <v>0.6</v>
      </c>
      <c r="Y19" s="122">
        <v>49.1</v>
      </c>
    </row>
    <row r="20" spans="1:25" x14ac:dyDescent="0.25">
      <c r="A20" s="49" t="s">
        <v>23</v>
      </c>
      <c r="B20" s="49" t="s">
        <v>23</v>
      </c>
      <c r="C20" s="123">
        <v>3.9</v>
      </c>
      <c r="D20" s="123">
        <v>29.9</v>
      </c>
      <c r="E20" s="123">
        <v>3.3</v>
      </c>
      <c r="F20" s="123">
        <v>0</v>
      </c>
      <c r="G20" s="123">
        <v>0.4</v>
      </c>
      <c r="H20" s="123">
        <v>0.6</v>
      </c>
      <c r="I20" s="123">
        <v>0.1</v>
      </c>
      <c r="J20" s="123">
        <v>0</v>
      </c>
      <c r="K20" s="123">
        <v>0.7</v>
      </c>
      <c r="L20" s="123">
        <v>35.1</v>
      </c>
      <c r="M20" s="123">
        <v>0.3</v>
      </c>
      <c r="N20" s="124">
        <v>39.200000000000003</v>
      </c>
      <c r="O20" s="123">
        <v>0.5</v>
      </c>
      <c r="P20" s="123">
        <v>21.2</v>
      </c>
      <c r="Q20" s="123">
        <v>0.6</v>
      </c>
      <c r="R20" s="123">
        <v>0</v>
      </c>
      <c r="S20" s="123">
        <v>0.7</v>
      </c>
      <c r="T20" s="123">
        <v>0.3</v>
      </c>
      <c r="U20" s="124">
        <v>23.4</v>
      </c>
      <c r="V20" s="123">
        <v>0</v>
      </c>
      <c r="W20" s="124">
        <v>62.6</v>
      </c>
      <c r="X20" s="124">
        <v>1.7</v>
      </c>
      <c r="Y20" s="124">
        <v>64.3</v>
      </c>
    </row>
    <row r="21" spans="1:25" x14ac:dyDescent="0.25">
      <c r="A21" s="48" t="s">
        <v>15</v>
      </c>
      <c r="B21" s="48" t="s">
        <v>61</v>
      </c>
      <c r="C21" s="121">
        <v>2.4</v>
      </c>
      <c r="D21" s="121">
        <v>9</v>
      </c>
      <c r="E21" s="121">
        <v>1.1000000000000001</v>
      </c>
      <c r="F21" s="121">
        <v>0</v>
      </c>
      <c r="G21" s="121">
        <v>2.6</v>
      </c>
      <c r="H21" s="121">
        <v>0.7</v>
      </c>
      <c r="I21" s="121">
        <v>2.9</v>
      </c>
      <c r="J21" s="121">
        <v>0</v>
      </c>
      <c r="K21" s="121">
        <v>0.5</v>
      </c>
      <c r="L21" s="121">
        <v>16.8</v>
      </c>
      <c r="M21" s="121">
        <v>0.5</v>
      </c>
      <c r="N21" s="122">
        <v>19.7</v>
      </c>
      <c r="O21" s="121">
        <v>0.4</v>
      </c>
      <c r="P21" s="121">
        <v>9.9</v>
      </c>
      <c r="Q21" s="121">
        <v>1.2</v>
      </c>
      <c r="R21" s="121">
        <v>0</v>
      </c>
      <c r="S21" s="121">
        <v>2.1</v>
      </c>
      <c r="T21" s="121">
        <v>0.4</v>
      </c>
      <c r="U21" s="122">
        <v>14.1</v>
      </c>
      <c r="V21" s="121">
        <v>0</v>
      </c>
      <c r="W21" s="122">
        <v>33.799999999999997</v>
      </c>
      <c r="X21" s="122">
        <v>2.8</v>
      </c>
      <c r="Y21" s="122">
        <v>36.6</v>
      </c>
    </row>
    <row r="22" spans="1:25" x14ac:dyDescent="0.25">
      <c r="A22" s="48" t="s">
        <v>15</v>
      </c>
      <c r="B22" s="48" t="s">
        <v>62</v>
      </c>
      <c r="C22" s="121">
        <v>2.1</v>
      </c>
      <c r="D22" s="121">
        <v>0.9</v>
      </c>
      <c r="E22" s="121">
        <v>1.3</v>
      </c>
      <c r="F22" s="121">
        <v>0</v>
      </c>
      <c r="G22" s="121">
        <v>2.4</v>
      </c>
      <c r="H22" s="121">
        <v>0.5</v>
      </c>
      <c r="I22" s="121">
        <v>0</v>
      </c>
      <c r="J22" s="121">
        <v>0</v>
      </c>
      <c r="K22" s="121">
        <v>0.2</v>
      </c>
      <c r="L22" s="121">
        <v>5.3</v>
      </c>
      <c r="M22" s="121">
        <v>2</v>
      </c>
      <c r="N22" s="122">
        <v>9.4</v>
      </c>
      <c r="O22" s="121">
        <v>0.2</v>
      </c>
      <c r="P22" s="121">
        <v>2.9</v>
      </c>
      <c r="Q22" s="121">
        <v>1.1000000000000001</v>
      </c>
      <c r="R22" s="121">
        <v>0</v>
      </c>
      <c r="S22" s="121">
        <v>1.7</v>
      </c>
      <c r="T22" s="121">
        <v>0.2</v>
      </c>
      <c r="U22" s="122">
        <v>6.1</v>
      </c>
      <c r="V22" s="121">
        <v>0</v>
      </c>
      <c r="W22" s="122">
        <v>15.5</v>
      </c>
      <c r="X22" s="122">
        <v>0</v>
      </c>
      <c r="Y22" s="122">
        <v>15.5</v>
      </c>
    </row>
    <row r="23" spans="1:25" x14ac:dyDescent="0.25">
      <c r="A23" s="48" t="s">
        <v>15</v>
      </c>
      <c r="B23" s="48" t="s">
        <v>63</v>
      </c>
      <c r="C23" s="121">
        <v>1.4</v>
      </c>
      <c r="D23" s="121">
        <v>6.3</v>
      </c>
      <c r="E23" s="121">
        <v>0.8</v>
      </c>
      <c r="F23" s="121">
        <v>0</v>
      </c>
      <c r="G23" s="121">
        <v>0.7</v>
      </c>
      <c r="H23" s="121">
        <v>0.4</v>
      </c>
      <c r="I23" s="121">
        <v>0.1</v>
      </c>
      <c r="J23" s="121">
        <v>0</v>
      </c>
      <c r="K23" s="121">
        <v>0.2</v>
      </c>
      <c r="L23" s="121">
        <v>8.4</v>
      </c>
      <c r="M23" s="121">
        <v>0.6</v>
      </c>
      <c r="N23" s="122">
        <v>10.4</v>
      </c>
      <c r="O23" s="121">
        <v>0.6</v>
      </c>
      <c r="P23" s="121">
        <v>9.1</v>
      </c>
      <c r="Q23" s="121">
        <v>3.2</v>
      </c>
      <c r="R23" s="121">
        <v>0.1</v>
      </c>
      <c r="S23" s="121">
        <v>0.6</v>
      </c>
      <c r="T23" s="121">
        <v>0.7</v>
      </c>
      <c r="U23" s="122">
        <v>14.4</v>
      </c>
      <c r="V23" s="121">
        <v>0</v>
      </c>
      <c r="W23" s="122">
        <v>24.7</v>
      </c>
      <c r="X23" s="122">
        <v>0.4</v>
      </c>
      <c r="Y23" s="122">
        <v>25.1</v>
      </c>
    </row>
    <row r="24" spans="1:25" x14ac:dyDescent="0.25">
      <c r="A24" s="49" t="s">
        <v>15</v>
      </c>
      <c r="B24" s="49" t="s">
        <v>15</v>
      </c>
      <c r="C24" s="123">
        <v>5.9</v>
      </c>
      <c r="D24" s="123">
        <v>16.2</v>
      </c>
      <c r="E24" s="123">
        <v>3.2</v>
      </c>
      <c r="F24" s="123">
        <v>0</v>
      </c>
      <c r="G24" s="123">
        <v>5.6</v>
      </c>
      <c r="H24" s="123">
        <v>1.5</v>
      </c>
      <c r="I24" s="123">
        <v>2.9</v>
      </c>
      <c r="J24" s="123">
        <v>0</v>
      </c>
      <c r="K24" s="123">
        <v>0.9</v>
      </c>
      <c r="L24" s="123">
        <v>30.4</v>
      </c>
      <c r="M24" s="123">
        <v>3</v>
      </c>
      <c r="N24" s="124">
        <v>39.4</v>
      </c>
      <c r="O24" s="123">
        <v>1.1000000000000001</v>
      </c>
      <c r="P24" s="123">
        <v>22</v>
      </c>
      <c r="Q24" s="123">
        <v>5.5</v>
      </c>
      <c r="R24" s="123">
        <v>0.1</v>
      </c>
      <c r="S24" s="123">
        <v>4.4000000000000004</v>
      </c>
      <c r="T24" s="123">
        <v>1.4</v>
      </c>
      <c r="U24" s="124">
        <v>34.6</v>
      </c>
      <c r="V24" s="123">
        <v>0</v>
      </c>
      <c r="W24" s="124">
        <v>74</v>
      </c>
      <c r="X24" s="124">
        <v>3.2</v>
      </c>
      <c r="Y24" s="124">
        <v>77.2</v>
      </c>
    </row>
    <row r="25" spans="1:25" x14ac:dyDescent="0.25">
      <c r="A25" s="48" t="s">
        <v>21</v>
      </c>
      <c r="B25" s="48" t="s">
        <v>21</v>
      </c>
      <c r="C25" s="121">
        <v>2</v>
      </c>
      <c r="D25" s="121">
        <v>9.1999999999999993</v>
      </c>
      <c r="E25" s="121">
        <v>3.8</v>
      </c>
      <c r="F25" s="121">
        <v>0</v>
      </c>
      <c r="G25" s="121">
        <v>0.6</v>
      </c>
      <c r="H25" s="121">
        <v>0.4</v>
      </c>
      <c r="I25" s="121">
        <v>0</v>
      </c>
      <c r="J25" s="121">
        <v>0</v>
      </c>
      <c r="K25" s="121">
        <v>1.1000000000000001</v>
      </c>
      <c r="L25" s="121">
        <v>15</v>
      </c>
      <c r="M25" s="121">
        <v>0.2</v>
      </c>
      <c r="N25" s="122">
        <v>17.100000000000001</v>
      </c>
      <c r="O25" s="121">
        <v>0.3</v>
      </c>
      <c r="P25" s="121">
        <v>25.2</v>
      </c>
      <c r="Q25" s="121">
        <v>0.2</v>
      </c>
      <c r="R25" s="121">
        <v>0</v>
      </c>
      <c r="S25" s="121">
        <v>0.7</v>
      </c>
      <c r="T25" s="121">
        <v>0.9</v>
      </c>
      <c r="U25" s="122">
        <v>27.3</v>
      </c>
      <c r="V25" s="121">
        <v>0</v>
      </c>
      <c r="W25" s="122">
        <v>44.4</v>
      </c>
      <c r="X25" s="122">
        <v>0.7</v>
      </c>
      <c r="Y25" s="122">
        <v>45.7</v>
      </c>
    </row>
    <row r="26" spans="1:25" x14ac:dyDescent="0.25">
      <c r="A26" s="48" t="s">
        <v>31</v>
      </c>
      <c r="B26" s="48" t="s">
        <v>64</v>
      </c>
      <c r="C26" s="121">
        <v>2.6</v>
      </c>
      <c r="D26" s="121">
        <v>13.2</v>
      </c>
      <c r="E26" s="121">
        <v>2.9</v>
      </c>
      <c r="F26" s="121">
        <v>0</v>
      </c>
      <c r="G26" s="121">
        <v>0.5</v>
      </c>
      <c r="H26" s="121">
        <v>0.3</v>
      </c>
      <c r="I26" s="121">
        <v>0</v>
      </c>
      <c r="J26" s="121">
        <v>0</v>
      </c>
      <c r="K26" s="121">
        <v>0</v>
      </c>
      <c r="L26" s="121">
        <v>16.899999999999999</v>
      </c>
      <c r="M26" s="121">
        <v>0.4</v>
      </c>
      <c r="N26" s="122">
        <v>19.899999999999999</v>
      </c>
      <c r="O26" s="121">
        <v>0.1</v>
      </c>
      <c r="P26" s="121">
        <v>7.2</v>
      </c>
      <c r="Q26" s="121">
        <v>0.9</v>
      </c>
      <c r="R26" s="121">
        <v>0</v>
      </c>
      <c r="S26" s="121">
        <v>0.4</v>
      </c>
      <c r="T26" s="121">
        <v>0.4</v>
      </c>
      <c r="U26" s="122">
        <v>9</v>
      </c>
      <c r="V26" s="121">
        <v>0</v>
      </c>
      <c r="W26" s="122">
        <v>28.9</v>
      </c>
      <c r="X26" s="122">
        <v>0.8</v>
      </c>
      <c r="Y26" s="122">
        <v>29.7</v>
      </c>
    </row>
    <row r="27" spans="1:25" x14ac:dyDescent="0.25">
      <c r="A27" s="48" t="s">
        <v>31</v>
      </c>
      <c r="B27" s="48" t="s">
        <v>65</v>
      </c>
      <c r="C27" s="121">
        <v>0.7</v>
      </c>
      <c r="D27" s="121">
        <v>0</v>
      </c>
      <c r="E27" s="121">
        <v>0.8</v>
      </c>
      <c r="F27" s="121">
        <v>0</v>
      </c>
      <c r="G27" s="121">
        <v>0</v>
      </c>
      <c r="H27" s="121">
        <v>0</v>
      </c>
      <c r="I27" s="121">
        <v>0</v>
      </c>
      <c r="J27" s="121">
        <v>0</v>
      </c>
      <c r="K27" s="121">
        <v>0</v>
      </c>
      <c r="L27" s="121">
        <v>0.9</v>
      </c>
      <c r="M27" s="121">
        <v>0.1</v>
      </c>
      <c r="N27" s="122">
        <v>1.7</v>
      </c>
      <c r="O27" s="121">
        <v>0</v>
      </c>
      <c r="P27" s="121">
        <v>4.2</v>
      </c>
      <c r="Q27" s="121">
        <v>0</v>
      </c>
      <c r="R27" s="121">
        <v>0</v>
      </c>
      <c r="S27" s="121">
        <v>0.4</v>
      </c>
      <c r="T27" s="121">
        <v>0</v>
      </c>
      <c r="U27" s="122">
        <v>4.7</v>
      </c>
      <c r="V27" s="121">
        <v>0</v>
      </c>
      <c r="W27" s="122">
        <v>6.4</v>
      </c>
      <c r="X27" s="122">
        <v>0</v>
      </c>
      <c r="Y27" s="122">
        <v>6.4</v>
      </c>
    </row>
    <row r="28" spans="1:25" x14ac:dyDescent="0.25">
      <c r="A28" s="48" t="s">
        <v>31</v>
      </c>
      <c r="B28" s="48" t="s">
        <v>66</v>
      </c>
      <c r="C28" s="121">
        <v>1.6</v>
      </c>
      <c r="D28" s="121">
        <v>6.3</v>
      </c>
      <c r="E28" s="121">
        <v>0</v>
      </c>
      <c r="F28" s="121">
        <v>0</v>
      </c>
      <c r="G28" s="121">
        <v>0</v>
      </c>
      <c r="H28" s="121">
        <v>0</v>
      </c>
      <c r="I28" s="121">
        <v>0</v>
      </c>
      <c r="J28" s="121">
        <v>0</v>
      </c>
      <c r="K28" s="121">
        <v>0</v>
      </c>
      <c r="L28" s="121">
        <v>6.3</v>
      </c>
      <c r="M28" s="121">
        <v>0.1</v>
      </c>
      <c r="N28" s="122">
        <v>7.9</v>
      </c>
      <c r="O28" s="121">
        <v>0.5</v>
      </c>
      <c r="P28" s="121">
        <v>5.0999999999999996</v>
      </c>
      <c r="Q28" s="121">
        <v>0.1</v>
      </c>
      <c r="R28" s="121">
        <v>0</v>
      </c>
      <c r="S28" s="121">
        <v>0.2</v>
      </c>
      <c r="T28" s="121">
        <v>0</v>
      </c>
      <c r="U28" s="122">
        <v>5.9</v>
      </c>
      <c r="V28" s="121">
        <v>0</v>
      </c>
      <c r="W28" s="122">
        <v>13.9</v>
      </c>
      <c r="X28" s="122">
        <v>0.4</v>
      </c>
      <c r="Y28" s="122">
        <v>14.3</v>
      </c>
    </row>
    <row r="29" spans="1:25" x14ac:dyDescent="0.25">
      <c r="A29" s="49" t="s">
        <v>31</v>
      </c>
      <c r="B29" s="49" t="s">
        <v>67</v>
      </c>
      <c r="C29" s="123">
        <v>4.9000000000000004</v>
      </c>
      <c r="D29" s="123">
        <v>19.5</v>
      </c>
      <c r="E29" s="123">
        <v>3.7</v>
      </c>
      <c r="F29" s="123">
        <v>0</v>
      </c>
      <c r="G29" s="123">
        <v>0.5</v>
      </c>
      <c r="H29" s="123">
        <v>0.3</v>
      </c>
      <c r="I29" s="123">
        <v>0</v>
      </c>
      <c r="J29" s="123">
        <v>0</v>
      </c>
      <c r="K29" s="123">
        <v>0</v>
      </c>
      <c r="L29" s="123">
        <v>24.1</v>
      </c>
      <c r="M29" s="123">
        <v>0.6</v>
      </c>
      <c r="N29" s="124">
        <v>29.6</v>
      </c>
      <c r="O29" s="123">
        <v>0.6</v>
      </c>
      <c r="P29" s="123">
        <v>16.5</v>
      </c>
      <c r="Q29" s="123">
        <v>1</v>
      </c>
      <c r="R29" s="123">
        <v>0</v>
      </c>
      <c r="S29" s="123">
        <v>1</v>
      </c>
      <c r="T29" s="123">
        <v>0.4</v>
      </c>
      <c r="U29" s="124">
        <v>19.600000000000001</v>
      </c>
      <c r="V29" s="123">
        <v>0</v>
      </c>
      <c r="W29" s="124">
        <v>49.1</v>
      </c>
      <c r="X29" s="124">
        <v>1.3</v>
      </c>
      <c r="Y29" s="124">
        <v>50.4</v>
      </c>
    </row>
    <row r="30" spans="1:25" x14ac:dyDescent="0.25">
      <c r="A30" s="48" t="s">
        <v>33</v>
      </c>
      <c r="B30" s="48" t="s">
        <v>68</v>
      </c>
      <c r="C30" s="121">
        <v>1</v>
      </c>
      <c r="D30" s="121">
        <v>6.4</v>
      </c>
      <c r="E30" s="121">
        <v>1</v>
      </c>
      <c r="F30" s="121">
        <v>0.1</v>
      </c>
      <c r="G30" s="121">
        <v>0.3</v>
      </c>
      <c r="H30" s="121">
        <v>0.4</v>
      </c>
      <c r="I30" s="121">
        <v>0</v>
      </c>
      <c r="J30" s="121">
        <v>0</v>
      </c>
      <c r="K30" s="121">
        <v>0.3</v>
      </c>
      <c r="L30" s="121">
        <v>8.6</v>
      </c>
      <c r="M30" s="121">
        <v>0.3</v>
      </c>
      <c r="N30" s="122">
        <v>9.8000000000000007</v>
      </c>
      <c r="O30" s="121">
        <v>0.8</v>
      </c>
      <c r="P30" s="121">
        <v>10.7</v>
      </c>
      <c r="Q30" s="121">
        <v>1.6</v>
      </c>
      <c r="R30" s="121">
        <v>0</v>
      </c>
      <c r="S30" s="121">
        <v>0.8</v>
      </c>
      <c r="T30" s="121">
        <v>1.7</v>
      </c>
      <c r="U30" s="122">
        <v>15.6</v>
      </c>
      <c r="V30" s="121">
        <v>0.1</v>
      </c>
      <c r="W30" s="122">
        <v>25.6</v>
      </c>
      <c r="X30" s="122">
        <v>0.4</v>
      </c>
      <c r="Y30" s="122">
        <v>26</v>
      </c>
    </row>
    <row r="31" spans="1:25" x14ac:dyDescent="0.25">
      <c r="A31" s="48" t="s">
        <v>33</v>
      </c>
      <c r="B31" s="48" t="s">
        <v>69</v>
      </c>
      <c r="C31" s="121">
        <v>2.6</v>
      </c>
      <c r="D31" s="121">
        <v>9.6</v>
      </c>
      <c r="E31" s="121">
        <v>0.7</v>
      </c>
      <c r="F31" s="121">
        <v>0.1</v>
      </c>
      <c r="G31" s="121">
        <v>0.6</v>
      </c>
      <c r="H31" s="121">
        <v>0.3</v>
      </c>
      <c r="I31" s="121">
        <v>0</v>
      </c>
      <c r="J31" s="121">
        <v>0</v>
      </c>
      <c r="K31" s="121">
        <v>0.4</v>
      </c>
      <c r="L31" s="121">
        <v>11.7</v>
      </c>
      <c r="M31" s="121">
        <v>0.3</v>
      </c>
      <c r="N31" s="122">
        <v>14.6</v>
      </c>
      <c r="O31" s="121">
        <v>0.5</v>
      </c>
      <c r="P31" s="121">
        <v>9.1</v>
      </c>
      <c r="Q31" s="121">
        <v>1.4</v>
      </c>
      <c r="R31" s="121">
        <v>0.1</v>
      </c>
      <c r="S31" s="121">
        <v>0.6</v>
      </c>
      <c r="T31" s="121">
        <v>1.5</v>
      </c>
      <c r="U31" s="122">
        <v>13.2</v>
      </c>
      <c r="V31" s="121">
        <v>0</v>
      </c>
      <c r="W31" s="122">
        <v>27.8</v>
      </c>
      <c r="X31" s="122">
        <v>0.5</v>
      </c>
      <c r="Y31" s="122">
        <v>28.3</v>
      </c>
    </row>
    <row r="32" spans="1:25" x14ac:dyDescent="0.25">
      <c r="A32" s="49" t="s">
        <v>33</v>
      </c>
      <c r="B32" s="49" t="s">
        <v>33</v>
      </c>
      <c r="C32" s="123">
        <v>3.6</v>
      </c>
      <c r="D32" s="123">
        <v>16.100000000000001</v>
      </c>
      <c r="E32" s="123">
        <v>1.7</v>
      </c>
      <c r="F32" s="123">
        <v>0.2</v>
      </c>
      <c r="G32" s="123">
        <v>0.9</v>
      </c>
      <c r="H32" s="123">
        <v>0.7</v>
      </c>
      <c r="I32" s="123">
        <v>0</v>
      </c>
      <c r="J32" s="123">
        <v>0</v>
      </c>
      <c r="K32" s="123">
        <v>0.7</v>
      </c>
      <c r="L32" s="123">
        <v>20.3</v>
      </c>
      <c r="M32" s="123">
        <v>0.5</v>
      </c>
      <c r="N32" s="124">
        <v>24.4</v>
      </c>
      <c r="O32" s="123">
        <v>1.3</v>
      </c>
      <c r="P32" s="123">
        <v>19.8</v>
      </c>
      <c r="Q32" s="123">
        <v>3</v>
      </c>
      <c r="R32" s="123">
        <v>0.1</v>
      </c>
      <c r="S32" s="123">
        <v>1.4</v>
      </c>
      <c r="T32" s="123">
        <v>3.2</v>
      </c>
      <c r="U32" s="124">
        <v>28.8</v>
      </c>
      <c r="V32" s="123">
        <v>0.1</v>
      </c>
      <c r="W32" s="124">
        <v>53.3</v>
      </c>
      <c r="X32" s="124">
        <v>0.9</v>
      </c>
      <c r="Y32" s="124">
        <v>54.3</v>
      </c>
    </row>
    <row r="33" spans="1:25" x14ac:dyDescent="0.25">
      <c r="A33" s="49" t="s">
        <v>27</v>
      </c>
      <c r="B33" s="49" t="s">
        <v>70</v>
      </c>
      <c r="C33" s="123">
        <v>1.4</v>
      </c>
      <c r="D33" s="123">
        <v>19.2</v>
      </c>
      <c r="E33" s="123">
        <v>1.1000000000000001</v>
      </c>
      <c r="F33" s="123">
        <v>0</v>
      </c>
      <c r="G33" s="123">
        <v>1</v>
      </c>
      <c r="H33" s="123">
        <v>0.5</v>
      </c>
      <c r="I33" s="123">
        <v>0.1</v>
      </c>
      <c r="J33" s="123">
        <v>0</v>
      </c>
      <c r="K33" s="123">
        <v>0.1</v>
      </c>
      <c r="L33" s="123">
        <v>22.1</v>
      </c>
      <c r="M33" s="123">
        <v>0.3</v>
      </c>
      <c r="N33" s="124">
        <v>23.9</v>
      </c>
      <c r="O33" s="123">
        <v>0.1</v>
      </c>
      <c r="P33" s="123">
        <v>10.5</v>
      </c>
      <c r="Q33" s="123">
        <v>1</v>
      </c>
      <c r="R33" s="123">
        <v>0</v>
      </c>
      <c r="S33" s="123">
        <v>0.1</v>
      </c>
      <c r="T33" s="123">
        <v>0.1</v>
      </c>
      <c r="U33" s="124">
        <v>11.9</v>
      </c>
      <c r="V33" s="123">
        <v>0</v>
      </c>
      <c r="W33" s="124">
        <v>35.799999999999997</v>
      </c>
      <c r="X33" s="124">
        <v>2.9</v>
      </c>
      <c r="Y33" s="124">
        <v>38.6</v>
      </c>
    </row>
    <row r="34" spans="1:25" x14ac:dyDescent="0.25">
      <c r="A34" s="48" t="s">
        <v>37</v>
      </c>
      <c r="B34" s="48" t="s">
        <v>71</v>
      </c>
      <c r="C34" s="121">
        <v>0.7</v>
      </c>
      <c r="D34" s="121">
        <v>15</v>
      </c>
      <c r="E34" s="121">
        <v>0.8</v>
      </c>
      <c r="F34" s="121">
        <v>0</v>
      </c>
      <c r="G34" s="121">
        <v>0.5</v>
      </c>
      <c r="H34" s="121">
        <v>0.2</v>
      </c>
      <c r="I34" s="121">
        <v>0.1</v>
      </c>
      <c r="J34" s="121">
        <v>0</v>
      </c>
      <c r="K34" s="121">
        <v>0.1</v>
      </c>
      <c r="L34" s="121">
        <v>16.7</v>
      </c>
      <c r="M34" s="121">
        <v>0.3</v>
      </c>
      <c r="N34" s="122">
        <v>17.600000000000001</v>
      </c>
      <c r="O34" s="121">
        <v>0.2</v>
      </c>
      <c r="P34" s="121">
        <v>5</v>
      </c>
      <c r="Q34" s="121">
        <v>19.100000000000001</v>
      </c>
      <c r="R34" s="121">
        <v>0</v>
      </c>
      <c r="S34" s="121">
        <v>0.2</v>
      </c>
      <c r="T34" s="121">
        <v>0.4</v>
      </c>
      <c r="U34" s="122">
        <v>24.9</v>
      </c>
      <c r="V34" s="121">
        <v>0</v>
      </c>
      <c r="W34" s="122">
        <v>42.6</v>
      </c>
      <c r="X34" s="122">
        <v>0</v>
      </c>
      <c r="Y34" s="122">
        <v>42.6</v>
      </c>
    </row>
    <row r="35" spans="1:25" x14ac:dyDescent="0.25">
      <c r="A35" s="48" t="s">
        <v>37</v>
      </c>
      <c r="B35" s="48" t="s">
        <v>72</v>
      </c>
      <c r="C35" s="121">
        <v>0.6</v>
      </c>
      <c r="D35" s="121">
        <v>4.9000000000000004</v>
      </c>
      <c r="E35" s="121">
        <v>1.5</v>
      </c>
      <c r="F35" s="121">
        <v>0</v>
      </c>
      <c r="G35" s="121">
        <v>0.3</v>
      </c>
      <c r="H35" s="121">
        <v>0.2</v>
      </c>
      <c r="I35" s="121">
        <v>0.8</v>
      </c>
      <c r="J35" s="121">
        <v>0</v>
      </c>
      <c r="K35" s="121">
        <v>0.2</v>
      </c>
      <c r="L35" s="121">
        <v>7.9</v>
      </c>
      <c r="M35" s="121">
        <v>0.3</v>
      </c>
      <c r="N35" s="122">
        <v>8.8000000000000007</v>
      </c>
      <c r="O35" s="121">
        <v>0.2</v>
      </c>
      <c r="P35" s="121">
        <v>2.7</v>
      </c>
      <c r="Q35" s="121">
        <v>9.3000000000000007</v>
      </c>
      <c r="R35" s="121">
        <v>0.7</v>
      </c>
      <c r="S35" s="121">
        <v>1.3</v>
      </c>
      <c r="T35" s="121">
        <v>0.2</v>
      </c>
      <c r="U35" s="122">
        <v>14.3</v>
      </c>
      <c r="V35" s="121">
        <v>0</v>
      </c>
      <c r="W35" s="122">
        <v>23.1</v>
      </c>
      <c r="X35" s="122">
        <v>0.1</v>
      </c>
      <c r="Y35" s="122">
        <v>23.3</v>
      </c>
    </row>
    <row r="36" spans="1:25" x14ac:dyDescent="0.25">
      <c r="A36" s="49" t="s">
        <v>37</v>
      </c>
      <c r="B36" s="49" t="s">
        <v>73</v>
      </c>
      <c r="C36" s="123">
        <v>1.3</v>
      </c>
      <c r="D36" s="123">
        <v>19.899999999999999</v>
      </c>
      <c r="E36" s="123">
        <v>2.4</v>
      </c>
      <c r="F36" s="123">
        <v>0.1</v>
      </c>
      <c r="G36" s="123">
        <v>0.7</v>
      </c>
      <c r="H36" s="123">
        <v>0.4</v>
      </c>
      <c r="I36" s="123">
        <v>0.9</v>
      </c>
      <c r="J36" s="123">
        <v>0</v>
      </c>
      <c r="K36" s="123">
        <v>0.3</v>
      </c>
      <c r="L36" s="123">
        <v>24.6</v>
      </c>
      <c r="M36" s="123">
        <v>0.6</v>
      </c>
      <c r="N36" s="124">
        <v>26.5</v>
      </c>
      <c r="O36" s="123">
        <v>0.4</v>
      </c>
      <c r="P36" s="123">
        <v>7.6</v>
      </c>
      <c r="Q36" s="123">
        <v>28.4</v>
      </c>
      <c r="R36" s="123">
        <v>0.7</v>
      </c>
      <c r="S36" s="123">
        <v>1.4</v>
      </c>
      <c r="T36" s="123">
        <v>0.6</v>
      </c>
      <c r="U36" s="124">
        <v>39.200000000000003</v>
      </c>
      <c r="V36" s="123">
        <v>0</v>
      </c>
      <c r="W36" s="124">
        <v>65.7</v>
      </c>
      <c r="X36" s="124">
        <v>0.1</v>
      </c>
      <c r="Y36" s="124">
        <v>65.8</v>
      </c>
    </row>
    <row r="37" spans="1:25" x14ac:dyDescent="0.25">
      <c r="A37" s="50" t="s">
        <v>40</v>
      </c>
      <c r="B37" s="50" t="s">
        <v>40</v>
      </c>
      <c r="C37" s="124">
        <v>38.4</v>
      </c>
      <c r="D37" s="124">
        <v>193.8</v>
      </c>
      <c r="E37" s="124">
        <v>28.2</v>
      </c>
      <c r="F37" s="124">
        <v>0.4</v>
      </c>
      <c r="G37" s="124">
        <v>14.5</v>
      </c>
      <c r="H37" s="124">
        <v>7</v>
      </c>
      <c r="I37" s="124">
        <v>5.7</v>
      </c>
      <c r="J37" s="124">
        <v>0.3</v>
      </c>
      <c r="K37" s="124">
        <v>6.7</v>
      </c>
      <c r="L37" s="124">
        <v>256.7</v>
      </c>
      <c r="M37" s="124">
        <v>8.4</v>
      </c>
      <c r="N37" s="124">
        <v>303.60000000000002</v>
      </c>
      <c r="O37" s="124">
        <v>8.4</v>
      </c>
      <c r="P37" s="124">
        <v>194</v>
      </c>
      <c r="Q37" s="124">
        <v>83.7</v>
      </c>
      <c r="R37" s="124">
        <v>1.7</v>
      </c>
      <c r="S37" s="124">
        <v>15.4</v>
      </c>
      <c r="T37" s="124">
        <v>14.5</v>
      </c>
      <c r="U37" s="124">
        <v>317.60000000000002</v>
      </c>
      <c r="V37" s="124">
        <v>2.6</v>
      </c>
      <c r="W37" s="124">
        <v>623.79999999999995</v>
      </c>
      <c r="X37" s="124">
        <v>17.100000000000001</v>
      </c>
      <c r="Y37" s="124">
        <v>641.4</v>
      </c>
    </row>
    <row r="38" spans="1:25" x14ac:dyDescent="0.25">
      <c r="A38" s="48" t="s">
        <v>5</v>
      </c>
      <c r="B38" s="48" t="s">
        <v>5</v>
      </c>
      <c r="C38" s="121">
        <v>0.1</v>
      </c>
      <c r="D38" s="121">
        <v>0.5</v>
      </c>
      <c r="E38" s="121">
        <v>0</v>
      </c>
      <c r="F38" s="121">
        <v>0</v>
      </c>
      <c r="G38" s="121">
        <v>0</v>
      </c>
      <c r="H38" s="121">
        <v>0</v>
      </c>
      <c r="I38" s="121">
        <v>0.1</v>
      </c>
      <c r="J38" s="121">
        <v>0</v>
      </c>
      <c r="K38" s="121">
        <v>0</v>
      </c>
      <c r="L38" s="121">
        <v>0.6</v>
      </c>
      <c r="M38" s="121">
        <v>0</v>
      </c>
      <c r="N38" s="122">
        <v>0.8</v>
      </c>
      <c r="O38" s="121">
        <v>0.1</v>
      </c>
      <c r="P38" s="121">
        <v>0.2</v>
      </c>
      <c r="Q38" s="121">
        <v>1.2</v>
      </c>
      <c r="R38" s="121">
        <v>0.1</v>
      </c>
      <c r="S38" s="121">
        <v>0</v>
      </c>
      <c r="T38" s="121">
        <v>0.1</v>
      </c>
      <c r="U38" s="122">
        <v>1.7</v>
      </c>
      <c r="V38" s="121">
        <v>0</v>
      </c>
      <c r="W38" s="122">
        <v>2.5</v>
      </c>
      <c r="X38" s="122">
        <v>0</v>
      </c>
      <c r="Y38" s="122">
        <v>2.5</v>
      </c>
    </row>
    <row r="39" spans="1:25" x14ac:dyDescent="0.25">
      <c r="A39" s="48" t="s">
        <v>9</v>
      </c>
      <c r="B39" s="48" t="s">
        <v>9</v>
      </c>
      <c r="C39" s="121">
        <v>0.1</v>
      </c>
      <c r="D39" s="121">
        <v>0.9</v>
      </c>
      <c r="E39" s="121">
        <v>0</v>
      </c>
      <c r="F39" s="121">
        <v>0</v>
      </c>
      <c r="G39" s="121">
        <v>0</v>
      </c>
      <c r="H39" s="121">
        <v>0</v>
      </c>
      <c r="I39" s="121">
        <v>0</v>
      </c>
      <c r="J39" s="121">
        <v>0</v>
      </c>
      <c r="K39" s="121">
        <v>0.3</v>
      </c>
      <c r="L39" s="121">
        <v>1.2</v>
      </c>
      <c r="M39" s="121">
        <v>0</v>
      </c>
      <c r="N39" s="122">
        <v>1.3</v>
      </c>
      <c r="O39" s="121">
        <v>0.1</v>
      </c>
      <c r="P39" s="121">
        <v>0.1</v>
      </c>
      <c r="Q39" s="121">
        <v>0.4</v>
      </c>
      <c r="R39" s="121">
        <v>0</v>
      </c>
      <c r="S39" s="121">
        <v>0.2</v>
      </c>
      <c r="T39" s="121">
        <v>0</v>
      </c>
      <c r="U39" s="122">
        <v>0.9</v>
      </c>
      <c r="V39" s="121">
        <v>1.3</v>
      </c>
      <c r="W39" s="122">
        <v>3.5</v>
      </c>
      <c r="X39" s="122">
        <v>0</v>
      </c>
      <c r="Y39" s="122">
        <v>3.5</v>
      </c>
    </row>
    <row r="40" spans="1:25" x14ac:dyDescent="0.25">
      <c r="A40" s="48" t="s">
        <v>11</v>
      </c>
      <c r="B40" s="48" t="s">
        <v>11</v>
      </c>
      <c r="C40" s="121">
        <v>0.1</v>
      </c>
      <c r="D40" s="121">
        <v>0.5</v>
      </c>
      <c r="E40" s="121">
        <v>0.6</v>
      </c>
      <c r="F40" s="121">
        <v>0</v>
      </c>
      <c r="G40" s="121">
        <v>0</v>
      </c>
      <c r="H40" s="121">
        <v>0.1</v>
      </c>
      <c r="I40" s="121">
        <v>0.1</v>
      </c>
      <c r="J40" s="121">
        <v>0</v>
      </c>
      <c r="K40" s="121">
        <v>0.2</v>
      </c>
      <c r="L40" s="121">
        <v>1.5</v>
      </c>
      <c r="M40" s="121">
        <v>0</v>
      </c>
      <c r="N40" s="122">
        <v>1.6</v>
      </c>
      <c r="O40" s="121">
        <v>0.1</v>
      </c>
      <c r="P40" s="121">
        <v>0</v>
      </c>
      <c r="Q40" s="121">
        <v>3.2</v>
      </c>
      <c r="R40" s="121">
        <v>0</v>
      </c>
      <c r="S40" s="121">
        <v>0.2</v>
      </c>
      <c r="T40" s="121">
        <v>0</v>
      </c>
      <c r="U40" s="122">
        <v>3.5</v>
      </c>
      <c r="V40" s="121">
        <v>0</v>
      </c>
      <c r="W40" s="122">
        <v>5.0999999999999996</v>
      </c>
      <c r="X40" s="122">
        <v>0.3</v>
      </c>
      <c r="Y40" s="122">
        <v>5.4</v>
      </c>
    </row>
    <row r="41" spans="1:25" x14ac:dyDescent="0.25">
      <c r="A41" s="48" t="s">
        <v>7</v>
      </c>
      <c r="B41" s="48" t="s">
        <v>7</v>
      </c>
      <c r="C41" s="121">
        <v>0.1</v>
      </c>
      <c r="D41" s="121">
        <v>0</v>
      </c>
      <c r="E41" s="121">
        <v>0.1</v>
      </c>
      <c r="F41" s="121">
        <v>0</v>
      </c>
      <c r="G41" s="121">
        <v>0</v>
      </c>
      <c r="H41" s="121">
        <v>0</v>
      </c>
      <c r="I41" s="121">
        <v>0</v>
      </c>
      <c r="J41" s="121">
        <v>0</v>
      </c>
      <c r="K41" s="121">
        <v>0</v>
      </c>
      <c r="L41" s="121">
        <v>0.1</v>
      </c>
      <c r="M41" s="121">
        <v>0.5</v>
      </c>
      <c r="N41" s="122">
        <v>0.7</v>
      </c>
      <c r="O41" s="121">
        <v>0.1</v>
      </c>
      <c r="P41" s="121">
        <v>0.4</v>
      </c>
      <c r="Q41" s="121">
        <v>0.6</v>
      </c>
      <c r="R41" s="121">
        <v>0</v>
      </c>
      <c r="S41" s="121">
        <v>0</v>
      </c>
      <c r="T41" s="121">
        <v>0</v>
      </c>
      <c r="U41" s="122">
        <v>1.1000000000000001</v>
      </c>
      <c r="V41" s="121">
        <v>0</v>
      </c>
      <c r="W41" s="122">
        <v>1.8</v>
      </c>
      <c r="X41" s="122">
        <v>0</v>
      </c>
      <c r="Y41" s="122">
        <v>1.8</v>
      </c>
    </row>
    <row r="42" spans="1:25" x14ac:dyDescent="0.25">
      <c r="A42" s="48" t="s">
        <v>13</v>
      </c>
      <c r="B42" s="48" t="s">
        <v>13</v>
      </c>
      <c r="C42" s="121">
        <v>0</v>
      </c>
      <c r="D42" s="121">
        <v>2.8</v>
      </c>
      <c r="E42" s="121">
        <v>0</v>
      </c>
      <c r="F42" s="121">
        <v>0</v>
      </c>
      <c r="G42" s="121">
        <v>0</v>
      </c>
      <c r="H42" s="121">
        <v>0</v>
      </c>
      <c r="I42" s="121">
        <v>0</v>
      </c>
      <c r="J42" s="121">
        <v>0</v>
      </c>
      <c r="K42" s="121">
        <v>0</v>
      </c>
      <c r="L42" s="121">
        <v>2.8</v>
      </c>
      <c r="M42" s="121">
        <v>0</v>
      </c>
      <c r="N42" s="122">
        <v>2.8</v>
      </c>
      <c r="O42" s="121">
        <v>0</v>
      </c>
      <c r="P42" s="121">
        <v>0.1</v>
      </c>
      <c r="Q42" s="121">
        <v>0</v>
      </c>
      <c r="R42" s="121">
        <v>0</v>
      </c>
      <c r="S42" s="121">
        <v>0</v>
      </c>
      <c r="T42" s="121">
        <v>0</v>
      </c>
      <c r="U42" s="122">
        <v>0.1</v>
      </c>
      <c r="V42" s="121">
        <v>0</v>
      </c>
      <c r="W42" s="122">
        <v>2.9</v>
      </c>
      <c r="X42" s="122">
        <v>0</v>
      </c>
      <c r="Y42" s="122">
        <v>2.9</v>
      </c>
    </row>
    <row r="43" spans="1:25" x14ac:dyDescent="0.25">
      <c r="A43" s="50" t="s">
        <v>41</v>
      </c>
      <c r="B43" s="50" t="s">
        <v>41</v>
      </c>
      <c r="C43" s="124">
        <v>0.4</v>
      </c>
      <c r="D43" s="124">
        <v>4.7</v>
      </c>
      <c r="E43" s="124">
        <v>0.7</v>
      </c>
      <c r="F43" s="124">
        <v>0</v>
      </c>
      <c r="G43" s="124">
        <v>0</v>
      </c>
      <c r="H43" s="124">
        <v>0.1</v>
      </c>
      <c r="I43" s="124">
        <v>0.2</v>
      </c>
      <c r="J43" s="124">
        <v>0</v>
      </c>
      <c r="K43" s="124">
        <v>0.5</v>
      </c>
      <c r="L43" s="124">
        <v>6.3</v>
      </c>
      <c r="M43" s="124">
        <v>0.5</v>
      </c>
      <c r="N43" s="124">
        <v>7.2</v>
      </c>
      <c r="O43" s="124">
        <v>0.4</v>
      </c>
      <c r="P43" s="124">
        <v>0.8</v>
      </c>
      <c r="Q43" s="124">
        <v>5.4</v>
      </c>
      <c r="R43" s="124">
        <v>0.1</v>
      </c>
      <c r="S43" s="124">
        <v>0.4</v>
      </c>
      <c r="T43" s="124">
        <v>0.1</v>
      </c>
      <c r="U43" s="124">
        <v>7.3</v>
      </c>
      <c r="V43" s="124">
        <v>1.3</v>
      </c>
      <c r="W43" s="124">
        <v>15.8</v>
      </c>
      <c r="X43" s="124">
        <v>0.3</v>
      </c>
      <c r="Y43" s="124">
        <v>16.100000000000001</v>
      </c>
    </row>
    <row r="44" spans="1:25" x14ac:dyDescent="0.25">
      <c r="A44" s="50" t="s">
        <v>42</v>
      </c>
      <c r="B44" s="50" t="s">
        <v>74</v>
      </c>
      <c r="C44" s="124">
        <v>38.799999999999997</v>
      </c>
      <c r="D44" s="124">
        <v>198.5</v>
      </c>
      <c r="E44" s="124">
        <v>28.9</v>
      </c>
      <c r="F44" s="124">
        <v>0.4</v>
      </c>
      <c r="G44" s="124">
        <v>14.5</v>
      </c>
      <c r="H44" s="124">
        <v>7.1</v>
      </c>
      <c r="I44" s="124">
        <v>5.9</v>
      </c>
      <c r="J44" s="124">
        <v>0.3</v>
      </c>
      <c r="K44" s="124">
        <v>7.2</v>
      </c>
      <c r="L44" s="124">
        <v>263</v>
      </c>
      <c r="M44" s="124">
        <v>8.9</v>
      </c>
      <c r="N44" s="124">
        <v>310.8</v>
      </c>
      <c r="O44" s="124">
        <v>8.8000000000000007</v>
      </c>
      <c r="P44" s="124">
        <v>194.8</v>
      </c>
      <c r="Q44" s="124">
        <v>89.100000000000009</v>
      </c>
      <c r="R44" s="124">
        <v>1.8</v>
      </c>
      <c r="S44" s="124">
        <v>15.8</v>
      </c>
      <c r="T44" s="124">
        <v>14.6</v>
      </c>
      <c r="U44" s="124">
        <v>324.90000000000003</v>
      </c>
      <c r="V44" s="124">
        <v>3.9000000000000004</v>
      </c>
      <c r="W44" s="124">
        <v>639.59999999999991</v>
      </c>
      <c r="X44" s="124">
        <v>17.400000000000002</v>
      </c>
      <c r="Y44" s="124">
        <v>657.5</v>
      </c>
    </row>
    <row r="45" spans="1:25" x14ac:dyDescent="0.25">
      <c r="D45">
        <f>D44/$L44</f>
        <v>0.75475285171102657</v>
      </c>
      <c r="L45" s="133">
        <f>L44-D44</f>
        <v>64.5</v>
      </c>
    </row>
    <row r="46" spans="1:25" s="6" customFormat="1" x14ac:dyDescent="0.25">
      <c r="A46" s="48"/>
      <c r="B46" s="48"/>
      <c r="C46" s="47"/>
      <c r="D46" s="47"/>
      <c r="E46" s="47"/>
      <c r="F46" s="47"/>
      <c r="G46" s="47"/>
      <c r="H46" s="47"/>
      <c r="I46" s="47"/>
      <c r="J46" s="47"/>
      <c r="K46" s="47"/>
      <c r="L46" s="47"/>
      <c r="M46" s="47"/>
      <c r="N46" s="47"/>
      <c r="O46" s="47"/>
      <c r="P46" s="47"/>
      <c r="Q46" s="38"/>
      <c r="R46" s="38"/>
      <c r="S46" s="38"/>
      <c r="T46" s="38"/>
      <c r="U46" s="38"/>
      <c r="V46" s="38"/>
      <c r="W46" s="38"/>
      <c r="X46" s="38"/>
      <c r="Y46" s="38"/>
    </row>
    <row r="47" spans="1:25" s="6" customFormat="1" x14ac:dyDescent="0.25">
      <c r="A47" s="34" t="s">
        <v>138</v>
      </c>
      <c r="B47" s="48"/>
      <c r="C47" s="47"/>
      <c r="D47" s="48"/>
      <c r="E47" s="48"/>
      <c r="F47" s="48"/>
      <c r="G47" s="48"/>
      <c r="H47" s="48"/>
      <c r="I47" s="48"/>
      <c r="J47" s="48"/>
      <c r="K47" s="48"/>
      <c r="L47" s="48"/>
      <c r="M47" s="47"/>
      <c r="N47" s="47"/>
      <c r="O47" s="47"/>
      <c r="P47" s="47"/>
      <c r="Q47" s="38"/>
      <c r="R47" s="38"/>
      <c r="S47" s="38"/>
      <c r="T47" s="38"/>
      <c r="U47" s="38"/>
      <c r="V47" s="38"/>
      <c r="W47" s="38"/>
      <c r="X47" s="38"/>
      <c r="Y47" s="38"/>
    </row>
    <row r="48" spans="1:25" s="6" customFormat="1" x14ac:dyDescent="0.25">
      <c r="A48" s="44" t="s">
        <v>94</v>
      </c>
      <c r="B48" s="48"/>
      <c r="C48" s="47"/>
      <c r="D48" s="48"/>
      <c r="E48" s="48"/>
      <c r="F48" s="48"/>
      <c r="G48" s="48"/>
      <c r="H48" s="48"/>
      <c r="I48" s="48"/>
      <c r="J48" s="48"/>
      <c r="K48" s="48"/>
      <c r="L48" s="48"/>
      <c r="M48" s="47"/>
      <c r="N48" s="47"/>
      <c r="O48" s="47"/>
      <c r="P48" s="47"/>
      <c r="Q48" s="38"/>
      <c r="R48" s="38"/>
      <c r="S48" s="38"/>
      <c r="T48" s="38"/>
      <c r="U48" s="38"/>
      <c r="V48" s="38"/>
      <c r="W48" s="38"/>
      <c r="X48" s="38"/>
      <c r="Y48" s="38"/>
    </row>
    <row r="49" spans="1:25" s="6" customFormat="1" x14ac:dyDescent="0.25">
      <c r="A49" s="45" t="s">
        <v>170</v>
      </c>
      <c r="B49" s="48"/>
      <c r="C49" s="47"/>
      <c r="D49" s="48"/>
      <c r="E49" s="48"/>
      <c r="F49" s="48"/>
      <c r="G49" s="48"/>
      <c r="H49" s="48"/>
      <c r="I49" s="48"/>
      <c r="J49" s="48"/>
      <c r="K49" s="48"/>
      <c r="L49" s="48"/>
      <c r="M49" s="47"/>
      <c r="N49" s="47"/>
      <c r="O49" s="47"/>
      <c r="P49" s="47"/>
      <c r="Q49" s="38"/>
      <c r="R49" s="38"/>
      <c r="S49" s="38"/>
      <c r="T49" s="38"/>
      <c r="U49" s="38"/>
      <c r="V49" s="38"/>
      <c r="W49" s="38"/>
      <c r="X49" s="38"/>
      <c r="Y49" s="38"/>
    </row>
    <row r="50" spans="1:25" s="6" customFormat="1" x14ac:dyDescent="0.25">
      <c r="A50" s="48" t="s">
        <v>121</v>
      </c>
      <c r="B50" s="48"/>
      <c r="C50" s="47"/>
      <c r="D50" s="48"/>
      <c r="E50" s="48"/>
      <c r="F50" s="48"/>
      <c r="G50" s="48"/>
      <c r="H50" s="48"/>
      <c r="I50" s="48"/>
      <c r="J50" s="48"/>
      <c r="K50" s="48"/>
      <c r="L50" s="48"/>
      <c r="M50" s="47"/>
      <c r="N50" s="47"/>
      <c r="O50" s="47"/>
      <c r="P50" s="47"/>
      <c r="Q50" s="38"/>
      <c r="R50" s="38"/>
      <c r="S50" s="38"/>
      <c r="T50" s="38"/>
      <c r="U50" s="38"/>
      <c r="V50" s="38"/>
      <c r="W50" s="38"/>
      <c r="X50" s="38"/>
      <c r="Y50" s="38"/>
    </row>
    <row r="51" spans="1:25" s="6" customFormat="1" x14ac:dyDescent="0.25">
      <c r="A51" s="183" t="s">
        <v>171</v>
      </c>
      <c r="B51" s="48"/>
      <c r="C51" s="47"/>
      <c r="D51" s="48"/>
      <c r="E51" s="48"/>
      <c r="F51" s="48"/>
      <c r="G51" s="48"/>
      <c r="H51" s="48"/>
      <c r="I51" s="48"/>
      <c r="J51" s="48"/>
      <c r="K51" s="48"/>
      <c r="L51" s="48"/>
      <c r="M51" s="47"/>
      <c r="N51" s="47"/>
      <c r="O51" s="47"/>
      <c r="P51" s="47"/>
      <c r="Q51" s="38"/>
      <c r="R51" s="38"/>
      <c r="S51" s="38"/>
      <c r="T51" s="38"/>
      <c r="U51" s="38"/>
      <c r="V51" s="38"/>
      <c r="W51" s="38"/>
      <c r="X51" s="38"/>
      <c r="Y51" s="38"/>
    </row>
    <row r="52" spans="1:25" s="6" customFormat="1" x14ac:dyDescent="0.25">
      <c r="A52" s="48"/>
      <c r="B52" s="48"/>
      <c r="C52" s="47"/>
      <c r="D52" s="48"/>
      <c r="E52" s="48"/>
      <c r="F52" s="48"/>
      <c r="G52" s="48"/>
      <c r="H52" s="48"/>
      <c r="I52" s="48"/>
      <c r="J52" s="48"/>
      <c r="K52" s="48"/>
      <c r="L52" s="48"/>
      <c r="M52" s="47"/>
      <c r="N52" s="47"/>
      <c r="O52" s="47"/>
      <c r="P52" s="47"/>
      <c r="Q52" s="38"/>
      <c r="R52" s="38"/>
      <c r="S52" s="38"/>
      <c r="T52" s="38"/>
      <c r="U52" s="38"/>
      <c r="V52" s="38"/>
      <c r="W52" s="38"/>
      <c r="X52" s="38"/>
      <c r="Y52" s="38"/>
    </row>
    <row r="53" spans="1:25" s="6" customFormat="1" x14ac:dyDescent="0.25">
      <c r="A53" s="48"/>
      <c r="B53" s="48"/>
      <c r="C53" s="47"/>
      <c r="D53" s="48"/>
      <c r="E53" s="48"/>
      <c r="F53" s="48"/>
      <c r="G53" s="48"/>
      <c r="H53" s="48"/>
      <c r="I53" s="48"/>
      <c r="J53" s="48"/>
      <c r="K53" s="48"/>
      <c r="L53" s="48"/>
      <c r="M53" s="47"/>
      <c r="N53" s="47"/>
      <c r="O53" s="47"/>
      <c r="P53" s="47"/>
      <c r="Q53" s="38"/>
      <c r="R53" s="38"/>
      <c r="S53" s="38"/>
      <c r="T53" s="38"/>
      <c r="U53" s="38"/>
      <c r="V53" s="38"/>
      <c r="W53" s="38"/>
      <c r="X53" s="38"/>
      <c r="Y53" s="38"/>
    </row>
    <row r="54" spans="1:25" s="6" customFormat="1" x14ac:dyDescent="0.25">
      <c r="A54" s="48"/>
      <c r="B54" s="48"/>
      <c r="C54" s="47"/>
      <c r="D54" s="48"/>
      <c r="E54" s="48"/>
      <c r="F54" s="48"/>
      <c r="G54" s="48"/>
      <c r="H54" s="48"/>
      <c r="I54" s="48"/>
      <c r="J54" s="48"/>
      <c r="K54" s="48"/>
      <c r="L54" s="48"/>
      <c r="M54" s="47"/>
      <c r="N54" s="47"/>
      <c r="O54" s="47"/>
      <c r="P54" s="47"/>
      <c r="Q54" s="38"/>
      <c r="R54" s="38"/>
      <c r="S54" s="38"/>
      <c r="T54" s="38"/>
      <c r="U54" s="38"/>
      <c r="V54" s="38"/>
      <c r="W54" s="38"/>
      <c r="X54" s="38"/>
      <c r="Y54" s="38"/>
    </row>
  </sheetData>
  <mergeCells count="14">
    <mergeCell ref="C2:C3"/>
    <mergeCell ref="D2:L2"/>
    <mergeCell ref="M2:M3"/>
    <mergeCell ref="N2:N3"/>
    <mergeCell ref="O2:O3"/>
    <mergeCell ref="U2:U3"/>
    <mergeCell ref="W2:W3"/>
    <mergeCell ref="X2:X3"/>
    <mergeCell ref="Y2:Y3"/>
    <mergeCell ref="P2:P3"/>
    <mergeCell ref="Q2:Q3"/>
    <mergeCell ref="R2:R3"/>
    <mergeCell ref="S2:S3"/>
    <mergeCell ref="T2:T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0:E35"/>
  <sheetViews>
    <sheetView workbookViewId="0">
      <selection activeCell="E35" sqref="E35"/>
    </sheetView>
  </sheetViews>
  <sheetFormatPr baseColWidth="10" defaultRowHeight="15" x14ac:dyDescent="0.25"/>
  <sheetData>
    <row r="30" spans="2:2" x14ac:dyDescent="0.25">
      <c r="B30" s="45" t="s">
        <v>132</v>
      </c>
    </row>
    <row r="35" spans="5:5" x14ac:dyDescent="0.25">
      <c r="E35" s="45" t="s">
        <v>170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
  <sheetViews>
    <sheetView workbookViewId="0">
      <selection activeCell="A16" sqref="A16"/>
    </sheetView>
  </sheetViews>
  <sheetFormatPr baseColWidth="10" defaultRowHeight="15" x14ac:dyDescent="0.25"/>
  <cols>
    <col min="1" max="1" width="88.28515625" bestFit="1" customWidth="1"/>
  </cols>
  <sheetData>
    <row r="16" spans="1:1" x14ac:dyDescent="0.25">
      <c r="A16" s="45" t="s">
        <v>170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topLeftCell="A7" workbookViewId="0">
      <selection activeCell="A39" sqref="A39"/>
    </sheetView>
  </sheetViews>
  <sheetFormatPr baseColWidth="10" defaultRowHeight="15" x14ac:dyDescent="0.25"/>
  <cols>
    <col min="1" max="1" width="22.140625" customWidth="1"/>
    <col min="2" max="21" width="7.28515625" customWidth="1"/>
    <col min="22" max="22" width="7.28515625" style="6" customWidth="1"/>
  </cols>
  <sheetData>
    <row r="1" spans="1:24" x14ac:dyDescent="0.25">
      <c r="A1" s="171" t="s">
        <v>153</v>
      </c>
      <c r="B1" s="171"/>
      <c r="C1" s="171"/>
      <c r="D1" s="171"/>
      <c r="E1" s="171"/>
      <c r="F1" s="171"/>
      <c r="G1" s="171"/>
      <c r="H1" s="171"/>
      <c r="I1" s="171"/>
      <c r="J1" s="171"/>
      <c r="K1" s="171"/>
      <c r="L1" s="1"/>
      <c r="M1" s="1"/>
      <c r="N1" s="1"/>
      <c r="O1" s="1"/>
      <c r="P1" s="1"/>
      <c r="Q1" s="1"/>
      <c r="R1" s="1"/>
      <c r="S1" s="1"/>
      <c r="T1" s="1"/>
      <c r="U1" s="1"/>
      <c r="V1" s="1"/>
    </row>
    <row r="2" spans="1:24" x14ac:dyDescent="0.25">
      <c r="A2" s="2"/>
      <c r="B2" s="3"/>
      <c r="C2" s="3"/>
      <c r="D2" s="1"/>
      <c r="E2" s="4"/>
      <c r="F2" s="4"/>
      <c r="G2" s="4"/>
      <c r="H2" s="4"/>
      <c r="I2" s="4"/>
      <c r="J2" s="4"/>
      <c r="K2" s="4"/>
      <c r="L2" s="4"/>
      <c r="M2" s="4"/>
      <c r="N2" s="4"/>
      <c r="O2" s="4"/>
      <c r="P2" s="4"/>
      <c r="Q2" s="4"/>
      <c r="R2" s="4"/>
      <c r="S2" s="4"/>
      <c r="T2" s="4"/>
      <c r="U2" s="4"/>
      <c r="V2" s="4"/>
    </row>
    <row r="3" spans="1:24" s="7" customFormat="1" ht="12" x14ac:dyDescent="0.2">
      <c r="A3" s="12"/>
      <c r="B3" s="13">
        <v>2000</v>
      </c>
      <c r="C3" s="13">
        <v>2001</v>
      </c>
      <c r="D3" s="13">
        <v>2002</v>
      </c>
      <c r="E3" s="13">
        <v>2003</v>
      </c>
      <c r="F3" s="13">
        <v>2004</v>
      </c>
      <c r="G3" s="13">
        <v>2005</v>
      </c>
      <c r="H3" s="13">
        <v>2006</v>
      </c>
      <c r="I3" s="13">
        <v>2007</v>
      </c>
      <c r="J3" s="13">
        <v>2008</v>
      </c>
      <c r="K3" s="13">
        <v>2009</v>
      </c>
      <c r="L3" s="13">
        <v>2010</v>
      </c>
      <c r="M3" s="13">
        <v>2011</v>
      </c>
      <c r="N3" s="13">
        <v>2012</v>
      </c>
      <c r="O3" s="13">
        <v>2013</v>
      </c>
      <c r="P3" s="14">
        <v>2014</v>
      </c>
      <c r="Q3" s="14">
        <v>2015</v>
      </c>
      <c r="R3" s="15">
        <v>2016</v>
      </c>
      <c r="S3" s="15">
        <v>2017</v>
      </c>
      <c r="T3" s="15">
        <v>2018</v>
      </c>
      <c r="U3" s="15">
        <v>2019</v>
      </c>
      <c r="V3" s="15">
        <v>2020</v>
      </c>
    </row>
    <row r="4" spans="1:24" s="7" customFormat="1" ht="12" x14ac:dyDescent="0.2">
      <c r="A4" s="16" t="s">
        <v>88</v>
      </c>
      <c r="B4" s="17">
        <v>69.900000000000006</v>
      </c>
      <c r="C4" s="17">
        <v>66.099999999999994</v>
      </c>
      <c r="D4" s="17">
        <v>65.599999999999994</v>
      </c>
      <c r="E4" s="17">
        <v>64.599999999999994</v>
      </c>
      <c r="F4" s="17">
        <v>62.3</v>
      </c>
      <c r="G4" s="17">
        <v>57.9</v>
      </c>
      <c r="H4" s="18">
        <v>58.1</v>
      </c>
      <c r="I4" s="18">
        <v>55.7</v>
      </c>
      <c r="J4" s="18">
        <v>53</v>
      </c>
      <c r="K4" s="18">
        <v>51.9</v>
      </c>
      <c r="L4" s="17">
        <v>51.8</v>
      </c>
      <c r="M4" s="17">
        <v>51.7</v>
      </c>
      <c r="N4" s="19">
        <v>52.4</v>
      </c>
      <c r="O4" s="19">
        <v>51.1</v>
      </c>
      <c r="P4" s="20">
        <v>51.3</v>
      </c>
      <c r="Q4" s="20">
        <v>48.105639527999998</v>
      </c>
      <c r="R4" s="21">
        <v>48.3</v>
      </c>
      <c r="S4" s="18">
        <v>46.7</v>
      </c>
      <c r="T4" s="18">
        <v>40.6</v>
      </c>
      <c r="U4" s="18">
        <v>50.3</v>
      </c>
      <c r="V4" s="33">
        <v>54.9</v>
      </c>
      <c r="W4" s="96"/>
    </row>
    <row r="5" spans="1:24" s="7" customFormat="1" ht="12" x14ac:dyDescent="0.2">
      <c r="A5" s="16" t="s">
        <v>87</v>
      </c>
      <c r="B5" s="22">
        <v>518</v>
      </c>
      <c r="C5" s="22">
        <v>506.1</v>
      </c>
      <c r="D5" s="22">
        <v>484.9</v>
      </c>
      <c r="E5" s="22">
        <v>478.3</v>
      </c>
      <c r="F5" s="22">
        <v>472.9</v>
      </c>
      <c r="G5" s="22">
        <v>446.1</v>
      </c>
      <c r="H5" s="22">
        <v>439.4</v>
      </c>
      <c r="I5" s="22">
        <v>456.5</v>
      </c>
      <c r="J5" s="22">
        <v>479</v>
      </c>
      <c r="K5" s="22">
        <v>504.5</v>
      </c>
      <c r="L5" s="16">
        <v>542.20000000000005</v>
      </c>
      <c r="M5" s="16">
        <v>545.29999999999995</v>
      </c>
      <c r="N5" s="16">
        <v>532.29999999999995</v>
      </c>
      <c r="O5" s="16">
        <v>509.9</v>
      </c>
      <c r="P5" s="23">
        <v>532.5</v>
      </c>
      <c r="Q5" s="23">
        <v>493</v>
      </c>
      <c r="R5" s="23">
        <v>468</v>
      </c>
      <c r="S5" s="23">
        <v>428.8</v>
      </c>
      <c r="T5" s="23">
        <v>400.5</v>
      </c>
      <c r="U5" s="33">
        <v>383.2</v>
      </c>
      <c r="V5" s="33">
        <v>334.9</v>
      </c>
      <c r="W5" s="96"/>
      <c r="X5" s="96"/>
    </row>
    <row r="6" spans="1:24" s="7" customFormat="1" ht="12.75" thickBot="1" x14ac:dyDescent="0.25">
      <c r="A6" s="24" t="s">
        <v>149</v>
      </c>
      <c r="B6" s="25">
        <v>134.94208494208493</v>
      </c>
      <c r="C6" s="25">
        <v>130.60659948626753</v>
      </c>
      <c r="D6" s="25">
        <v>135.28562590224789</v>
      </c>
      <c r="E6" s="25">
        <v>135.06167677190047</v>
      </c>
      <c r="F6" s="25">
        <v>131.74032565024319</v>
      </c>
      <c r="G6" s="25">
        <v>129.79152656355078</v>
      </c>
      <c r="H6" s="25">
        <v>132.2257624032772</v>
      </c>
      <c r="I6" s="25">
        <v>122.01533406352684</v>
      </c>
      <c r="J6" s="25">
        <v>110.64718162839249</v>
      </c>
      <c r="K6" s="25">
        <v>102.87413280475718</v>
      </c>
      <c r="L6" s="25">
        <v>95.536702323865725</v>
      </c>
      <c r="M6" s="25">
        <v>94.810196222262988</v>
      </c>
      <c r="N6" s="25">
        <v>98.440728912267531</v>
      </c>
      <c r="O6" s="25">
        <v>100.21572857423024</v>
      </c>
      <c r="P6" s="25">
        <v>96.338028169014081</v>
      </c>
      <c r="Q6" s="25">
        <v>97.577362125760644</v>
      </c>
      <c r="R6" s="25">
        <v>103.2051282051282</v>
      </c>
      <c r="S6" s="25">
        <v>108.90858208955224</v>
      </c>
      <c r="T6" s="25">
        <v>101.37328339575531</v>
      </c>
      <c r="U6" s="25">
        <v>131</v>
      </c>
      <c r="V6" s="25">
        <v>164</v>
      </c>
      <c r="W6" s="96"/>
    </row>
    <row r="7" spans="1:24" s="7" customFormat="1" ht="12" x14ac:dyDescent="0.2">
      <c r="A7" s="167" t="s">
        <v>152</v>
      </c>
      <c r="B7" s="167"/>
      <c r="C7" s="167"/>
      <c r="D7" s="167"/>
      <c r="E7" s="167"/>
      <c r="F7" s="167"/>
      <c r="G7" s="167"/>
      <c r="H7" s="167"/>
      <c r="I7" s="167"/>
      <c r="J7" s="167"/>
      <c r="K7" s="18"/>
      <c r="L7" s="18"/>
      <c r="M7" s="18"/>
      <c r="N7" s="18"/>
      <c r="O7" s="18"/>
      <c r="P7" s="18"/>
      <c r="Q7" s="18"/>
      <c r="R7" s="18"/>
      <c r="S7" s="18"/>
      <c r="T7" s="28" t="s">
        <v>0</v>
      </c>
      <c r="U7" s="18"/>
      <c r="V7" s="33"/>
    </row>
    <row r="8" spans="1:24" s="7" customFormat="1" ht="12" x14ac:dyDescent="0.2">
      <c r="A8" s="33" t="s">
        <v>156</v>
      </c>
      <c r="B8" s="18"/>
      <c r="C8" s="18"/>
      <c r="D8" s="18"/>
      <c r="E8" s="18"/>
      <c r="F8" s="18"/>
      <c r="G8" s="18"/>
      <c r="H8" s="18"/>
      <c r="I8" s="18"/>
      <c r="J8" s="18"/>
      <c r="K8" s="18"/>
      <c r="L8" s="18"/>
      <c r="M8" s="18"/>
      <c r="N8" s="18"/>
      <c r="O8" s="18"/>
      <c r="P8" s="18"/>
      <c r="Q8" s="18"/>
      <c r="R8" s="18"/>
      <c r="S8" s="18"/>
      <c r="T8" s="18"/>
      <c r="U8" s="18"/>
      <c r="V8" s="33"/>
    </row>
    <row r="9" spans="1:24" s="7" customFormat="1" ht="12" x14ac:dyDescent="0.2">
      <c r="A9" s="29" t="s">
        <v>125</v>
      </c>
      <c r="B9" s="18"/>
      <c r="C9" s="18"/>
      <c r="D9" s="30"/>
      <c r="E9" s="30"/>
      <c r="F9" s="30"/>
      <c r="G9" s="30"/>
      <c r="H9" s="30"/>
      <c r="I9" s="31"/>
      <c r="J9" s="18"/>
      <c r="K9" s="18"/>
      <c r="L9" s="32"/>
      <c r="M9" s="18"/>
      <c r="N9" s="18"/>
      <c r="O9" s="18"/>
      <c r="P9" s="18"/>
      <c r="Q9" s="18"/>
      <c r="R9" s="18"/>
      <c r="S9" s="18"/>
      <c r="T9" s="18"/>
      <c r="U9" s="18"/>
      <c r="V9" s="33"/>
    </row>
    <row r="10" spans="1:24" s="7" customFormat="1" ht="12" x14ac:dyDescent="0.2">
      <c r="A10" s="45" t="s">
        <v>133</v>
      </c>
    </row>
    <row r="11" spans="1:24" s="7" customFormat="1" ht="12" x14ac:dyDescent="0.2">
      <c r="A11" s="26"/>
      <c r="O11" s="96"/>
      <c r="P11" s="96"/>
      <c r="Q11" s="96"/>
      <c r="R11" s="96"/>
      <c r="S11" s="96"/>
      <c r="T11" s="96"/>
      <c r="U11" s="96"/>
      <c r="V11" s="96"/>
    </row>
    <row r="12" spans="1:24" x14ac:dyDescent="0.25">
      <c r="P12" s="96"/>
      <c r="Q12" s="96"/>
      <c r="R12" s="96"/>
      <c r="S12" s="96"/>
      <c r="T12" s="96"/>
      <c r="U12" s="96"/>
      <c r="V12" s="101"/>
    </row>
    <row r="13" spans="1:24" x14ac:dyDescent="0.25">
      <c r="R13" s="6"/>
      <c r="S13" s="6"/>
      <c r="T13" s="6"/>
      <c r="U13" s="6"/>
    </row>
    <row r="15" spans="1:24" x14ac:dyDescent="0.25">
      <c r="Q15" s="94"/>
      <c r="R15" s="94"/>
      <c r="S15" s="94"/>
      <c r="T15" s="94"/>
      <c r="U15" s="94"/>
      <c r="V15" s="94"/>
    </row>
    <row r="17" spans="18:18" x14ac:dyDescent="0.25">
      <c r="R17" s="95"/>
    </row>
    <row r="35" spans="1:13" s="166" customFormat="1" ht="45" customHeight="1" x14ac:dyDescent="0.25">
      <c r="A35" s="170" t="s">
        <v>158</v>
      </c>
      <c r="B35" s="170"/>
      <c r="C35" s="170"/>
      <c r="D35" s="170"/>
      <c r="E35" s="170"/>
      <c r="F35" s="170"/>
      <c r="G35" s="170"/>
      <c r="H35" s="170"/>
      <c r="I35" s="170"/>
      <c r="J35" s="170"/>
      <c r="K35" s="170"/>
      <c r="L35" s="170"/>
      <c r="M35" s="170"/>
    </row>
    <row r="36" spans="1:13" x14ac:dyDescent="0.25">
      <c r="A36" s="168" t="s">
        <v>157</v>
      </c>
      <c r="B36" s="168"/>
      <c r="C36" s="168"/>
      <c r="D36" s="168"/>
      <c r="E36" s="168"/>
      <c r="F36" s="168"/>
      <c r="G36" s="168"/>
      <c r="H36" s="168"/>
      <c r="I36" s="168"/>
      <c r="J36" s="168"/>
    </row>
    <row r="37" spans="1:13" s="6" customFormat="1" x14ac:dyDescent="0.25">
      <c r="A37" s="169" t="s">
        <v>154</v>
      </c>
      <c r="B37" s="169"/>
      <c r="C37" s="169"/>
      <c r="D37" s="169"/>
      <c r="E37" s="169"/>
      <c r="F37" s="169"/>
      <c r="G37" s="169"/>
      <c r="H37" s="169"/>
      <c r="I37" s="169"/>
      <c r="J37" s="33"/>
    </row>
    <row r="38" spans="1:13" s="6" customFormat="1" x14ac:dyDescent="0.25"/>
    <row r="39" spans="1:13" x14ac:dyDescent="0.25">
      <c r="A39" s="45" t="s">
        <v>170</v>
      </c>
    </row>
  </sheetData>
  <mergeCells count="5">
    <mergeCell ref="A7:J7"/>
    <mergeCell ref="A36:J36"/>
    <mergeCell ref="A37:I37"/>
    <mergeCell ref="A35:M35"/>
    <mergeCell ref="A1:K1"/>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workbookViewId="0">
      <selection activeCell="C26" sqref="C26"/>
    </sheetView>
  </sheetViews>
  <sheetFormatPr baseColWidth="10" defaultRowHeight="15" x14ac:dyDescent="0.25"/>
  <sheetData>
    <row r="1" spans="1:22" s="7" customFormat="1" ht="12" x14ac:dyDescent="0.2">
      <c r="A1" s="173" t="s">
        <v>163</v>
      </c>
      <c r="B1" s="173"/>
      <c r="C1" s="173"/>
      <c r="D1" s="173"/>
      <c r="E1" s="173"/>
      <c r="F1" s="173"/>
      <c r="G1" s="173"/>
      <c r="H1" s="173"/>
      <c r="I1" s="173"/>
      <c r="J1" s="173"/>
      <c r="K1" s="173"/>
    </row>
    <row r="2" spans="1:22" s="7" customFormat="1" ht="12" x14ac:dyDescent="0.2">
      <c r="A2" s="43"/>
      <c r="B2" s="42">
        <v>2000</v>
      </c>
      <c r="C2" s="41">
        <v>2001</v>
      </c>
      <c r="D2" s="40">
        <v>2002</v>
      </c>
      <c r="E2" s="42">
        <v>2003</v>
      </c>
      <c r="F2" s="41">
        <v>2004</v>
      </c>
      <c r="G2" s="40">
        <v>2005</v>
      </c>
      <c r="H2" s="42">
        <v>2006</v>
      </c>
      <c r="I2" s="41">
        <v>2007</v>
      </c>
      <c r="J2" s="40">
        <v>2008</v>
      </c>
      <c r="K2" s="42">
        <v>2009</v>
      </c>
      <c r="L2" s="41">
        <v>2010</v>
      </c>
      <c r="M2" s="40">
        <v>2011</v>
      </c>
      <c r="N2" s="42">
        <v>2012</v>
      </c>
      <c r="O2" s="41">
        <v>2013</v>
      </c>
      <c r="P2" s="40">
        <v>2014</v>
      </c>
      <c r="Q2" s="42">
        <v>2015</v>
      </c>
      <c r="R2" s="42">
        <v>2016</v>
      </c>
      <c r="S2" s="41">
        <v>2017</v>
      </c>
      <c r="T2" s="41">
        <v>2018</v>
      </c>
      <c r="U2" s="41">
        <v>2019</v>
      </c>
      <c r="V2" s="41">
        <v>2020</v>
      </c>
    </row>
    <row r="3" spans="1:22" s="7" customFormat="1" ht="36.75" thickBot="1" x14ac:dyDescent="0.25">
      <c r="A3" s="39" t="s">
        <v>95</v>
      </c>
      <c r="B3" s="39">
        <v>529.9</v>
      </c>
      <c r="C3" s="39">
        <v>530.29999999999995</v>
      </c>
      <c r="D3" s="39">
        <v>532</v>
      </c>
      <c r="E3" s="39">
        <v>503.5</v>
      </c>
      <c r="F3" s="39">
        <v>493.9</v>
      </c>
      <c r="G3" s="39">
        <v>478.2</v>
      </c>
      <c r="H3" s="39">
        <v>467.8</v>
      </c>
      <c r="I3" s="39">
        <v>464.6</v>
      </c>
      <c r="J3" s="39">
        <v>475.2</v>
      </c>
      <c r="K3" s="39">
        <v>506.6</v>
      </c>
      <c r="L3" s="39">
        <v>535</v>
      </c>
      <c r="M3" s="39">
        <v>526.29999999999995</v>
      </c>
      <c r="N3" s="39">
        <v>528.1</v>
      </c>
      <c r="O3" s="39">
        <v>522.79999999999995</v>
      </c>
      <c r="P3" s="39">
        <v>527.70000000000005</v>
      </c>
      <c r="Q3" s="39">
        <v>500.4</v>
      </c>
      <c r="R3" s="39">
        <v>518.9</v>
      </c>
      <c r="S3" s="39">
        <v>527</v>
      </c>
      <c r="T3" s="39">
        <v>459.1</v>
      </c>
      <c r="U3" s="39">
        <v>548.70000000000005</v>
      </c>
      <c r="V3" s="39">
        <v>657.5</v>
      </c>
    </row>
    <row r="4" spans="1:22" s="7" customFormat="1" ht="12" x14ac:dyDescent="0.2">
      <c r="A4" s="7" t="s">
        <v>89</v>
      </c>
      <c r="B4" s="7">
        <v>48.7</v>
      </c>
      <c r="C4" s="7">
        <v>47.5</v>
      </c>
      <c r="D4" s="7">
        <v>48.1</v>
      </c>
      <c r="E4" s="7">
        <v>50.6</v>
      </c>
      <c r="F4" s="7">
        <v>50.8</v>
      </c>
      <c r="G4" s="7">
        <v>52.9</v>
      </c>
      <c r="H4" s="7">
        <v>52.3</v>
      </c>
      <c r="I4" s="7">
        <v>52</v>
      </c>
      <c r="J4" s="7">
        <v>49.9</v>
      </c>
      <c r="K4" s="7">
        <v>50.9</v>
      </c>
      <c r="L4" s="7">
        <v>54.7</v>
      </c>
      <c r="M4" s="7">
        <v>55.3</v>
      </c>
      <c r="N4" s="7">
        <v>55.7</v>
      </c>
      <c r="O4" s="7">
        <v>56.1</v>
      </c>
      <c r="P4" s="7">
        <v>57.1</v>
      </c>
      <c r="Q4" s="7">
        <v>60</v>
      </c>
      <c r="R4" s="7">
        <v>61.8</v>
      </c>
      <c r="S4" s="7">
        <v>67.099999999999994</v>
      </c>
      <c r="T4" s="7">
        <v>61.4</v>
      </c>
      <c r="U4" s="7">
        <v>64.400000000000006</v>
      </c>
      <c r="V4" s="7">
        <v>51.2</v>
      </c>
    </row>
    <row r="5" spans="1:22" s="7" customFormat="1" ht="12" x14ac:dyDescent="0.2">
      <c r="A5" s="34" t="s">
        <v>126</v>
      </c>
      <c r="B5" s="33"/>
      <c r="C5" s="33"/>
      <c r="D5" s="27"/>
      <c r="E5" s="33"/>
      <c r="F5" s="33"/>
      <c r="G5" s="33"/>
      <c r="H5" s="33"/>
      <c r="I5" s="33"/>
      <c r="J5" s="33"/>
      <c r="K5" s="33"/>
      <c r="L5" s="33"/>
      <c r="M5" s="33"/>
      <c r="N5" s="33"/>
      <c r="O5" s="33"/>
      <c r="P5" s="33"/>
      <c r="Q5" s="33"/>
      <c r="R5" s="33"/>
      <c r="S5" s="33"/>
      <c r="T5" s="28" t="s">
        <v>0</v>
      </c>
      <c r="U5" s="33"/>
    </row>
    <row r="6" spans="1:22" x14ac:dyDescent="0.25">
      <c r="A6" s="44" t="s">
        <v>142</v>
      </c>
      <c r="B6" s="7"/>
      <c r="C6" s="7"/>
      <c r="D6" s="7"/>
      <c r="E6" s="7"/>
      <c r="F6" s="7"/>
      <c r="G6" s="7"/>
      <c r="H6" s="7"/>
      <c r="I6" s="7"/>
      <c r="J6" s="7"/>
      <c r="K6" s="7"/>
      <c r="L6" s="7"/>
      <c r="M6" s="7"/>
      <c r="N6" s="7"/>
      <c r="O6" s="7"/>
      <c r="P6" s="7"/>
      <c r="Q6" s="7"/>
      <c r="R6" s="7"/>
      <c r="S6" s="7"/>
      <c r="T6" s="7"/>
      <c r="U6" s="7"/>
    </row>
    <row r="7" spans="1:22" x14ac:dyDescent="0.25">
      <c r="A7" s="45" t="s">
        <v>133</v>
      </c>
    </row>
    <row r="12" spans="1:22" x14ac:dyDescent="0.25">
      <c r="T12" s="6"/>
      <c r="U12" s="6"/>
      <c r="V12" s="6"/>
    </row>
    <row r="24" spans="2:9" x14ac:dyDescent="0.25">
      <c r="B24" s="171" t="s">
        <v>157</v>
      </c>
      <c r="C24" s="171"/>
      <c r="D24" s="171"/>
      <c r="E24" s="171"/>
      <c r="F24" s="171"/>
      <c r="G24" s="171"/>
      <c r="H24" s="171"/>
      <c r="I24" s="171"/>
    </row>
    <row r="25" spans="2:9" x14ac:dyDescent="0.25">
      <c r="B25" s="172" t="s">
        <v>160</v>
      </c>
      <c r="C25" s="172"/>
      <c r="D25" s="172"/>
      <c r="E25" s="172"/>
      <c r="F25" s="172"/>
      <c r="G25" s="172"/>
      <c r="H25" s="172"/>
    </row>
    <row r="26" spans="2:9" x14ac:dyDescent="0.25">
      <c r="C26" s="45" t="s">
        <v>170</v>
      </c>
    </row>
  </sheetData>
  <mergeCells count="3">
    <mergeCell ref="B24:I24"/>
    <mergeCell ref="B25:H25"/>
    <mergeCell ref="A1:K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A26" sqref="A26"/>
    </sheetView>
  </sheetViews>
  <sheetFormatPr baseColWidth="10" defaultRowHeight="15" x14ac:dyDescent="0.25"/>
  <cols>
    <col min="4" max="4" width="19.5703125" customWidth="1"/>
    <col min="5" max="6" width="12.5703125" bestFit="1" customWidth="1"/>
  </cols>
  <sheetData>
    <row r="1" spans="1:12" x14ac:dyDescent="0.25">
      <c r="A1" s="173" t="s">
        <v>161</v>
      </c>
      <c r="B1" s="173"/>
      <c r="C1" s="173"/>
      <c r="D1" s="173"/>
      <c r="E1" s="173"/>
      <c r="F1" s="173"/>
      <c r="G1" s="173"/>
      <c r="H1" s="173"/>
      <c r="I1" s="37"/>
      <c r="J1" s="37"/>
    </row>
    <row r="2" spans="1:12" x14ac:dyDescent="0.25">
      <c r="A2" s="47"/>
      <c r="B2" s="47"/>
      <c r="C2" s="47"/>
      <c r="D2" s="84" t="s">
        <v>128</v>
      </c>
      <c r="E2" s="85" t="s">
        <v>1</v>
      </c>
      <c r="F2" s="46" t="s">
        <v>99</v>
      </c>
      <c r="G2" s="46" t="s">
        <v>2</v>
      </c>
      <c r="H2" s="46" t="s">
        <v>124</v>
      </c>
      <c r="I2" s="46" t="s">
        <v>3</v>
      </c>
      <c r="J2" s="86" t="s">
        <v>127</v>
      </c>
    </row>
    <row r="3" spans="1:12" x14ac:dyDescent="0.25">
      <c r="A3" s="176" t="s">
        <v>131</v>
      </c>
      <c r="B3" s="175">
        <v>2019</v>
      </c>
      <c r="C3" s="88" t="s">
        <v>122</v>
      </c>
      <c r="D3" s="112">
        <v>47330</v>
      </c>
      <c r="E3" s="130">
        <v>31.6</v>
      </c>
      <c r="F3" s="131">
        <v>30.3</v>
      </c>
      <c r="G3" s="131">
        <v>6.6</v>
      </c>
      <c r="H3" s="131">
        <v>1.2</v>
      </c>
      <c r="I3" s="131">
        <v>30.3</v>
      </c>
      <c r="J3" s="87">
        <f>SUM(E3:I3)</f>
        <v>100</v>
      </c>
    </row>
    <row r="4" spans="1:12" ht="24.75" x14ac:dyDescent="0.25">
      <c r="A4" s="176"/>
      <c r="B4" s="175"/>
      <c r="C4" s="88" t="s">
        <v>123</v>
      </c>
      <c r="D4" s="112">
        <v>8571350</v>
      </c>
      <c r="E4" s="130">
        <v>88.4</v>
      </c>
      <c r="F4" s="131">
        <v>5.9</v>
      </c>
      <c r="G4" s="131">
        <v>2</v>
      </c>
      <c r="H4" s="131">
        <v>0.4</v>
      </c>
      <c r="I4" s="131">
        <v>3.3</v>
      </c>
      <c r="J4" s="87">
        <f>SUM(E4:I4)</f>
        <v>100.00000000000001</v>
      </c>
    </row>
    <row r="5" spans="1:12" s="6" customFormat="1" x14ac:dyDescent="0.25">
      <c r="A5" s="176"/>
      <c r="B5" s="175">
        <v>2020</v>
      </c>
      <c r="C5" s="88" t="s">
        <v>122</v>
      </c>
      <c r="D5" s="112">
        <v>58610</v>
      </c>
      <c r="E5" s="130">
        <v>45</v>
      </c>
      <c r="F5" s="131">
        <v>22.4</v>
      </c>
      <c r="G5" s="131">
        <v>5.4</v>
      </c>
      <c r="H5" s="131">
        <v>1.6</v>
      </c>
      <c r="I5" s="131">
        <v>25.6</v>
      </c>
      <c r="J5" s="87">
        <f t="shared" ref="J5:J9" si="0">SUM(E5:I5)</f>
        <v>100</v>
      </c>
    </row>
    <row r="6" spans="1:12" s="6" customFormat="1" ht="24.75" x14ac:dyDescent="0.25">
      <c r="A6" s="176"/>
      <c r="B6" s="175"/>
      <c r="C6" s="88" t="s">
        <v>123</v>
      </c>
      <c r="D6" s="112">
        <v>11265560</v>
      </c>
      <c r="E6" s="130">
        <v>91.1</v>
      </c>
      <c r="F6" s="131">
        <v>2</v>
      </c>
      <c r="G6" s="131">
        <v>3</v>
      </c>
      <c r="H6" s="131">
        <v>0.3</v>
      </c>
      <c r="I6" s="131">
        <v>3.6</v>
      </c>
      <c r="J6" s="87">
        <f>SUM(E6:I6)</f>
        <v>99.999999999999986</v>
      </c>
    </row>
    <row r="7" spans="1:12" x14ac:dyDescent="0.25">
      <c r="A7" s="176" t="s">
        <v>45</v>
      </c>
      <c r="B7" s="175">
        <v>2019</v>
      </c>
      <c r="C7" s="88" t="s">
        <v>122</v>
      </c>
      <c r="D7" s="112">
        <v>335880</v>
      </c>
      <c r="E7" s="130">
        <v>0.9</v>
      </c>
      <c r="F7" s="131">
        <v>30.4</v>
      </c>
      <c r="G7" s="131">
        <v>51.9</v>
      </c>
      <c r="H7" s="131">
        <v>5.5</v>
      </c>
      <c r="I7" s="131">
        <v>11.3</v>
      </c>
      <c r="J7" s="87">
        <f t="shared" si="0"/>
        <v>99.999999999999986</v>
      </c>
    </row>
    <row r="8" spans="1:12" ht="24.75" x14ac:dyDescent="0.25">
      <c r="A8" s="176"/>
      <c r="B8" s="175"/>
      <c r="C8" s="88" t="s">
        <v>123</v>
      </c>
      <c r="D8" s="112">
        <v>41772500</v>
      </c>
      <c r="E8" s="130">
        <v>1.5</v>
      </c>
      <c r="F8" s="131">
        <v>23.5</v>
      </c>
      <c r="G8" s="131">
        <v>65.7</v>
      </c>
      <c r="H8" s="131">
        <v>3.8</v>
      </c>
      <c r="I8" s="131">
        <v>5.5</v>
      </c>
      <c r="J8" s="113">
        <f>SUM(E8:I8)</f>
        <v>100</v>
      </c>
    </row>
    <row r="9" spans="1:12" x14ac:dyDescent="0.25">
      <c r="A9" s="176"/>
      <c r="B9" s="175">
        <v>2020</v>
      </c>
      <c r="C9" s="88" t="s">
        <v>122</v>
      </c>
      <c r="D9" s="112">
        <v>276330</v>
      </c>
      <c r="E9" s="130">
        <v>9.8000000000000007</v>
      </c>
      <c r="F9" s="131">
        <v>24.2</v>
      </c>
      <c r="G9" s="131">
        <v>52</v>
      </c>
      <c r="H9" s="131">
        <v>4.2</v>
      </c>
      <c r="I9" s="131">
        <v>9.8000000000000007</v>
      </c>
      <c r="J9" s="113">
        <f t="shared" si="0"/>
        <v>100</v>
      </c>
    </row>
    <row r="10" spans="1:12" ht="24.75" x14ac:dyDescent="0.25">
      <c r="A10" s="176"/>
      <c r="B10" s="175"/>
      <c r="C10" s="88" t="s">
        <v>123</v>
      </c>
      <c r="D10" s="112">
        <v>43674080</v>
      </c>
      <c r="E10" s="130">
        <v>19</v>
      </c>
      <c r="F10" s="131">
        <v>15.2</v>
      </c>
      <c r="G10" s="131">
        <v>57.1</v>
      </c>
      <c r="H10" s="131">
        <v>3</v>
      </c>
      <c r="I10" s="131">
        <v>5.7</v>
      </c>
      <c r="J10" s="113">
        <f>SUM(E10:I10)</f>
        <v>100.00000000000001</v>
      </c>
    </row>
    <row r="11" spans="1:12" s="6" customFormat="1" x14ac:dyDescent="0.25">
      <c r="A11" s="174" t="s">
        <v>127</v>
      </c>
      <c r="B11" s="175">
        <v>2019</v>
      </c>
      <c r="C11" s="155" t="s">
        <v>122</v>
      </c>
      <c r="D11" s="157">
        <v>383210</v>
      </c>
      <c r="E11" s="132">
        <v>4.7</v>
      </c>
      <c r="F11" s="132">
        <v>30.4</v>
      </c>
      <c r="G11" s="132">
        <v>46.2</v>
      </c>
      <c r="H11" s="132">
        <v>5</v>
      </c>
      <c r="I11" s="132">
        <v>13.7</v>
      </c>
      <c r="J11" s="114">
        <f>SUM(E11:I11)</f>
        <v>100.00000000000001</v>
      </c>
    </row>
    <row r="12" spans="1:12" s="6" customFormat="1" ht="24.75" x14ac:dyDescent="0.25">
      <c r="A12" s="174"/>
      <c r="B12" s="175"/>
      <c r="C12" s="155" t="s">
        <v>123</v>
      </c>
      <c r="D12" s="157">
        <v>50343850</v>
      </c>
      <c r="E12" s="132">
        <v>16.399999999999999</v>
      </c>
      <c r="F12" s="132">
        <v>20.5</v>
      </c>
      <c r="G12" s="132">
        <v>54.8</v>
      </c>
      <c r="H12" s="132">
        <v>3.2</v>
      </c>
      <c r="I12" s="132">
        <v>5.0999999999999996</v>
      </c>
      <c r="J12" s="114">
        <f>SUM(E12:I12)</f>
        <v>99.999999999999986</v>
      </c>
    </row>
    <row r="13" spans="1:12" x14ac:dyDescent="0.25">
      <c r="A13" s="174"/>
      <c r="B13" s="175">
        <v>2020</v>
      </c>
      <c r="C13" s="155" t="s">
        <v>122</v>
      </c>
      <c r="D13" s="157">
        <v>334940</v>
      </c>
      <c r="E13" s="132">
        <v>16.2</v>
      </c>
      <c r="F13" s="132">
        <v>23.9</v>
      </c>
      <c r="G13" s="132">
        <v>43.6</v>
      </c>
      <c r="H13" s="132">
        <v>3.7</v>
      </c>
      <c r="I13" s="132">
        <v>12.6</v>
      </c>
      <c r="J13" s="104">
        <f t="shared" ref="J13" si="1">SUM(E13:I13)</f>
        <v>99.999999999999986</v>
      </c>
      <c r="K13" s="6"/>
      <c r="L13" s="133"/>
    </row>
    <row r="14" spans="1:12" ht="24.75" x14ac:dyDescent="0.25">
      <c r="A14" s="174"/>
      <c r="B14" s="175"/>
      <c r="C14" s="155" t="s">
        <v>123</v>
      </c>
      <c r="D14" s="157">
        <v>54939640</v>
      </c>
      <c r="E14" s="132">
        <v>34.1</v>
      </c>
      <c r="F14" s="132">
        <v>12.5</v>
      </c>
      <c r="G14" s="132">
        <v>45.8</v>
      </c>
      <c r="H14" s="132">
        <v>2.4</v>
      </c>
      <c r="I14" s="132">
        <v>5.2</v>
      </c>
      <c r="J14" s="104">
        <f>SUM(E14:I14)</f>
        <v>100.00000000000001</v>
      </c>
      <c r="K14" s="6"/>
    </row>
    <row r="15" spans="1:12" s="6" customFormat="1" x14ac:dyDescent="0.25">
      <c r="A15" s="142"/>
      <c r="B15" s="143"/>
      <c r="C15" s="88"/>
      <c r="D15" s="136"/>
      <c r="E15" s="132"/>
      <c r="F15" s="132"/>
      <c r="G15" s="132"/>
      <c r="H15" s="132"/>
      <c r="I15" s="132"/>
      <c r="J15" s="148"/>
    </row>
    <row r="16" spans="1:12" s="6" customFormat="1" x14ac:dyDescent="0.25">
      <c r="A16" s="153" t="s">
        <v>150</v>
      </c>
      <c r="B16" s="143"/>
      <c r="C16" s="88"/>
      <c r="D16" s="136"/>
      <c r="E16" s="132"/>
      <c r="F16" s="132"/>
      <c r="G16" s="132"/>
      <c r="H16" s="132"/>
      <c r="I16" s="132"/>
      <c r="J16" s="148"/>
    </row>
    <row r="17" spans="1:11" s="6" customFormat="1" x14ac:dyDescent="0.25">
      <c r="A17" s="142"/>
      <c r="B17" s="143"/>
      <c r="C17" s="155"/>
      <c r="D17" s="136"/>
      <c r="E17" s="85" t="s">
        <v>1</v>
      </c>
      <c r="F17" s="46" t="s">
        <v>99</v>
      </c>
      <c r="G17" s="46" t="s">
        <v>2</v>
      </c>
      <c r="H17" s="46" t="s">
        <v>124</v>
      </c>
      <c r="I17" s="46" t="s">
        <v>3</v>
      </c>
      <c r="J17" s="86" t="s">
        <v>127</v>
      </c>
    </row>
    <row r="18" spans="1:11" x14ac:dyDescent="0.25">
      <c r="A18" s="176"/>
      <c r="B18" s="176" t="s">
        <v>131</v>
      </c>
      <c r="C18" s="156">
        <v>2019</v>
      </c>
      <c r="D18" s="154"/>
      <c r="E18" s="162">
        <v>507</v>
      </c>
      <c r="F18" s="163">
        <v>36</v>
      </c>
      <c r="G18" s="163">
        <v>55</v>
      </c>
      <c r="H18" s="163">
        <v>57</v>
      </c>
      <c r="I18" s="163">
        <v>20</v>
      </c>
      <c r="J18" s="149">
        <v>181.1</v>
      </c>
    </row>
    <row r="19" spans="1:11" x14ac:dyDescent="0.25">
      <c r="A19" s="176"/>
      <c r="B19" s="176"/>
      <c r="C19" s="156">
        <v>2020</v>
      </c>
      <c r="D19" s="154"/>
      <c r="E19" s="162">
        <v>387</v>
      </c>
      <c r="F19" s="163">
        <v>17</v>
      </c>
      <c r="G19" s="163">
        <v>104</v>
      </c>
      <c r="H19" s="163">
        <v>37</v>
      </c>
      <c r="I19" s="163">
        <v>27</v>
      </c>
      <c r="J19" s="149">
        <v>192</v>
      </c>
    </row>
    <row r="20" spans="1:11" x14ac:dyDescent="0.25">
      <c r="A20" s="176"/>
      <c r="B20" s="176" t="s">
        <v>45</v>
      </c>
      <c r="C20" s="156">
        <v>2019</v>
      </c>
      <c r="D20" s="154"/>
      <c r="E20" s="162">
        <v>217</v>
      </c>
      <c r="F20" s="163">
        <v>97</v>
      </c>
      <c r="G20" s="163">
        <v>159</v>
      </c>
      <c r="H20" s="163">
        <v>85</v>
      </c>
      <c r="I20" s="163">
        <v>62</v>
      </c>
      <c r="J20" s="149">
        <v>124.4</v>
      </c>
    </row>
    <row r="21" spans="1:11" x14ac:dyDescent="0.25">
      <c r="A21" s="176"/>
      <c r="B21" s="176"/>
      <c r="C21" s="156">
        <v>2020</v>
      </c>
      <c r="D21" s="154"/>
      <c r="E21" s="162">
        <v>306</v>
      </c>
      <c r="F21" s="163">
        <v>100</v>
      </c>
      <c r="G21" s="163">
        <v>174</v>
      </c>
      <c r="H21" s="163">
        <v>113</v>
      </c>
      <c r="I21" s="163">
        <v>92</v>
      </c>
      <c r="J21" s="150">
        <v>158</v>
      </c>
    </row>
    <row r="22" spans="1:11" x14ac:dyDescent="0.25">
      <c r="A22" s="174"/>
      <c r="B22" s="174" t="s">
        <v>127</v>
      </c>
      <c r="C22" s="156">
        <v>2019</v>
      </c>
      <c r="D22" s="157"/>
      <c r="E22" s="164">
        <v>460</v>
      </c>
      <c r="F22" s="164">
        <v>90</v>
      </c>
      <c r="G22" s="164">
        <v>157</v>
      </c>
      <c r="H22" s="164">
        <v>84</v>
      </c>
      <c r="I22" s="164">
        <v>50</v>
      </c>
      <c r="J22" s="151">
        <v>131</v>
      </c>
      <c r="K22" s="6"/>
    </row>
    <row r="23" spans="1:11" x14ac:dyDescent="0.25">
      <c r="A23" s="174"/>
      <c r="B23" s="174"/>
      <c r="C23" s="156">
        <v>2020</v>
      </c>
      <c r="D23" s="157"/>
      <c r="E23" s="165">
        <v>347</v>
      </c>
      <c r="F23" s="165">
        <v>86</v>
      </c>
      <c r="G23" s="165">
        <v>172</v>
      </c>
      <c r="H23" s="165">
        <v>107</v>
      </c>
      <c r="I23" s="165">
        <v>68</v>
      </c>
      <c r="J23" s="152">
        <v>164</v>
      </c>
    </row>
    <row r="24" spans="1:11" x14ac:dyDescent="0.25">
      <c r="A24" s="171" t="s">
        <v>162</v>
      </c>
      <c r="B24" s="171"/>
      <c r="C24" s="171"/>
      <c r="D24" s="171"/>
      <c r="E24" s="171"/>
      <c r="F24" s="171"/>
      <c r="G24" s="38"/>
      <c r="H24" s="38"/>
      <c r="I24" s="38"/>
      <c r="J24" s="38"/>
    </row>
    <row r="25" spans="1:11" x14ac:dyDescent="0.25">
      <c r="A25" s="172" t="s">
        <v>154</v>
      </c>
      <c r="B25" s="172"/>
      <c r="C25" s="172"/>
      <c r="D25" s="172"/>
      <c r="E25" s="172"/>
      <c r="F25" s="172"/>
      <c r="G25" s="172"/>
      <c r="H25" s="38"/>
      <c r="I25" s="38"/>
      <c r="J25" s="158"/>
    </row>
    <row r="26" spans="1:11" x14ac:dyDescent="0.25">
      <c r="A26" s="45" t="s">
        <v>170</v>
      </c>
      <c r="E26" s="133"/>
      <c r="F26" s="133"/>
      <c r="G26" s="133"/>
      <c r="H26" s="133"/>
      <c r="I26" s="133"/>
      <c r="J26" s="133"/>
    </row>
    <row r="27" spans="1:11" x14ac:dyDescent="0.25">
      <c r="F27" s="6"/>
      <c r="G27" s="6"/>
      <c r="H27" s="6"/>
      <c r="I27" s="6"/>
      <c r="J27" s="6"/>
    </row>
    <row r="28" spans="1:11" x14ac:dyDescent="0.25">
      <c r="D28" s="94"/>
      <c r="E28" s="133"/>
      <c r="F28" s="133"/>
      <c r="G28" s="133"/>
      <c r="H28" s="133"/>
      <c r="I28" s="133"/>
      <c r="J28" s="6"/>
    </row>
    <row r="29" spans="1:11" x14ac:dyDescent="0.25">
      <c r="D29" s="88"/>
      <c r="E29" s="133"/>
      <c r="F29" s="133"/>
      <c r="G29" s="133"/>
      <c r="H29" s="133"/>
      <c r="I29" s="133"/>
      <c r="J29" s="6"/>
    </row>
    <row r="30" spans="1:11" x14ac:dyDescent="0.25">
      <c r="D30" s="88"/>
      <c r="E30" s="6"/>
      <c r="F30" s="6"/>
      <c r="G30" s="6"/>
      <c r="H30" s="6"/>
      <c r="I30" s="6"/>
      <c r="J30" s="6"/>
    </row>
    <row r="31" spans="1:11" x14ac:dyDescent="0.25">
      <c r="E31" s="133"/>
    </row>
    <row r="32" spans="1:11" x14ac:dyDescent="0.25">
      <c r="F32" s="6"/>
      <c r="G32" s="6"/>
      <c r="H32" s="6"/>
      <c r="I32" s="6"/>
      <c r="J32" s="6"/>
    </row>
  </sheetData>
  <mergeCells count="18">
    <mergeCell ref="A1:H1"/>
    <mergeCell ref="A3:A6"/>
    <mergeCell ref="B3:B4"/>
    <mergeCell ref="B5:B6"/>
    <mergeCell ref="A7:A10"/>
    <mergeCell ref="B7:B8"/>
    <mergeCell ref="B9:B10"/>
    <mergeCell ref="A24:F24"/>
    <mergeCell ref="A25:G25"/>
    <mergeCell ref="A11:A14"/>
    <mergeCell ref="B11:B12"/>
    <mergeCell ref="B13:B14"/>
    <mergeCell ref="A22:A23"/>
    <mergeCell ref="B20:B21"/>
    <mergeCell ref="B22:B23"/>
    <mergeCell ref="B18:B19"/>
    <mergeCell ref="A18:A19"/>
    <mergeCell ref="A20:A2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workbookViewId="0">
      <selection activeCell="M19" sqref="M19"/>
    </sheetView>
  </sheetViews>
  <sheetFormatPr baseColWidth="10" defaultRowHeight="15" x14ac:dyDescent="0.25"/>
  <cols>
    <col min="4" max="4" width="14.42578125" customWidth="1"/>
    <col min="5" max="5" width="13.42578125" customWidth="1"/>
    <col min="12" max="12" width="12.140625" bestFit="1" customWidth="1"/>
  </cols>
  <sheetData>
    <row r="1" spans="1:14" s="6" customFormat="1" x14ac:dyDescent="0.25">
      <c r="A1" s="37" t="s">
        <v>144</v>
      </c>
      <c r="B1" s="38"/>
      <c r="C1" s="38"/>
      <c r="D1" s="38"/>
      <c r="E1" s="38"/>
      <c r="F1" s="38"/>
      <c r="G1" s="38"/>
      <c r="H1" s="38"/>
      <c r="I1" s="38"/>
      <c r="J1" s="38"/>
      <c r="K1" s="38"/>
      <c r="L1" s="38"/>
      <c r="M1" s="38"/>
    </row>
    <row r="2" spans="1:14" s="9" customFormat="1" ht="72.75" x14ac:dyDescent="0.25">
      <c r="A2" s="159"/>
      <c r="B2" s="159"/>
      <c r="C2" s="160" t="s">
        <v>90</v>
      </c>
      <c r="D2" s="160" t="s">
        <v>151</v>
      </c>
      <c r="E2" s="160" t="s">
        <v>165</v>
      </c>
      <c r="F2" s="160" t="s">
        <v>96</v>
      </c>
      <c r="G2" s="159" t="s">
        <v>91</v>
      </c>
      <c r="H2" s="159" t="s">
        <v>44</v>
      </c>
      <c r="I2" s="159" t="s">
        <v>43</v>
      </c>
      <c r="J2" s="159" t="s">
        <v>92</v>
      </c>
      <c r="K2" s="161" t="s">
        <v>97</v>
      </c>
      <c r="L2" s="161" t="s">
        <v>93</v>
      </c>
    </row>
    <row r="3" spans="1:14" s="6" customFormat="1" x14ac:dyDescent="0.25">
      <c r="A3" s="177" t="s">
        <v>131</v>
      </c>
      <c r="B3" s="5">
        <v>2019</v>
      </c>
      <c r="C3" s="127">
        <v>7.6</v>
      </c>
      <c r="D3" s="127">
        <v>25.3</v>
      </c>
      <c r="E3" s="127">
        <v>5.4</v>
      </c>
      <c r="F3" s="127">
        <v>0.4</v>
      </c>
      <c r="G3" s="128">
        <v>2.5</v>
      </c>
      <c r="H3" s="128">
        <v>25.7</v>
      </c>
      <c r="I3" s="128">
        <v>2.4</v>
      </c>
      <c r="J3" s="128">
        <v>8.1999999999999993</v>
      </c>
      <c r="K3" s="129">
        <v>0.1</v>
      </c>
      <c r="L3" s="141">
        <f>SUM(C3:K3)</f>
        <v>77.599999999999994</v>
      </c>
      <c r="N3" s="133"/>
    </row>
    <row r="4" spans="1:14" s="6" customFormat="1" x14ac:dyDescent="0.25">
      <c r="A4" s="177"/>
      <c r="B4" s="5">
        <v>2020</v>
      </c>
      <c r="C4" s="127">
        <v>5.3</v>
      </c>
      <c r="D4" s="127">
        <v>97</v>
      </c>
      <c r="E4" s="127">
        <v>4.0999999999999996</v>
      </c>
      <c r="F4" s="127">
        <v>0.4</v>
      </c>
      <c r="G4" s="128">
        <v>2.7</v>
      </c>
      <c r="H4" s="128">
        <v>7.8</v>
      </c>
      <c r="I4" s="128">
        <v>4.5999999999999996</v>
      </c>
      <c r="J4" s="128">
        <v>7</v>
      </c>
      <c r="K4" s="129">
        <v>0.9</v>
      </c>
      <c r="L4" s="141">
        <f>SUM(C4:K4)</f>
        <v>129.79999999999998</v>
      </c>
      <c r="N4" s="133"/>
    </row>
    <row r="5" spans="1:14" s="6" customFormat="1" x14ac:dyDescent="0.25">
      <c r="A5" s="177" t="s">
        <v>45</v>
      </c>
      <c r="B5" s="5">
        <v>2019</v>
      </c>
      <c r="C5" s="127">
        <v>50.2</v>
      </c>
      <c r="D5" s="127">
        <v>5.6</v>
      </c>
      <c r="E5" s="127">
        <v>80.2</v>
      </c>
      <c r="F5" s="127">
        <v>11.1</v>
      </c>
      <c r="G5" s="128">
        <v>9.1999999999999993</v>
      </c>
      <c r="H5" s="128">
        <v>185.9</v>
      </c>
      <c r="I5" s="128">
        <v>75</v>
      </c>
      <c r="J5" s="128">
        <v>27.4</v>
      </c>
      <c r="K5" s="129">
        <v>7.2</v>
      </c>
      <c r="L5" s="141">
        <f t="shared" ref="L5:L8" si="0">SUM(C5:K5)</f>
        <v>451.79999999999995</v>
      </c>
      <c r="N5" s="133"/>
    </row>
    <row r="6" spans="1:14" s="6" customFormat="1" x14ac:dyDescent="0.25">
      <c r="A6" s="177"/>
      <c r="B6" s="5">
        <v>2020</v>
      </c>
      <c r="C6" s="127">
        <v>33.6</v>
      </c>
      <c r="D6" s="127">
        <v>101.5</v>
      </c>
      <c r="E6" s="127">
        <v>60.4</v>
      </c>
      <c r="F6" s="127">
        <v>8.5</v>
      </c>
      <c r="G6" s="128">
        <v>6</v>
      </c>
      <c r="H6" s="128">
        <v>187.1</v>
      </c>
      <c r="I6" s="128">
        <v>84.5</v>
      </c>
      <c r="J6" s="128">
        <v>25.2</v>
      </c>
      <c r="K6" s="129">
        <v>3</v>
      </c>
      <c r="L6" s="141">
        <f t="shared" si="0"/>
        <v>509.8</v>
      </c>
      <c r="N6" s="133"/>
    </row>
    <row r="7" spans="1:14" s="6" customFormat="1" x14ac:dyDescent="0.25">
      <c r="A7" s="177" t="s">
        <v>127</v>
      </c>
      <c r="B7" s="5">
        <v>2019</v>
      </c>
      <c r="C7" s="127">
        <v>58</v>
      </c>
      <c r="D7" s="127">
        <f>D3+D5</f>
        <v>30.9</v>
      </c>
      <c r="E7" s="127">
        <v>85.8</v>
      </c>
      <c r="F7" s="127">
        <f>F3+F5</f>
        <v>11.5</v>
      </c>
      <c r="G7" s="128">
        <f>G3+G5</f>
        <v>11.7</v>
      </c>
      <c r="H7" s="128">
        <f t="shared" ref="H7:J7" si="1">H3+H5</f>
        <v>211.6</v>
      </c>
      <c r="I7" s="128">
        <f t="shared" si="1"/>
        <v>77.400000000000006</v>
      </c>
      <c r="J7" s="128">
        <f t="shared" si="1"/>
        <v>35.599999999999994</v>
      </c>
      <c r="K7" s="129">
        <f>K3+K5</f>
        <v>7.3</v>
      </c>
      <c r="L7" s="141">
        <f t="shared" si="0"/>
        <v>529.79999999999995</v>
      </c>
      <c r="N7" s="133"/>
    </row>
    <row r="8" spans="1:14" s="6" customFormat="1" x14ac:dyDescent="0.25">
      <c r="A8" s="177"/>
      <c r="B8" s="5">
        <v>2020</v>
      </c>
      <c r="C8" s="127">
        <v>38.9</v>
      </c>
      <c r="D8" s="127">
        <v>198.5</v>
      </c>
      <c r="E8" s="127">
        <v>64.5</v>
      </c>
      <c r="F8" s="127">
        <v>8.9</v>
      </c>
      <c r="G8" s="128">
        <v>8.6999999999999993</v>
      </c>
      <c r="H8" s="128">
        <v>194.9</v>
      </c>
      <c r="I8" s="128">
        <v>89.1</v>
      </c>
      <c r="J8" s="128">
        <v>32.200000000000003</v>
      </c>
      <c r="K8" s="129">
        <v>3.9</v>
      </c>
      <c r="L8" s="141">
        <f t="shared" si="0"/>
        <v>639.6</v>
      </c>
      <c r="N8" s="133"/>
    </row>
    <row r="9" spans="1:14" s="6" customFormat="1" x14ac:dyDescent="0.25">
      <c r="A9" s="34" t="s">
        <v>129</v>
      </c>
      <c r="B9" s="33"/>
      <c r="C9" s="33"/>
      <c r="D9" s="33"/>
      <c r="E9" s="33"/>
      <c r="F9" s="33"/>
      <c r="G9" s="33"/>
      <c r="H9" s="33"/>
      <c r="I9" s="33"/>
      <c r="J9" s="33"/>
      <c r="K9" s="33"/>
      <c r="L9" s="33"/>
      <c r="M9" s="33"/>
    </row>
    <row r="10" spans="1:14" s="6" customFormat="1" x14ac:dyDescent="0.25">
      <c r="A10" s="44" t="s">
        <v>142</v>
      </c>
      <c r="B10" s="38"/>
      <c r="C10" s="38"/>
      <c r="D10" s="38"/>
      <c r="E10" s="38"/>
      <c r="F10" s="38"/>
      <c r="G10" s="38"/>
      <c r="H10" s="38"/>
      <c r="I10" s="38"/>
      <c r="J10" s="38"/>
      <c r="K10" s="38"/>
      <c r="L10" s="137"/>
      <c r="M10" s="38"/>
    </row>
    <row r="11" spans="1:14" s="6" customFormat="1" x14ac:dyDescent="0.25">
      <c r="A11" s="44"/>
      <c r="B11" s="38"/>
      <c r="C11" s="128"/>
      <c r="D11" s="128"/>
      <c r="E11" s="128"/>
      <c r="F11" s="128"/>
      <c r="G11" s="128"/>
      <c r="H11" s="128"/>
      <c r="I11" s="128"/>
      <c r="J11" s="128"/>
      <c r="K11" s="128"/>
      <c r="L11" s="137"/>
      <c r="M11" s="38"/>
    </row>
    <row r="12" spans="1:14" s="6" customFormat="1" x14ac:dyDescent="0.25">
      <c r="A12" s="44"/>
      <c r="B12" s="38"/>
      <c r="C12" s="134"/>
      <c r="D12" s="128"/>
      <c r="E12" s="128"/>
      <c r="F12" s="38"/>
      <c r="G12" s="128"/>
      <c r="H12" s="134"/>
      <c r="I12" s="38"/>
      <c r="J12" s="38"/>
      <c r="K12" s="38"/>
      <c r="L12" s="134"/>
      <c r="M12" s="38"/>
    </row>
    <row r="13" spans="1:14" s="6" customFormat="1" x14ac:dyDescent="0.25">
      <c r="A13" s="44"/>
      <c r="B13" s="38"/>
      <c r="C13" s="134"/>
      <c r="D13" s="137"/>
      <c r="E13" s="134"/>
      <c r="F13" s="134"/>
      <c r="G13" s="128"/>
      <c r="H13" s="134"/>
      <c r="I13" s="128"/>
      <c r="J13" s="128"/>
      <c r="K13" s="128"/>
      <c r="L13" s="134"/>
      <c r="M13" s="38"/>
    </row>
    <row r="14" spans="1:14" s="6" customFormat="1" x14ac:dyDescent="0.25">
      <c r="A14" s="44"/>
      <c r="B14" s="38"/>
      <c r="C14" s="38"/>
      <c r="D14" s="38"/>
      <c r="E14" s="38"/>
      <c r="F14" s="38"/>
      <c r="G14" s="38"/>
      <c r="H14" s="38"/>
      <c r="I14" s="38"/>
      <c r="J14" s="38"/>
      <c r="K14" s="38"/>
      <c r="L14" s="128"/>
      <c r="M14" s="38"/>
    </row>
    <row r="15" spans="1:14" s="6" customFormat="1" x14ac:dyDescent="0.25">
      <c r="A15" s="45" t="s">
        <v>170</v>
      </c>
      <c r="B15" s="38"/>
      <c r="C15" s="38"/>
      <c r="D15" s="38"/>
      <c r="E15" s="38"/>
      <c r="F15" s="38"/>
      <c r="G15" s="38"/>
      <c r="H15" s="38"/>
      <c r="I15" s="38"/>
      <c r="J15" s="38"/>
      <c r="K15" s="38"/>
      <c r="L15" s="38"/>
      <c r="M15" s="38"/>
    </row>
    <row r="16" spans="1:14" s="6" customFormat="1" ht="14.45" customHeight="1" x14ac:dyDescent="0.25">
      <c r="C16" s="178" t="s">
        <v>164</v>
      </c>
      <c r="D16" s="178"/>
      <c r="E16" s="178"/>
      <c r="F16" s="178"/>
      <c r="G16" s="178"/>
      <c r="H16" s="178"/>
      <c r="I16" s="178"/>
      <c r="J16" s="178"/>
      <c r="K16" s="178"/>
      <c r="L16" s="178"/>
    </row>
    <row r="17" spans="9:16" s="6" customFormat="1" x14ac:dyDescent="0.25"/>
    <row r="18" spans="9:16" s="6" customFormat="1" x14ac:dyDescent="0.25">
      <c r="I18" s="133"/>
      <c r="J18" s="133"/>
      <c r="K18" s="133"/>
      <c r="L18" s="133"/>
      <c r="M18" s="133"/>
      <c r="N18" s="133"/>
      <c r="O18" s="133"/>
      <c r="P18" s="133"/>
    </row>
    <row r="19" spans="9:16" s="6" customFormat="1" x14ac:dyDescent="0.25">
      <c r="I19" s="94"/>
      <c r="N19" s="94"/>
    </row>
    <row r="20" spans="9:16" s="6" customFormat="1" x14ac:dyDescent="0.25">
      <c r="I20" s="133"/>
    </row>
    <row r="21" spans="9:16" s="6" customFormat="1" x14ac:dyDescent="0.25">
      <c r="I21" s="135"/>
      <c r="K21" s="133"/>
    </row>
    <row r="22" spans="9:16" s="6" customFormat="1" x14ac:dyDescent="0.25"/>
    <row r="23" spans="9:16" s="6" customFormat="1" x14ac:dyDescent="0.25"/>
    <row r="24" spans="9:16" s="6" customFormat="1" x14ac:dyDescent="0.25"/>
    <row r="25" spans="9:16" s="6" customFormat="1" x14ac:dyDescent="0.25">
      <c r="I25" s="133"/>
    </row>
    <row r="26" spans="9:16" s="6" customFormat="1" x14ac:dyDescent="0.25"/>
    <row r="27" spans="9:16" s="6" customFormat="1" x14ac:dyDescent="0.25"/>
    <row r="28" spans="9:16" s="6" customFormat="1" x14ac:dyDescent="0.25"/>
    <row r="29" spans="9:16" s="6" customFormat="1" x14ac:dyDescent="0.25"/>
    <row r="30" spans="9:16" s="6" customFormat="1" x14ac:dyDescent="0.25"/>
    <row r="31" spans="9:16" s="6" customFormat="1" x14ac:dyDescent="0.25"/>
    <row r="32" spans="9:16" s="6" customFormat="1" x14ac:dyDescent="0.25"/>
    <row r="33" spans="2:8" s="6" customFormat="1" x14ac:dyDescent="0.25"/>
    <row r="34" spans="2:8" s="6" customFormat="1" x14ac:dyDescent="0.25"/>
    <row r="35" spans="2:8" s="6" customFormat="1" x14ac:dyDescent="0.25"/>
    <row r="36" spans="2:8" s="6" customFormat="1" x14ac:dyDescent="0.25"/>
    <row r="37" spans="2:8" s="6" customFormat="1" x14ac:dyDescent="0.25"/>
    <row r="38" spans="2:8" s="6" customFormat="1" x14ac:dyDescent="0.25"/>
    <row r="39" spans="2:8" s="6" customFormat="1" x14ac:dyDescent="0.25"/>
    <row r="47" spans="2:8" x14ac:dyDescent="0.25">
      <c r="B47" s="171" t="s">
        <v>166</v>
      </c>
      <c r="C47" s="171"/>
      <c r="D47" s="171"/>
      <c r="E47" s="171"/>
      <c r="F47" s="171"/>
      <c r="G47" s="171"/>
      <c r="H47" s="171"/>
    </row>
    <row r="48" spans="2:8" x14ac:dyDescent="0.25">
      <c r="B48" s="172" t="s">
        <v>154</v>
      </c>
      <c r="C48" s="172"/>
      <c r="D48" s="172"/>
      <c r="E48" s="172"/>
      <c r="F48" s="172"/>
      <c r="G48" s="172"/>
      <c r="H48" s="172"/>
    </row>
    <row r="49" spans="2:2" x14ac:dyDescent="0.25">
      <c r="B49" s="45" t="s">
        <v>170</v>
      </c>
    </row>
  </sheetData>
  <mergeCells count="6">
    <mergeCell ref="B48:H48"/>
    <mergeCell ref="A3:A4"/>
    <mergeCell ref="A5:A6"/>
    <mergeCell ref="A7:A8"/>
    <mergeCell ref="C16:L16"/>
    <mergeCell ref="B47:H4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0"/>
  <sheetViews>
    <sheetView tabSelected="1" zoomScaleNormal="100" workbookViewId="0">
      <pane ySplit="1" topLeftCell="A8" activePane="bottomLeft" state="frozen"/>
      <selection pane="bottomLeft" activeCell="B17" sqref="B17:B18"/>
    </sheetView>
  </sheetViews>
  <sheetFormatPr baseColWidth="10" defaultRowHeight="15" x14ac:dyDescent="0.25"/>
  <cols>
    <col min="3" max="3" width="8" customWidth="1"/>
    <col min="4" max="5" width="8.7109375" customWidth="1"/>
    <col min="6" max="6" width="7" customWidth="1"/>
    <col min="7" max="7" width="7.85546875" customWidth="1"/>
    <col min="8" max="9" width="9.85546875" customWidth="1"/>
    <col min="10" max="10" width="9.85546875" style="6" customWidth="1"/>
    <col min="13" max="13" width="11.5703125" style="6"/>
    <col min="15" max="15" width="8.28515625" customWidth="1"/>
    <col min="16" max="16" width="10.7109375" customWidth="1"/>
    <col min="17" max="17" width="8.28515625" style="6" customWidth="1"/>
    <col min="18" max="18" width="10.140625" customWidth="1"/>
  </cols>
  <sheetData>
    <row r="1" spans="1:19" s="37" customFormat="1" ht="12" x14ac:dyDescent="0.2">
      <c r="A1" s="37" t="s">
        <v>145</v>
      </c>
    </row>
    <row r="2" spans="1:19" s="52" customFormat="1" ht="108.75" thickBot="1" x14ac:dyDescent="0.25">
      <c r="A2" s="53" t="s">
        <v>85</v>
      </c>
      <c r="B2" s="53" t="s">
        <v>86</v>
      </c>
      <c r="C2" s="55" t="s">
        <v>100</v>
      </c>
      <c r="D2" s="56" t="s">
        <v>101</v>
      </c>
      <c r="E2" s="56" t="s">
        <v>102</v>
      </c>
      <c r="F2" s="56" t="s">
        <v>141</v>
      </c>
      <c r="G2" s="56" t="s">
        <v>134</v>
      </c>
      <c r="H2" s="56" t="s">
        <v>106</v>
      </c>
      <c r="I2" s="56" t="s">
        <v>107</v>
      </c>
      <c r="J2" s="56" t="s">
        <v>108</v>
      </c>
      <c r="K2" s="56" t="s">
        <v>109</v>
      </c>
      <c r="L2" s="56" t="s">
        <v>134</v>
      </c>
      <c r="M2" s="56" t="s">
        <v>135</v>
      </c>
      <c r="N2" s="56" t="s">
        <v>103</v>
      </c>
      <c r="O2" s="56" t="s">
        <v>140</v>
      </c>
      <c r="P2" s="56" t="s">
        <v>134</v>
      </c>
      <c r="Q2" s="56" t="s">
        <v>135</v>
      </c>
      <c r="R2" s="56" t="s">
        <v>104</v>
      </c>
      <c r="S2" s="56" t="s">
        <v>105</v>
      </c>
    </row>
    <row r="3" spans="1:19" s="48" customFormat="1" ht="12" x14ac:dyDescent="0.2">
      <c r="A3" s="48" t="s">
        <v>35</v>
      </c>
      <c r="B3" s="48" t="s">
        <v>47</v>
      </c>
      <c r="C3" s="57">
        <v>8</v>
      </c>
      <c r="D3" s="97">
        <v>16.707132000000001</v>
      </c>
      <c r="E3" s="97">
        <v>16.578287</v>
      </c>
      <c r="F3" s="97">
        <v>31.5</v>
      </c>
      <c r="G3" s="97">
        <v>-9.6999999999999993</v>
      </c>
      <c r="H3" s="97">
        <v>9.0536200000000004</v>
      </c>
      <c r="I3" s="97">
        <v>6.7684850000000001</v>
      </c>
      <c r="J3" s="97">
        <v>42.3</v>
      </c>
      <c r="K3" s="97">
        <v>6.5229999999999997</v>
      </c>
      <c r="L3" s="97">
        <v>-36.042749289145995</v>
      </c>
      <c r="M3" s="97">
        <v>-44.998338318378202</v>
      </c>
      <c r="N3" s="97">
        <v>1.2157290000000001</v>
      </c>
      <c r="O3" s="97">
        <v>30.3</v>
      </c>
      <c r="P3" s="97">
        <v>-23.1</v>
      </c>
      <c r="Q3" s="97">
        <v>-35.700000000000003</v>
      </c>
      <c r="R3" s="58">
        <v>186.37574735551127</v>
      </c>
      <c r="S3" s="58">
        <v>148.00644511581066</v>
      </c>
    </row>
    <row r="4" spans="1:19" s="48" customFormat="1" ht="12" x14ac:dyDescent="0.2">
      <c r="A4" s="48" t="s">
        <v>35</v>
      </c>
      <c r="B4" s="48" t="s">
        <v>48</v>
      </c>
      <c r="C4" s="59">
        <v>7</v>
      </c>
      <c r="D4" s="98">
        <v>33.961517000000001</v>
      </c>
      <c r="E4" s="98">
        <v>32.258992999999997</v>
      </c>
      <c r="F4" s="98">
        <v>8.5</v>
      </c>
      <c r="G4" s="98">
        <v>12.3</v>
      </c>
      <c r="H4" s="98">
        <v>12.94922</v>
      </c>
      <c r="I4" s="98">
        <v>19.302128</v>
      </c>
      <c r="J4" s="98">
        <v>59.8</v>
      </c>
      <c r="K4" s="98">
        <v>14.346</v>
      </c>
      <c r="L4" s="98">
        <v>-13.080884580430171</v>
      </c>
      <c r="M4" s="98">
        <v>-18.995821449890563</v>
      </c>
      <c r="N4" s="98">
        <v>2.4592930000000002</v>
      </c>
      <c r="O4" s="98">
        <v>13.1</v>
      </c>
      <c r="P4" s="98">
        <v>4.2</v>
      </c>
      <c r="Q4" s="98">
        <v>-8.1999999999999993</v>
      </c>
      <c r="R4" s="60">
        <v>171.42708768994842</v>
      </c>
      <c r="S4" s="60">
        <v>144.80750020469992</v>
      </c>
    </row>
    <row r="5" spans="1:19" s="48" customFormat="1" ht="14.25" customHeight="1" x14ac:dyDescent="0.2">
      <c r="A5" s="48" t="s">
        <v>35</v>
      </c>
      <c r="B5" s="48" t="s">
        <v>49</v>
      </c>
      <c r="C5" s="59">
        <v>4</v>
      </c>
      <c r="D5" s="98">
        <v>26.583877999999999</v>
      </c>
      <c r="E5" s="98">
        <v>26.112127999999998</v>
      </c>
      <c r="F5" s="98">
        <v>12.8</v>
      </c>
      <c r="G5" s="98">
        <v>24.4</v>
      </c>
      <c r="H5" s="98">
        <v>11.774844</v>
      </c>
      <c r="I5" s="98">
        <v>14.324433000000001</v>
      </c>
      <c r="J5" s="98">
        <v>54.9</v>
      </c>
      <c r="K5" s="98">
        <v>10.664</v>
      </c>
      <c r="L5" s="98">
        <v>-12.367491166077739</v>
      </c>
      <c r="M5" s="98">
        <v>-24.425906832880308</v>
      </c>
      <c r="N5" s="98">
        <v>2.2525140000000001</v>
      </c>
      <c r="O5" s="98">
        <v>19.3</v>
      </c>
      <c r="P5" s="98">
        <v>3.4</v>
      </c>
      <c r="Q5" s="98">
        <v>3</v>
      </c>
      <c r="R5" s="60">
        <v>211.22599399849963</v>
      </c>
      <c r="S5" s="60">
        <v>190.04502046384721</v>
      </c>
    </row>
    <row r="6" spans="1:19" s="48" customFormat="1" ht="12" x14ac:dyDescent="0.2">
      <c r="A6" s="48" t="s">
        <v>35</v>
      </c>
      <c r="B6" s="48" t="s">
        <v>50</v>
      </c>
      <c r="C6" s="59">
        <v>19</v>
      </c>
      <c r="D6" s="98">
        <v>77.252527000000001</v>
      </c>
      <c r="E6" s="98">
        <v>74.949408000000005</v>
      </c>
      <c r="F6" s="98">
        <v>15.1</v>
      </c>
      <c r="G6" s="98">
        <v>10.1</v>
      </c>
      <c r="H6" s="98">
        <v>33.777684000000001</v>
      </c>
      <c r="I6" s="98">
        <v>40.395046000000001</v>
      </c>
      <c r="J6" s="98">
        <v>54.3</v>
      </c>
      <c r="K6" s="98">
        <v>31.533000000000001</v>
      </c>
      <c r="L6" s="98">
        <v>-18.882000360147146</v>
      </c>
      <c r="M6" s="98">
        <v>-27.412072585051622</v>
      </c>
      <c r="N6" s="98">
        <v>5.9275359999999999</v>
      </c>
      <c r="O6" s="98">
        <v>19</v>
      </c>
      <c r="P6" s="98">
        <v>-3.1</v>
      </c>
      <c r="Q6" s="98">
        <v>-11.5</v>
      </c>
      <c r="R6" s="60">
        <v>187.97881584371927</v>
      </c>
      <c r="S6" s="60">
        <v>159.88744502991165</v>
      </c>
    </row>
    <row r="7" spans="1:19" s="48" customFormat="1" ht="12" x14ac:dyDescent="0.2">
      <c r="A7" s="48" t="s">
        <v>19</v>
      </c>
      <c r="B7" s="48" t="s">
        <v>51</v>
      </c>
      <c r="C7" s="59">
        <v>4</v>
      </c>
      <c r="D7" s="98">
        <v>15.795921999999999</v>
      </c>
      <c r="E7" s="98">
        <v>15.783702999999999</v>
      </c>
      <c r="F7" s="98">
        <v>27.3</v>
      </c>
      <c r="G7" s="98">
        <v>37.299999999999997</v>
      </c>
      <c r="H7" s="98">
        <v>6.4513999999999996</v>
      </c>
      <c r="I7" s="98">
        <v>9.3323029999999996</v>
      </c>
      <c r="J7" s="98">
        <v>59.1</v>
      </c>
      <c r="K7" s="98">
        <v>8.077</v>
      </c>
      <c r="L7" s="98">
        <v>-24.016933207902163</v>
      </c>
      <c r="M7" s="98">
        <v>-28.789430561245393</v>
      </c>
      <c r="N7" s="98">
        <v>1.691273</v>
      </c>
      <c r="O7" s="98">
        <v>44.6</v>
      </c>
      <c r="P7" s="98">
        <v>57.5</v>
      </c>
      <c r="Q7" s="98">
        <v>-14</v>
      </c>
      <c r="R7" s="60">
        <v>209.39371053609014</v>
      </c>
      <c r="S7" s="60">
        <v>132.48885373220193</v>
      </c>
    </row>
    <row r="8" spans="1:19" s="48" customFormat="1" ht="12" x14ac:dyDescent="0.2">
      <c r="A8" s="48" t="s">
        <v>19</v>
      </c>
      <c r="B8" s="48" t="s">
        <v>52</v>
      </c>
      <c r="C8" s="59">
        <v>4</v>
      </c>
      <c r="D8" s="98">
        <v>24.191972</v>
      </c>
      <c r="E8" s="98">
        <v>23.894957000000002</v>
      </c>
      <c r="F8" s="98">
        <v>18.899999999999999</v>
      </c>
      <c r="G8" s="98">
        <v>-0.3</v>
      </c>
      <c r="H8" s="98">
        <v>7.349272</v>
      </c>
      <c r="I8" s="98">
        <v>15.463661999999999</v>
      </c>
      <c r="J8" s="98">
        <v>67.8</v>
      </c>
      <c r="K8" s="98">
        <v>16.248000000000001</v>
      </c>
      <c r="L8" s="98">
        <v>-10.217163065701497</v>
      </c>
      <c r="M8" s="98">
        <v>-11.000169233372821</v>
      </c>
      <c r="N8" s="98">
        <v>1.869961</v>
      </c>
      <c r="O8" s="98">
        <v>18</v>
      </c>
      <c r="P8" s="98">
        <v>1.2</v>
      </c>
      <c r="Q8" s="98">
        <v>-2.5</v>
      </c>
      <c r="R8" s="60">
        <v>115.0886878385032</v>
      </c>
      <c r="S8" s="60">
        <v>99.73683209735691</v>
      </c>
    </row>
    <row r="9" spans="1:19" s="48" customFormat="1" ht="12" x14ac:dyDescent="0.2">
      <c r="A9" s="48" t="s">
        <v>19</v>
      </c>
      <c r="B9" s="48" t="s">
        <v>53</v>
      </c>
      <c r="C9" s="59">
        <v>8</v>
      </c>
      <c r="D9" s="98">
        <v>39.987893999999997</v>
      </c>
      <c r="E9" s="98">
        <v>39.678660000000001</v>
      </c>
      <c r="F9" s="98">
        <v>22.2</v>
      </c>
      <c r="G9" s="98">
        <v>11.9</v>
      </c>
      <c r="H9" s="98">
        <v>13.800672</v>
      </c>
      <c r="I9" s="98">
        <v>24.795964999999999</v>
      </c>
      <c r="J9" s="98">
        <v>64.2</v>
      </c>
      <c r="K9" s="98">
        <v>24.324999999999999</v>
      </c>
      <c r="L9" s="98">
        <v>-15.323563198384797</v>
      </c>
      <c r="M9" s="98">
        <v>-17.318395111127277</v>
      </c>
      <c r="N9" s="98">
        <v>3.5612339999999998</v>
      </c>
      <c r="O9" s="98">
        <v>30.6</v>
      </c>
      <c r="P9" s="98">
        <v>21.9</v>
      </c>
      <c r="Q9" s="98">
        <v>-7.1</v>
      </c>
      <c r="R9" s="60">
        <v>146.40221993833504</v>
      </c>
      <c r="S9" s="60">
        <v>109.7555213374395</v>
      </c>
    </row>
    <row r="10" spans="1:19" s="48" customFormat="1" ht="12" x14ac:dyDescent="0.2">
      <c r="A10" s="48" t="s">
        <v>29</v>
      </c>
      <c r="B10" s="48" t="s">
        <v>54</v>
      </c>
      <c r="C10" s="59">
        <v>4</v>
      </c>
      <c r="D10" s="98">
        <v>22.475904</v>
      </c>
      <c r="E10" s="98">
        <v>21.730967</v>
      </c>
      <c r="F10" s="98">
        <v>1.1000000000000001</v>
      </c>
      <c r="G10" s="98">
        <v>10.6</v>
      </c>
      <c r="H10" s="98">
        <v>7.2501059999999997</v>
      </c>
      <c r="I10" s="98">
        <v>14.480861000000001</v>
      </c>
      <c r="J10" s="98">
        <v>66.599999999999994</v>
      </c>
      <c r="K10" s="98">
        <v>13.613</v>
      </c>
      <c r="L10" s="98">
        <v>-19</v>
      </c>
      <c r="M10" s="98">
        <v>-25</v>
      </c>
      <c r="N10" s="98">
        <v>1.896377</v>
      </c>
      <c r="O10" s="98">
        <v>1.1000000000000001</v>
      </c>
      <c r="P10" s="98">
        <v>8.3000000000000007</v>
      </c>
      <c r="Q10" s="98">
        <v>-8.1999999999999993</v>
      </c>
      <c r="R10" s="60">
        <v>139.3063248365533</v>
      </c>
      <c r="S10" s="60">
        <v>125.97250039739311</v>
      </c>
    </row>
    <row r="11" spans="1:19" s="48" customFormat="1" ht="12" x14ac:dyDescent="0.2">
      <c r="A11" s="48" t="s">
        <v>17</v>
      </c>
      <c r="B11" s="48" t="s">
        <v>55</v>
      </c>
      <c r="C11" s="59">
        <v>3</v>
      </c>
      <c r="D11" s="98">
        <v>20.718468000000001</v>
      </c>
      <c r="E11" s="98">
        <v>20.534368000000001</v>
      </c>
      <c r="F11" s="98">
        <v>37.5</v>
      </c>
      <c r="G11" s="98">
        <v>40.799999999999997</v>
      </c>
      <c r="H11" s="98">
        <v>10.51174926</v>
      </c>
      <c r="I11" s="98">
        <v>9.3730727399999996</v>
      </c>
      <c r="J11" s="98">
        <v>47.1</v>
      </c>
      <c r="K11" s="98">
        <v>13.444000000000001</v>
      </c>
      <c r="L11" s="98">
        <v>-14.079376238256536</v>
      </c>
      <c r="M11" s="98">
        <v>-20.690538722695536</v>
      </c>
      <c r="N11" s="98">
        <v>1.7273130000000001</v>
      </c>
      <c r="O11" s="98">
        <v>33.4</v>
      </c>
      <c r="P11" s="98">
        <v>32.1</v>
      </c>
      <c r="Q11" s="98">
        <v>-16</v>
      </c>
      <c r="R11" s="60">
        <v>128.48207378756322</v>
      </c>
      <c r="S11" s="60">
        <v>88.329347387125424</v>
      </c>
    </row>
    <row r="12" spans="1:19" s="48" customFormat="1" ht="12" x14ac:dyDescent="0.2">
      <c r="A12" s="48" t="s">
        <v>39</v>
      </c>
      <c r="B12" s="48" t="s">
        <v>39</v>
      </c>
      <c r="C12" s="59">
        <v>2</v>
      </c>
      <c r="D12" s="98">
        <v>2.7677559999999999</v>
      </c>
      <c r="E12" s="98">
        <v>2.762016</v>
      </c>
      <c r="F12" s="98">
        <v>5.6</v>
      </c>
      <c r="G12" s="98">
        <v>13.7</v>
      </c>
      <c r="H12" s="98">
        <v>1.821115</v>
      </c>
      <c r="I12" s="98">
        <v>0.94090099999999999</v>
      </c>
      <c r="J12" s="98">
        <v>34.1</v>
      </c>
      <c r="K12" s="98">
        <v>2.6909999999999998</v>
      </c>
      <c r="L12" s="98">
        <v>-20.945945945945947</v>
      </c>
      <c r="M12" s="98">
        <v>-24.866394215655454</v>
      </c>
      <c r="N12" s="98">
        <v>0.250828</v>
      </c>
      <c r="O12" s="98">
        <v>3.5</v>
      </c>
      <c r="P12" s="98">
        <v>2.2000000000000002</v>
      </c>
      <c r="Q12" s="98">
        <v>-37.6</v>
      </c>
      <c r="R12" s="60">
        <v>93.209959123002605</v>
      </c>
      <c r="S12" s="60">
        <v>51.329707112970709</v>
      </c>
    </row>
    <row r="13" spans="1:19" s="48" customFormat="1" ht="12" x14ac:dyDescent="0.2">
      <c r="A13" s="48" t="s">
        <v>25</v>
      </c>
      <c r="B13" s="48" t="s">
        <v>56</v>
      </c>
      <c r="C13" s="59">
        <v>5</v>
      </c>
      <c r="D13" s="98">
        <v>42.598056999999997</v>
      </c>
      <c r="E13" s="98">
        <v>40.745911</v>
      </c>
      <c r="F13" s="98">
        <v>16.899999999999999</v>
      </c>
      <c r="G13" s="98">
        <v>81.3</v>
      </c>
      <c r="H13" s="98">
        <v>20.312861000000002</v>
      </c>
      <c r="I13" s="98">
        <v>20.433049</v>
      </c>
      <c r="J13" s="98">
        <v>50.1</v>
      </c>
      <c r="K13" s="98">
        <v>20.983000000000001</v>
      </c>
      <c r="L13" s="98">
        <v>-17.308374384236451</v>
      </c>
      <c r="M13" s="98">
        <v>-33.132123426392916</v>
      </c>
      <c r="N13" s="98">
        <v>3.9179840000000001</v>
      </c>
      <c r="O13" s="98">
        <v>5.7</v>
      </c>
      <c r="P13" s="98">
        <v>79.400000000000006</v>
      </c>
      <c r="Q13" s="98">
        <v>-2.6</v>
      </c>
      <c r="R13" s="60">
        <v>186.72182242767954</v>
      </c>
      <c r="S13" s="60">
        <v>123.84404323553866</v>
      </c>
    </row>
    <row r="14" spans="1:19" s="48" customFormat="1" ht="12" x14ac:dyDescent="0.2">
      <c r="A14" s="48" t="s">
        <v>25</v>
      </c>
      <c r="B14" s="48" t="s">
        <v>58</v>
      </c>
      <c r="C14" s="59">
        <v>3</v>
      </c>
      <c r="D14" s="98">
        <v>18.088191999999999</v>
      </c>
      <c r="E14" s="98">
        <v>17.677524999999999</v>
      </c>
      <c r="F14" s="98">
        <v>9.6999999999999993</v>
      </c>
      <c r="G14" s="98">
        <v>6.7</v>
      </c>
      <c r="H14" s="98">
        <v>5.9624949999999997</v>
      </c>
      <c r="I14" s="98">
        <v>11.71503</v>
      </c>
      <c r="J14" s="98">
        <v>66.3</v>
      </c>
      <c r="K14" s="98">
        <v>9.3829999999999991</v>
      </c>
      <c r="L14" s="98">
        <v>-15.178087145181705</v>
      </c>
      <c r="M14" s="98">
        <v>-22.266903581782476</v>
      </c>
      <c r="N14" s="98">
        <v>1.2901640000000001</v>
      </c>
      <c r="O14" s="98">
        <v>9.4</v>
      </c>
      <c r="P14" s="98">
        <v>-2.6</v>
      </c>
      <c r="Q14" s="98">
        <v>-7.3</v>
      </c>
      <c r="R14" s="60">
        <v>137.50015986358306</v>
      </c>
      <c r="S14" s="60">
        <v>131.475697786333</v>
      </c>
    </row>
    <row r="15" spans="1:19" s="48" customFormat="1" ht="15.75" customHeight="1" x14ac:dyDescent="0.2">
      <c r="A15" s="48" t="s">
        <v>25</v>
      </c>
      <c r="B15" s="48" t="s">
        <v>57</v>
      </c>
      <c r="C15" s="59">
        <v>4</v>
      </c>
      <c r="D15" s="98">
        <v>21.254341829999998</v>
      </c>
      <c r="E15" s="98">
        <v>20.764503829999999</v>
      </c>
      <c r="F15" s="98">
        <v>51.5</v>
      </c>
      <c r="G15" s="98">
        <v>58.1</v>
      </c>
      <c r="H15" s="98">
        <v>9.9021936499999992</v>
      </c>
      <c r="I15" s="98">
        <v>10.732998519999999</v>
      </c>
      <c r="J15" s="98">
        <v>52</v>
      </c>
      <c r="K15" s="98">
        <v>14.981</v>
      </c>
      <c r="L15" s="98">
        <v>25.43749476680901</v>
      </c>
      <c r="M15" s="98">
        <v>-22.523654023277235</v>
      </c>
      <c r="N15" s="98">
        <v>1.4700420000000001</v>
      </c>
      <c r="O15" s="98">
        <v>34.799999999999997</v>
      </c>
      <c r="P15" s="98">
        <v>-2.2999999999999998</v>
      </c>
      <c r="Q15" s="98">
        <v>-34.6</v>
      </c>
      <c r="R15" s="60">
        <v>98.127094319471325</v>
      </c>
      <c r="S15" s="60">
        <v>106.3</v>
      </c>
    </row>
    <row r="16" spans="1:19" s="48" customFormat="1" ht="12" x14ac:dyDescent="0.2">
      <c r="A16" s="48" t="s">
        <v>25</v>
      </c>
      <c r="B16" s="48" t="s">
        <v>25</v>
      </c>
      <c r="C16" s="59">
        <v>12</v>
      </c>
      <c r="D16" s="98">
        <v>81.940590830000005</v>
      </c>
      <c r="E16" s="98">
        <v>79.187939830000005</v>
      </c>
      <c r="F16" s="98">
        <v>24.4</v>
      </c>
      <c r="G16" s="98">
        <v>51.8</v>
      </c>
      <c r="H16" s="98">
        <v>36.177549649999996</v>
      </c>
      <c r="I16" s="98">
        <v>42.881077520000005</v>
      </c>
      <c r="J16" s="98">
        <v>54.2</v>
      </c>
      <c r="K16" s="98">
        <v>45.347000000000001</v>
      </c>
      <c r="L16" s="98">
        <v>-6.2691194708557259</v>
      </c>
      <c r="M16" s="98">
        <v>-28.052784574523702</v>
      </c>
      <c r="N16" s="98">
        <v>6.6781899999999998</v>
      </c>
      <c r="O16" s="98">
        <v>12.8</v>
      </c>
      <c r="P16" s="98">
        <v>33.200000000000003</v>
      </c>
      <c r="Q16" s="98">
        <v>-13.7</v>
      </c>
      <c r="R16" s="60">
        <v>147.26861754912122</v>
      </c>
      <c r="S16" s="60">
        <v>121</v>
      </c>
    </row>
    <row r="17" spans="1:19" s="48" customFormat="1" ht="12" x14ac:dyDescent="0.2">
      <c r="A17" s="48" t="s">
        <v>23</v>
      </c>
      <c r="B17" s="184" t="s">
        <v>60</v>
      </c>
      <c r="C17" s="59">
        <v>3</v>
      </c>
      <c r="D17" s="98">
        <v>15.207663699999999</v>
      </c>
      <c r="E17" s="98">
        <v>14.1005577</v>
      </c>
      <c r="F17" s="98">
        <v>24.4</v>
      </c>
      <c r="G17" s="98">
        <v>-17.600000000000001</v>
      </c>
      <c r="H17" s="98">
        <v>5.524119559999999</v>
      </c>
      <c r="I17" s="98">
        <v>8.5676871400000003</v>
      </c>
      <c r="J17" s="98">
        <v>60.8</v>
      </c>
      <c r="K17" s="98">
        <v>9.5459999999999994</v>
      </c>
      <c r="L17" s="98">
        <v>-20.60878243512974</v>
      </c>
      <c r="M17" s="98">
        <v>-27.586845761926821</v>
      </c>
      <c r="N17" s="98">
        <v>1.6177859999999999</v>
      </c>
      <c r="O17" s="98">
        <v>38.4</v>
      </c>
      <c r="P17" s="98">
        <v>-4.8</v>
      </c>
      <c r="Q17" s="98">
        <v>-14.5</v>
      </c>
      <c r="R17" s="60">
        <v>169.47265870521684</v>
      </c>
      <c r="S17" s="60">
        <v>125.9</v>
      </c>
    </row>
    <row r="18" spans="1:19" s="48" customFormat="1" ht="12" x14ac:dyDescent="0.2">
      <c r="A18" s="48" t="s">
        <v>23</v>
      </c>
      <c r="B18" s="184" t="s">
        <v>59</v>
      </c>
      <c r="C18" s="59">
        <v>4</v>
      </c>
      <c r="D18" s="98">
        <v>49.092415450000004</v>
      </c>
      <c r="E18" s="98">
        <v>48.504760099999999</v>
      </c>
      <c r="F18" s="98">
        <v>56</v>
      </c>
      <c r="G18" s="98">
        <v>62.4</v>
      </c>
      <c r="H18" s="98">
        <v>33.700599619999998</v>
      </c>
      <c r="I18" s="98">
        <v>14.80416048</v>
      </c>
      <c r="J18" s="98">
        <v>30.5</v>
      </c>
      <c r="K18" s="98">
        <v>19.318999999999999</v>
      </c>
      <c r="L18" s="98">
        <v>-23.413280475718533</v>
      </c>
      <c r="M18" s="98">
        <v>-31.664312503044179</v>
      </c>
      <c r="N18" s="98">
        <v>4.9953790700000003</v>
      </c>
      <c r="O18" s="98">
        <v>62.2</v>
      </c>
      <c r="P18" s="98">
        <v>-1.2</v>
      </c>
      <c r="Q18" s="98">
        <v>-14</v>
      </c>
      <c r="R18" s="60">
        <v>258.57337698638645</v>
      </c>
      <c r="S18" s="60">
        <v>132.80196507483964</v>
      </c>
    </row>
    <row r="19" spans="1:19" s="48" customFormat="1" ht="12" x14ac:dyDescent="0.2">
      <c r="A19" s="48" t="s">
        <v>23</v>
      </c>
      <c r="B19" s="48" t="s">
        <v>23</v>
      </c>
      <c r="C19" s="59">
        <v>7</v>
      </c>
      <c r="D19" s="98">
        <v>64.300079150000002</v>
      </c>
      <c r="E19" s="98">
        <v>62.605317799999995</v>
      </c>
      <c r="F19" s="98">
        <v>48.9</v>
      </c>
      <c r="G19" s="98">
        <v>33.299999999999997</v>
      </c>
      <c r="H19" s="98">
        <v>39.224719180000001</v>
      </c>
      <c r="I19" s="98">
        <v>23.37184762</v>
      </c>
      <c r="J19" s="98">
        <v>37.299999999999997</v>
      </c>
      <c r="K19" s="98">
        <v>28.864999999999998</v>
      </c>
      <c r="L19" s="98">
        <v>-22.507986791591719</v>
      </c>
      <c r="M19" s="98">
        <v>-30.259209602247335</v>
      </c>
      <c r="N19" s="98">
        <v>6.61316507</v>
      </c>
      <c r="O19" s="98">
        <v>56.4</v>
      </c>
      <c r="P19" s="98">
        <v>-2.1</v>
      </c>
      <c r="Q19" s="98">
        <v>-14.2</v>
      </c>
      <c r="R19" s="60">
        <v>229.1067060453837</v>
      </c>
      <c r="S19" s="60">
        <v>130.30000000000001</v>
      </c>
    </row>
    <row r="20" spans="1:19" s="48" customFormat="1" ht="12" x14ac:dyDescent="0.2">
      <c r="A20" s="48" t="s">
        <v>15</v>
      </c>
      <c r="B20" s="48" t="s">
        <v>62</v>
      </c>
      <c r="C20" s="59">
        <v>6</v>
      </c>
      <c r="D20" s="98">
        <v>36.598847999999997</v>
      </c>
      <c r="E20" s="98">
        <v>33.808618000000003</v>
      </c>
      <c r="F20" s="98">
        <v>25</v>
      </c>
      <c r="G20" s="98">
        <v>-14.8</v>
      </c>
      <c r="H20" s="98">
        <v>19.662850030000001</v>
      </c>
      <c r="I20" s="98">
        <v>14.145768</v>
      </c>
      <c r="J20" s="98">
        <v>41.8</v>
      </c>
      <c r="K20" s="98">
        <v>20.727</v>
      </c>
      <c r="L20" s="98">
        <v>-14.216538366029303</v>
      </c>
      <c r="M20" s="98">
        <v>-15.233724749178926</v>
      </c>
      <c r="N20" s="98">
        <v>3.1395689999999998</v>
      </c>
      <c r="O20" s="98">
        <v>27.6</v>
      </c>
      <c r="P20" s="98">
        <v>-8.1</v>
      </c>
      <c r="Q20" s="98">
        <v>-9.8000000000000007</v>
      </c>
      <c r="R20" s="60">
        <v>151.47242726877985</v>
      </c>
      <c r="S20" s="60">
        <v>116.81460644339472</v>
      </c>
    </row>
    <row r="21" spans="1:19" s="48" customFormat="1" ht="12" x14ac:dyDescent="0.2">
      <c r="A21" s="48" t="s">
        <v>15</v>
      </c>
      <c r="B21" s="48" t="s">
        <v>61</v>
      </c>
      <c r="C21" s="59">
        <v>4</v>
      </c>
      <c r="D21" s="98">
        <v>15.534450190000001</v>
      </c>
      <c r="E21" s="98">
        <v>15.520124190000001</v>
      </c>
      <c r="F21" s="98">
        <v>4.5</v>
      </c>
      <c r="G21" s="98">
        <v>-13.5</v>
      </c>
      <c r="H21" s="98">
        <v>9.4036360000000005</v>
      </c>
      <c r="I21" s="98">
        <v>6.1164884700000011</v>
      </c>
      <c r="J21" s="98">
        <v>39.4</v>
      </c>
      <c r="K21" s="98">
        <v>6.7919999999999998</v>
      </c>
      <c r="L21" s="98">
        <v>-2.5957263731535924</v>
      </c>
      <c r="M21" s="98">
        <v>-19.997099767981439</v>
      </c>
      <c r="N21" s="98">
        <v>1.2499720000000001</v>
      </c>
      <c r="O21" s="98">
        <v>1.1000000000000001</v>
      </c>
      <c r="P21" s="98">
        <v>-1.4</v>
      </c>
      <c r="Q21" s="98">
        <v>-12.3</v>
      </c>
      <c r="R21" s="60">
        <v>184.03592461719671</v>
      </c>
      <c r="S21" s="60">
        <v>200.10911727388074</v>
      </c>
    </row>
    <row r="22" spans="1:19" s="48" customFormat="1" ht="12" x14ac:dyDescent="0.2">
      <c r="A22" s="48" t="s">
        <v>15</v>
      </c>
      <c r="B22" s="48" t="s">
        <v>63</v>
      </c>
      <c r="C22" s="59">
        <v>4</v>
      </c>
      <c r="D22" s="98">
        <v>25.090662460000001</v>
      </c>
      <c r="E22" s="98">
        <v>24.70813441</v>
      </c>
      <c r="F22" s="98">
        <v>31.8</v>
      </c>
      <c r="G22" s="98">
        <v>11.8</v>
      </c>
      <c r="H22" s="98">
        <v>10.350872489999999</v>
      </c>
      <c r="I22" s="98">
        <v>14.35366292</v>
      </c>
      <c r="J22" s="98">
        <v>58.1</v>
      </c>
      <c r="K22" s="98">
        <v>17.003</v>
      </c>
      <c r="L22" s="98">
        <v>-6.3350410400484769</v>
      </c>
      <c r="M22" s="98">
        <v>-2.2696411251212414</v>
      </c>
      <c r="N22" s="98">
        <v>1.6674370000000001</v>
      </c>
      <c r="O22" s="98">
        <v>16</v>
      </c>
      <c r="P22" s="98">
        <v>-12.4</v>
      </c>
      <c r="Q22" s="98">
        <v>-17.100000000000001</v>
      </c>
      <c r="R22" s="60">
        <v>98.067223431159206</v>
      </c>
      <c r="S22" s="60">
        <v>101.38728992986636</v>
      </c>
    </row>
    <row r="23" spans="1:19" s="48" customFormat="1" ht="12" x14ac:dyDescent="0.2">
      <c r="A23" s="48" t="s">
        <v>15</v>
      </c>
      <c r="B23" s="48" t="s">
        <v>15</v>
      </c>
      <c r="C23" s="59">
        <v>14</v>
      </c>
      <c r="D23" s="98">
        <v>77.223960650000009</v>
      </c>
      <c r="E23" s="98">
        <v>74.036876599999999</v>
      </c>
      <c r="F23" s="98">
        <v>23</v>
      </c>
      <c r="G23" s="98">
        <v>-7.1</v>
      </c>
      <c r="H23" s="98">
        <v>39.417358519999993</v>
      </c>
      <c r="I23" s="98">
        <v>34.615919389999995</v>
      </c>
      <c r="J23" s="98">
        <v>46.8</v>
      </c>
      <c r="K23" s="98">
        <v>44.521999999999998</v>
      </c>
      <c r="L23" s="98">
        <v>-9.6696964778445054</v>
      </c>
      <c r="M23" s="98">
        <v>-11.473939176460034</v>
      </c>
      <c r="N23" s="98">
        <v>6.056978</v>
      </c>
      <c r="O23" s="98">
        <v>19</v>
      </c>
      <c r="P23" s="98">
        <v>-8</v>
      </c>
      <c r="Q23" s="98">
        <v>-12.8</v>
      </c>
      <c r="R23" s="60">
        <v>136.04460716050491</v>
      </c>
      <c r="S23" s="60">
        <v>122.54949077827321</v>
      </c>
    </row>
    <row r="24" spans="1:19" s="48" customFormat="1" ht="12" x14ac:dyDescent="0.2">
      <c r="A24" s="48" t="s">
        <v>21</v>
      </c>
      <c r="B24" s="48" t="s">
        <v>21</v>
      </c>
      <c r="C24" s="59">
        <v>7</v>
      </c>
      <c r="D24" s="98">
        <v>45.7</v>
      </c>
      <c r="E24" s="98">
        <v>44.439498700000001</v>
      </c>
      <c r="F24" s="98">
        <v>13</v>
      </c>
      <c r="G24" s="98">
        <v>15.1</v>
      </c>
      <c r="H24" s="98">
        <v>17.100000000000001</v>
      </c>
      <c r="I24" s="98">
        <v>27.2948588</v>
      </c>
      <c r="J24" s="98">
        <v>61.4</v>
      </c>
      <c r="K24" s="98">
        <v>20.451000000000001</v>
      </c>
      <c r="L24" s="98">
        <v>-11.852937373389077</v>
      </c>
      <c r="M24" s="98">
        <v>-17.26174001291632</v>
      </c>
      <c r="N24" s="98">
        <v>3.8279969999999999</v>
      </c>
      <c r="O24" s="98">
        <v>18.600000000000001</v>
      </c>
      <c r="P24" s="98">
        <v>0.4</v>
      </c>
      <c r="Q24" s="98">
        <v>-19.8</v>
      </c>
      <c r="R24" s="60">
        <v>187.17896435382133</v>
      </c>
      <c r="S24" s="60">
        <v>161.91157448706511</v>
      </c>
    </row>
    <row r="25" spans="1:19" s="48" customFormat="1" ht="12" x14ac:dyDescent="0.2">
      <c r="A25" s="48" t="s">
        <v>31</v>
      </c>
      <c r="B25" s="48" t="s">
        <v>64</v>
      </c>
      <c r="C25" s="59">
        <v>1</v>
      </c>
      <c r="D25" s="98">
        <v>29.724482999999999</v>
      </c>
      <c r="E25" s="98">
        <v>28.894711999999998</v>
      </c>
      <c r="F25" s="98">
        <v>1.6</v>
      </c>
      <c r="G25" s="98">
        <v>40.700000000000003</v>
      </c>
      <c r="H25" s="98">
        <v>19.921885</v>
      </c>
      <c r="I25" s="98">
        <v>8.9728270000000006</v>
      </c>
      <c r="J25" s="98">
        <v>31.1</v>
      </c>
      <c r="K25" s="98">
        <v>16.166</v>
      </c>
      <c r="L25" s="98">
        <v>-13.462876719661686</v>
      </c>
      <c r="M25" s="98">
        <v>-27.67726953610196</v>
      </c>
      <c r="N25" s="98">
        <v>2.7182819999999999</v>
      </c>
      <c r="O25" s="98">
        <v>0.7</v>
      </c>
      <c r="P25" s="98">
        <v>35.799999999999997</v>
      </c>
      <c r="Q25" s="98">
        <v>-18.2</v>
      </c>
      <c r="R25" s="60">
        <v>168.1480885809724</v>
      </c>
      <c r="S25" s="60">
        <v>120.12261051373955</v>
      </c>
    </row>
    <row r="26" spans="1:19" s="48" customFormat="1" ht="12" x14ac:dyDescent="0.2">
      <c r="A26" s="48" t="s">
        <v>31</v>
      </c>
      <c r="B26" s="48" t="s">
        <v>66</v>
      </c>
      <c r="C26" s="59">
        <v>1</v>
      </c>
      <c r="D26" s="98">
        <v>6.3760969999999997</v>
      </c>
      <c r="E26" s="98">
        <v>6.3708970000000003</v>
      </c>
      <c r="F26" s="98">
        <v>1.7</v>
      </c>
      <c r="G26" s="98">
        <v>-23.6</v>
      </c>
      <c r="H26" s="98">
        <v>1.692094</v>
      </c>
      <c r="I26" s="98">
        <v>4.668863</v>
      </c>
      <c r="J26" s="98">
        <v>73.400000000000006</v>
      </c>
      <c r="K26" s="98">
        <v>5.7649999999999997</v>
      </c>
      <c r="L26" s="98">
        <v>-34.189497716894977</v>
      </c>
      <c r="M26" s="98">
        <v>-34.189497716894977</v>
      </c>
      <c r="N26" s="98">
        <v>0.51234599999999997</v>
      </c>
      <c r="O26" s="98">
        <v>1.1000000000000001</v>
      </c>
      <c r="P26" s="98">
        <v>-20.3</v>
      </c>
      <c r="Q26" s="98">
        <v>-20.3</v>
      </c>
      <c r="R26" s="60">
        <v>88.871812662619249</v>
      </c>
      <c r="S26" s="60">
        <v>88.871812662619249</v>
      </c>
    </row>
    <row r="27" spans="1:19" s="48" customFormat="1" ht="12" x14ac:dyDescent="0.2">
      <c r="A27" s="48" t="s">
        <v>31</v>
      </c>
      <c r="B27" s="48" t="s">
        <v>65</v>
      </c>
      <c r="C27" s="59">
        <v>1</v>
      </c>
      <c r="D27" s="98">
        <v>14.306901999999999</v>
      </c>
      <c r="E27" s="98">
        <v>13.8741</v>
      </c>
      <c r="F27" s="98">
        <v>49.2</v>
      </c>
      <c r="G27" s="98">
        <v>49.9</v>
      </c>
      <c r="H27" s="98">
        <v>7.9478030000000004</v>
      </c>
      <c r="I27" s="98">
        <v>5.9262969999999999</v>
      </c>
      <c r="J27" s="98">
        <v>42.7</v>
      </c>
      <c r="K27" s="98">
        <v>8.3160000000000007</v>
      </c>
      <c r="L27" s="98">
        <v>-13.329859301719646</v>
      </c>
      <c r="M27" s="98">
        <v>-25.940594059405942</v>
      </c>
      <c r="N27" s="98">
        <v>0.69340000000000002</v>
      </c>
      <c r="O27" s="98">
        <v>18.100000000000001</v>
      </c>
      <c r="P27" s="98">
        <v>-11.1</v>
      </c>
      <c r="Q27" s="98">
        <v>-26.2</v>
      </c>
      <c r="R27" s="60">
        <v>83.381433381433382</v>
      </c>
      <c r="S27" s="60">
        <v>80.990149169715735</v>
      </c>
    </row>
    <row r="28" spans="1:19" s="48" customFormat="1" ht="12" x14ac:dyDescent="0.2">
      <c r="A28" s="48" t="s">
        <v>31</v>
      </c>
      <c r="B28" s="48" t="s">
        <v>67</v>
      </c>
      <c r="C28" s="59">
        <v>3</v>
      </c>
      <c r="D28" s="98">
        <v>50.407482000000002</v>
      </c>
      <c r="E28" s="98">
        <v>49.139709000000003</v>
      </c>
      <c r="F28" s="98">
        <v>15</v>
      </c>
      <c r="G28" s="98">
        <v>28.9</v>
      </c>
      <c r="H28" s="98">
        <v>29.561782000000001</v>
      </c>
      <c r="I28" s="98">
        <v>19.567986999999999</v>
      </c>
      <c r="J28" s="98">
        <v>39.799999999999997</v>
      </c>
      <c r="K28" s="98">
        <v>30.247</v>
      </c>
      <c r="L28" s="98">
        <v>-18.330813262771358</v>
      </c>
      <c r="M28" s="98">
        <v>-28.772510305923195</v>
      </c>
      <c r="N28" s="98">
        <v>3.9240279999999998</v>
      </c>
      <c r="O28" s="98">
        <v>3.8</v>
      </c>
      <c r="P28" s="98">
        <v>14.6</v>
      </c>
      <c r="Q28" s="98">
        <v>-20.5</v>
      </c>
      <c r="R28" s="60">
        <v>129.73279994710219</v>
      </c>
      <c r="S28" s="60">
        <v>102.67463732246887</v>
      </c>
    </row>
    <row r="29" spans="1:19" s="48" customFormat="1" ht="12" x14ac:dyDescent="0.2">
      <c r="A29" s="48" t="s">
        <v>33</v>
      </c>
      <c r="B29" s="48" t="s">
        <v>68</v>
      </c>
      <c r="C29" s="59">
        <v>6</v>
      </c>
      <c r="D29" s="98">
        <v>25.951342420000003</v>
      </c>
      <c r="E29" s="98">
        <v>25.55762271</v>
      </c>
      <c r="F29" s="98">
        <v>3.1</v>
      </c>
      <c r="G29" s="98">
        <v>25.6</v>
      </c>
      <c r="H29" s="98">
        <v>9.8442547499999993</v>
      </c>
      <c r="I29" s="98">
        <v>15.630282960000001</v>
      </c>
      <c r="J29" s="98">
        <v>61.4</v>
      </c>
      <c r="K29" s="98">
        <v>17.138999999999999</v>
      </c>
      <c r="L29" s="98">
        <v>26.151921095245108</v>
      </c>
      <c r="M29" s="98">
        <v>11.099538759113226</v>
      </c>
      <c r="N29" s="98">
        <v>2.2795179999999999</v>
      </c>
      <c r="O29" s="98">
        <v>1.2</v>
      </c>
      <c r="P29" s="98">
        <v>20.6</v>
      </c>
      <c r="Q29" s="98">
        <v>-3.1</v>
      </c>
      <c r="R29" s="60">
        <v>133.00180874029991</v>
      </c>
      <c r="S29" s="60">
        <v>121.28170617383152</v>
      </c>
    </row>
    <row r="30" spans="1:19" s="48" customFormat="1" ht="12" x14ac:dyDescent="0.2">
      <c r="A30" s="48" t="s">
        <v>33</v>
      </c>
      <c r="B30" s="48" t="s">
        <v>69</v>
      </c>
      <c r="C30" s="59">
        <v>4</v>
      </c>
      <c r="D30" s="98">
        <v>28.30436431</v>
      </c>
      <c r="E30" s="98">
        <v>27.763901309999998</v>
      </c>
      <c r="F30" s="98">
        <v>33</v>
      </c>
      <c r="G30" s="98">
        <v>-11.6</v>
      </c>
      <c r="H30" s="98">
        <v>14.55379928</v>
      </c>
      <c r="I30" s="98">
        <v>13.21010203</v>
      </c>
      <c r="J30" s="98">
        <v>47.6</v>
      </c>
      <c r="K30" s="98">
        <v>17.408999999999999</v>
      </c>
      <c r="L30" s="98">
        <v>-23.674865184795475</v>
      </c>
      <c r="M30" s="98">
        <v>-28.048666790975201</v>
      </c>
      <c r="N30" s="98">
        <v>2.8020307999999998</v>
      </c>
      <c r="O30" s="98">
        <v>36.200000000000003</v>
      </c>
      <c r="P30" s="98">
        <v>-9.4</v>
      </c>
      <c r="Q30" s="98">
        <v>-22.6</v>
      </c>
      <c r="R30" s="60">
        <v>160.95300132115571</v>
      </c>
      <c r="S30" s="60">
        <v>114.2133981211532</v>
      </c>
    </row>
    <row r="31" spans="1:19" s="48" customFormat="1" ht="12" x14ac:dyDescent="0.2">
      <c r="A31" s="48" t="s">
        <v>33</v>
      </c>
      <c r="B31" s="48" t="s">
        <v>33</v>
      </c>
      <c r="C31" s="59">
        <v>10</v>
      </c>
      <c r="D31" s="98">
        <v>54.255706730000007</v>
      </c>
      <c r="E31" s="98">
        <v>53.321524019999998</v>
      </c>
      <c r="F31" s="98">
        <v>18.7</v>
      </c>
      <c r="G31" s="98">
        <v>3</v>
      </c>
      <c r="H31" s="98">
        <v>24.398054029999994</v>
      </c>
      <c r="I31" s="98">
        <v>28.84038499</v>
      </c>
      <c r="J31" s="98">
        <v>54.2</v>
      </c>
      <c r="K31" s="98">
        <v>34.548000000000002</v>
      </c>
      <c r="L31" s="98">
        <v>-5.0748729221046851</v>
      </c>
      <c r="M31" s="98">
        <v>-12.96784547486674</v>
      </c>
      <c r="N31" s="98">
        <v>5.0815488000000002</v>
      </c>
      <c r="O31" s="98">
        <v>20.5</v>
      </c>
      <c r="P31" s="98">
        <v>2</v>
      </c>
      <c r="Q31" s="98">
        <v>-13.8</v>
      </c>
      <c r="R31" s="60">
        <v>147.08662730114622</v>
      </c>
      <c r="S31" s="60">
        <v>117.68924890513352</v>
      </c>
    </row>
    <row r="32" spans="1:19" s="48" customFormat="1" ht="12" x14ac:dyDescent="0.2">
      <c r="A32" s="48" t="s">
        <v>27</v>
      </c>
      <c r="B32" s="48" t="s">
        <v>70</v>
      </c>
      <c r="C32" s="59">
        <v>4</v>
      </c>
      <c r="D32" s="98">
        <v>38.627527010000009</v>
      </c>
      <c r="E32" s="98">
        <v>35.753192130000002</v>
      </c>
      <c r="F32" s="98">
        <v>1.8</v>
      </c>
      <c r="G32" s="98">
        <v>74.2</v>
      </c>
      <c r="H32" s="98">
        <v>23.853623750000001</v>
      </c>
      <c r="I32" s="98">
        <v>11.861734380000001</v>
      </c>
      <c r="J32" s="98">
        <v>33.200000000000003</v>
      </c>
      <c r="K32" s="98">
        <v>11.894</v>
      </c>
      <c r="L32" s="98">
        <v>-5.7004677713470233</v>
      </c>
      <c r="M32" s="98">
        <v>-36.072176574834863</v>
      </c>
      <c r="N32" s="98">
        <v>2.6471070000000001</v>
      </c>
      <c r="O32" s="98">
        <v>1</v>
      </c>
      <c r="P32" s="98">
        <v>57.4</v>
      </c>
      <c r="Q32" s="98">
        <v>-36.200000000000003</v>
      </c>
      <c r="R32" s="60">
        <v>222.55818059525811</v>
      </c>
      <c r="S32" s="60">
        <v>132.70476310483872</v>
      </c>
    </row>
    <row r="33" spans="1:19" s="48" customFormat="1" ht="12" x14ac:dyDescent="0.2">
      <c r="A33" s="48" t="s">
        <v>37</v>
      </c>
      <c r="B33" s="48" t="s">
        <v>71</v>
      </c>
      <c r="C33" s="59">
        <v>4</v>
      </c>
      <c r="D33" s="98">
        <v>42.552163391999997</v>
      </c>
      <c r="E33" s="98">
        <v>42.552163391999997</v>
      </c>
      <c r="F33" s="98">
        <v>0.3</v>
      </c>
      <c r="G33" s="98">
        <v>44.2</v>
      </c>
      <c r="H33" s="98">
        <v>17.648049142000001</v>
      </c>
      <c r="I33" s="98">
        <v>24.904112930000004</v>
      </c>
      <c r="J33" s="98">
        <v>58.5</v>
      </c>
      <c r="K33" s="98">
        <v>14.97</v>
      </c>
      <c r="L33" s="98">
        <v>5.8848493421983301</v>
      </c>
      <c r="M33" s="98">
        <v>-16.666666666666664</v>
      </c>
      <c r="N33" s="98">
        <v>3.3851840000000002</v>
      </c>
      <c r="O33" s="98">
        <v>0.1</v>
      </c>
      <c r="P33" s="98">
        <v>24.4</v>
      </c>
      <c r="Q33" s="98">
        <v>-7.7</v>
      </c>
      <c r="R33" s="60">
        <v>226.13119572478291</v>
      </c>
      <c r="S33" s="60">
        <v>212.33042712461472</v>
      </c>
    </row>
    <row r="34" spans="1:19" s="48" customFormat="1" ht="12" x14ac:dyDescent="0.2">
      <c r="A34" s="48" t="s">
        <v>37</v>
      </c>
      <c r="B34" s="48" t="s">
        <v>72</v>
      </c>
      <c r="C34" s="59">
        <v>3</v>
      </c>
      <c r="D34" s="98">
        <v>23.276046000000001</v>
      </c>
      <c r="E34" s="98">
        <v>23.143391000000001</v>
      </c>
      <c r="F34" s="98">
        <v>29.9</v>
      </c>
      <c r="G34" s="98">
        <v>14.1</v>
      </c>
      <c r="H34" s="98">
        <v>8.8335880000000007</v>
      </c>
      <c r="I34" s="98">
        <v>14.309803</v>
      </c>
      <c r="J34" s="98">
        <v>61.8</v>
      </c>
      <c r="K34" s="98">
        <v>10.097</v>
      </c>
      <c r="L34" s="98">
        <v>2.5076142131979693</v>
      </c>
      <c r="M34" s="98">
        <v>-6.4473099155180087</v>
      </c>
      <c r="N34" s="98">
        <v>2.0115780000000001</v>
      </c>
      <c r="O34" s="98">
        <v>31.9</v>
      </c>
      <c r="P34" s="98">
        <v>7.2</v>
      </c>
      <c r="Q34" s="98">
        <v>-2.8</v>
      </c>
      <c r="R34" s="60">
        <v>199.22531444983659</v>
      </c>
      <c r="S34" s="60">
        <v>160.23158269961976</v>
      </c>
    </row>
    <row r="35" spans="1:19" s="48" customFormat="1" ht="12" x14ac:dyDescent="0.2">
      <c r="A35" s="48" t="s">
        <v>37</v>
      </c>
      <c r="B35" s="48" t="s">
        <v>73</v>
      </c>
      <c r="C35" s="59">
        <v>7</v>
      </c>
      <c r="D35" s="98">
        <v>65.828209391999991</v>
      </c>
      <c r="E35" s="98">
        <v>65.695554391999991</v>
      </c>
      <c r="F35" s="98">
        <v>10.7</v>
      </c>
      <c r="G35" s="98">
        <v>31.9</v>
      </c>
      <c r="H35" s="98">
        <v>26.481637142</v>
      </c>
      <c r="I35" s="98">
        <v>39.213915929999999</v>
      </c>
      <c r="J35" s="98">
        <v>59.7</v>
      </c>
      <c r="K35" s="98">
        <v>25.067</v>
      </c>
      <c r="L35" s="98">
        <v>4.4980823745205933</v>
      </c>
      <c r="M35" s="98">
        <v>-12.602776058703915</v>
      </c>
      <c r="N35" s="98">
        <v>5.3967619999999998</v>
      </c>
      <c r="O35" s="98">
        <v>12</v>
      </c>
      <c r="P35" s="98">
        <v>17.399999999999999</v>
      </c>
      <c r="Q35" s="98">
        <v>-6</v>
      </c>
      <c r="R35" s="60">
        <v>215.29349343758727</v>
      </c>
      <c r="S35" s="60">
        <v>190.15330534621415</v>
      </c>
    </row>
    <row r="36" spans="1:19" s="47" customFormat="1" ht="12" x14ac:dyDescent="0.2">
      <c r="A36" s="47" t="s">
        <v>40</v>
      </c>
      <c r="B36" s="47" t="s">
        <v>40</v>
      </c>
      <c r="C36" s="72">
        <v>100</v>
      </c>
      <c r="D36" s="99">
        <v>641.4</v>
      </c>
      <c r="E36" s="99">
        <v>623.83503147199986</v>
      </c>
      <c r="F36" s="99">
        <v>20.2</v>
      </c>
      <c r="G36" s="99">
        <v>20.399999999999999</v>
      </c>
      <c r="H36" s="99">
        <v>303.60000000000002</v>
      </c>
      <c r="I36" s="99">
        <v>317.63357137000003</v>
      </c>
      <c r="J36" s="99">
        <v>51.1</v>
      </c>
      <c r="K36" s="99">
        <v>326.54700000000003</v>
      </c>
      <c r="L36" s="99">
        <v>-11.2</v>
      </c>
      <c r="M36" s="99">
        <v>-21.9</v>
      </c>
      <c r="N36" s="99">
        <v>53.589063870000004</v>
      </c>
      <c r="O36" s="99">
        <v>20.8</v>
      </c>
      <c r="P36" s="99">
        <v>8.9</v>
      </c>
      <c r="Q36" s="99">
        <v>-14.2</v>
      </c>
      <c r="R36" s="73">
        <v>164.10827191797813</v>
      </c>
      <c r="S36" s="73">
        <v>128.69999999999999</v>
      </c>
    </row>
    <row r="37" spans="1:19" s="48" customFormat="1" ht="12" x14ac:dyDescent="0.2">
      <c r="A37" s="48" t="s">
        <v>5</v>
      </c>
      <c r="B37" s="48" t="s">
        <v>5</v>
      </c>
      <c r="C37" s="59">
        <v>2</v>
      </c>
      <c r="D37" s="98">
        <v>2.5228545499999999</v>
      </c>
      <c r="E37" s="98">
        <v>2.51939855</v>
      </c>
      <c r="F37" s="98">
        <v>6.3</v>
      </c>
      <c r="G37" s="98">
        <v>13.1</v>
      </c>
      <c r="H37" s="98">
        <v>0.77932396999999998</v>
      </c>
      <c r="I37" s="98">
        <v>1.73802458</v>
      </c>
      <c r="J37" s="98">
        <v>69</v>
      </c>
      <c r="K37" s="98">
        <v>1.167</v>
      </c>
      <c r="L37" s="98">
        <v>-13.747228381374724</v>
      </c>
      <c r="M37" s="98">
        <v>-20.520673813169985</v>
      </c>
      <c r="N37" s="98">
        <v>0.25557080999999998</v>
      </c>
      <c r="O37" s="98">
        <v>1</v>
      </c>
      <c r="P37" s="98">
        <v>-5.7</v>
      </c>
      <c r="Q37" s="98">
        <v>-12.3</v>
      </c>
      <c r="R37" s="60">
        <v>218.99812339331621</v>
      </c>
      <c r="S37" s="60">
        <v>224.1905684007707</v>
      </c>
    </row>
    <row r="38" spans="1:19" s="48" customFormat="1" ht="12" x14ac:dyDescent="0.2">
      <c r="A38" s="48" t="s">
        <v>9</v>
      </c>
      <c r="B38" s="48" t="s">
        <v>9</v>
      </c>
      <c r="C38" s="59">
        <v>1</v>
      </c>
      <c r="D38" s="98">
        <v>3.4667979999999998</v>
      </c>
      <c r="E38" s="98">
        <v>3.4667979999999998</v>
      </c>
      <c r="F38" s="98">
        <v>68.5</v>
      </c>
      <c r="G38" s="98">
        <v>-21.4</v>
      </c>
      <c r="H38" s="98">
        <v>1.330184</v>
      </c>
      <c r="I38" s="98">
        <v>0.86144900000000002</v>
      </c>
      <c r="J38" s="98">
        <v>39.299999999999997</v>
      </c>
      <c r="K38" s="98">
        <v>1</v>
      </c>
      <c r="L38" s="98">
        <v>-48.5</v>
      </c>
      <c r="M38" s="98">
        <v>-48.8</v>
      </c>
      <c r="N38" s="98">
        <v>0.1</v>
      </c>
      <c r="O38" s="98">
        <v>9.5</v>
      </c>
      <c r="P38" s="98">
        <v>-35</v>
      </c>
      <c r="Q38" s="98">
        <v>-32.799999999999997</v>
      </c>
      <c r="R38" s="60">
        <v>125.4</v>
      </c>
      <c r="S38" s="60">
        <v>101.7</v>
      </c>
    </row>
    <row r="39" spans="1:19" s="48" customFormat="1" ht="12" x14ac:dyDescent="0.2">
      <c r="A39" s="48" t="s">
        <v>11</v>
      </c>
      <c r="B39" s="48" t="s">
        <v>11</v>
      </c>
      <c r="C39" s="59">
        <v>1</v>
      </c>
      <c r="D39" s="98">
        <v>5.374619</v>
      </c>
      <c r="E39" s="98">
        <v>5.0615880000000004</v>
      </c>
      <c r="F39" s="98">
        <v>21.4</v>
      </c>
      <c r="G39" s="98">
        <v>78.099999999999994</v>
      </c>
      <c r="H39" s="98">
        <v>1.583402</v>
      </c>
      <c r="I39" s="98">
        <v>3.4752459999999998</v>
      </c>
      <c r="J39" s="98">
        <v>68.7</v>
      </c>
      <c r="K39" s="98">
        <v>4.2569999999999997</v>
      </c>
      <c r="L39" s="98">
        <v>-11.881598012833781</v>
      </c>
      <c r="M39" s="98">
        <v>-15.597698700191776</v>
      </c>
      <c r="N39" s="98">
        <v>0.50765000000000005</v>
      </c>
      <c r="O39" s="98">
        <v>21.7</v>
      </c>
      <c r="P39" s="98">
        <v>80.7</v>
      </c>
      <c r="Q39" s="98">
        <v>74.400000000000006</v>
      </c>
      <c r="R39" s="60">
        <v>119.25064599483204</v>
      </c>
      <c r="S39" s="60">
        <v>100.47563746528654</v>
      </c>
    </row>
    <row r="40" spans="1:19" s="48" customFormat="1" ht="12" x14ac:dyDescent="0.2">
      <c r="A40" s="48" t="s">
        <v>7</v>
      </c>
      <c r="B40" s="48" t="s">
        <v>7</v>
      </c>
      <c r="C40" s="59">
        <v>1</v>
      </c>
      <c r="D40" s="98">
        <v>1.821169</v>
      </c>
      <c r="E40" s="98">
        <v>1.821169</v>
      </c>
      <c r="F40" s="98">
        <v>15.9</v>
      </c>
      <c r="G40" s="98">
        <v>-12</v>
      </c>
      <c r="H40" s="98">
        <v>0.72348500000000004</v>
      </c>
      <c r="I40" s="98">
        <v>1.0976840000000001</v>
      </c>
      <c r="J40" s="98">
        <v>60.3</v>
      </c>
      <c r="K40" s="98">
        <v>1.1020000000000001</v>
      </c>
      <c r="L40" s="98">
        <v>-46.814671814671819</v>
      </c>
      <c r="M40" s="98">
        <v>-41.657810839532409</v>
      </c>
      <c r="N40" s="98">
        <v>0.3</v>
      </c>
      <c r="O40" s="98">
        <v>2.8</v>
      </c>
      <c r="P40" s="98">
        <v>-23.7</v>
      </c>
      <c r="Q40" s="98">
        <v>-23.8</v>
      </c>
      <c r="R40" s="60">
        <v>252.6</v>
      </c>
      <c r="S40" s="60">
        <v>253.2</v>
      </c>
    </row>
    <row r="41" spans="1:19" s="48" customFormat="1" ht="12" x14ac:dyDescent="0.2">
      <c r="A41" s="48" t="s">
        <v>13</v>
      </c>
      <c r="B41" s="48" t="s">
        <v>13</v>
      </c>
      <c r="C41" s="59">
        <v>1</v>
      </c>
      <c r="D41" s="98">
        <v>2.9197405600000002</v>
      </c>
      <c r="E41" s="98">
        <v>2.9197405600000002</v>
      </c>
      <c r="F41" s="98">
        <v>0</v>
      </c>
      <c r="G41" s="98">
        <v>888.3</v>
      </c>
      <c r="H41" s="98">
        <v>2.80951</v>
      </c>
      <c r="I41" s="98">
        <v>0.11023055999999999</v>
      </c>
      <c r="J41" s="98">
        <v>3.8</v>
      </c>
      <c r="K41" s="98">
        <v>0.86699999999999999</v>
      </c>
      <c r="L41" s="98">
        <v>-35.153328347045623</v>
      </c>
      <c r="M41" s="98">
        <v>-76.060606060606062</v>
      </c>
      <c r="N41" s="98">
        <v>0.18304999999999999</v>
      </c>
      <c r="O41" s="98">
        <v>0</v>
      </c>
      <c r="P41" s="98">
        <v>457.3</v>
      </c>
      <c r="Q41" s="98">
        <v>-61.8</v>
      </c>
      <c r="R41" s="60">
        <v>211.13033448673588</v>
      </c>
      <c r="S41" s="60">
        <v>38.9873417721519</v>
      </c>
    </row>
    <row r="42" spans="1:19" s="47" customFormat="1" ht="12" x14ac:dyDescent="0.2">
      <c r="A42" s="47" t="s">
        <v>41</v>
      </c>
      <c r="B42" s="47" t="s">
        <v>41</v>
      </c>
      <c r="C42" s="74">
        <v>6</v>
      </c>
      <c r="D42" s="99">
        <v>16.10518111</v>
      </c>
      <c r="E42" s="99">
        <v>15.78869411</v>
      </c>
      <c r="F42" s="99">
        <v>24.7</v>
      </c>
      <c r="G42" s="99">
        <v>33.299999999999997</v>
      </c>
      <c r="H42" s="99">
        <v>7.2259049699999993</v>
      </c>
      <c r="I42" s="99">
        <v>7.2826341399999999</v>
      </c>
      <c r="J42" s="99">
        <v>50.2</v>
      </c>
      <c r="K42" s="99">
        <f>K37+K38+K39+K40+K41</f>
        <v>8.3930000000000007</v>
      </c>
      <c r="L42" s="99">
        <v>-27.3</v>
      </c>
      <c r="M42" s="99">
        <v>-33.4</v>
      </c>
      <c r="N42" s="99">
        <f>N37+N38+N39+N40+N41</f>
        <v>1.34627081</v>
      </c>
      <c r="O42" s="99">
        <v>9.8000000000000007</v>
      </c>
      <c r="P42" s="99">
        <v>18.100000000000001</v>
      </c>
      <c r="Q42" s="99">
        <v>-1.6</v>
      </c>
      <c r="R42" s="73">
        <v>160.80000000000001</v>
      </c>
      <c r="S42" s="73">
        <v>138.30000000000001</v>
      </c>
    </row>
    <row r="43" spans="1:19" s="54" customFormat="1" ht="12" x14ac:dyDescent="0.2">
      <c r="A43" s="54" t="s">
        <v>42</v>
      </c>
      <c r="B43" s="54" t="s">
        <v>74</v>
      </c>
      <c r="C43" s="61">
        <v>106</v>
      </c>
      <c r="D43" s="100">
        <v>657.5</v>
      </c>
      <c r="E43" s="100">
        <v>639.62372558199991</v>
      </c>
      <c r="F43" s="100">
        <v>20.3</v>
      </c>
      <c r="G43" s="100">
        <v>20.7</v>
      </c>
      <c r="H43" s="100">
        <v>310.8</v>
      </c>
      <c r="I43" s="100">
        <v>324.91620551</v>
      </c>
      <c r="J43" s="100">
        <v>51.1</v>
      </c>
      <c r="K43" s="100">
        <f>K36+K42</f>
        <v>334.94000000000005</v>
      </c>
      <c r="L43" s="100">
        <v>-12.6</v>
      </c>
      <c r="M43" s="100">
        <v>-22.3</v>
      </c>
      <c r="N43" s="100">
        <f>N36+N42</f>
        <v>54.935334680000004</v>
      </c>
      <c r="O43" s="100">
        <v>20.5</v>
      </c>
      <c r="P43" s="100">
        <v>9.1</v>
      </c>
      <c r="Q43" s="100">
        <v>-13.9</v>
      </c>
      <c r="R43" s="62">
        <v>164</v>
      </c>
      <c r="S43" s="62">
        <v>128.9</v>
      </c>
    </row>
    <row r="44" spans="1:19" x14ac:dyDescent="0.25">
      <c r="H44" s="133"/>
    </row>
    <row r="45" spans="1:19" s="38" customFormat="1" ht="12" x14ac:dyDescent="0.2">
      <c r="A45" s="34" t="s">
        <v>129</v>
      </c>
      <c r="B45" s="33"/>
      <c r="C45" s="33"/>
      <c r="D45" s="33"/>
      <c r="E45" s="33"/>
      <c r="F45" s="33"/>
      <c r="G45" s="33"/>
      <c r="H45" s="33"/>
      <c r="I45" s="33"/>
      <c r="J45" s="33"/>
      <c r="K45" s="33"/>
      <c r="L45" s="33"/>
      <c r="M45" s="33"/>
      <c r="N45" s="33"/>
      <c r="O45" s="33"/>
      <c r="P45" s="33"/>
      <c r="Q45" s="33"/>
    </row>
    <row r="46" spans="1:19" s="38" customFormat="1" ht="12" x14ac:dyDescent="0.2">
      <c r="A46" s="35" t="s">
        <v>142</v>
      </c>
      <c r="I46" s="7"/>
      <c r="J46" s="7"/>
    </row>
    <row r="47" spans="1:19" s="38" customFormat="1" ht="12" customHeight="1" x14ac:dyDescent="0.2">
      <c r="A47" s="45" t="s">
        <v>170</v>
      </c>
      <c r="I47" s="7"/>
      <c r="J47" s="7"/>
    </row>
    <row r="48" spans="1:19" x14ac:dyDescent="0.25">
      <c r="A48" s="183" t="s">
        <v>171</v>
      </c>
    </row>
    <row r="49" spans="5:18" x14ac:dyDescent="0.25">
      <c r="E49" s="6"/>
      <c r="F49" s="6"/>
      <c r="G49" s="6"/>
      <c r="H49" s="6"/>
      <c r="I49" s="6"/>
      <c r="K49" s="6"/>
      <c r="L49" s="6"/>
      <c r="N49" s="6"/>
      <c r="O49" s="6"/>
      <c r="P49" s="6"/>
      <c r="R49" s="6"/>
    </row>
    <row r="50" spans="5:18" x14ac:dyDescent="0.25">
      <c r="E50" s="6"/>
      <c r="F50" s="6"/>
      <c r="G50" s="6"/>
      <c r="H50" s="6"/>
      <c r="I50" s="6"/>
      <c r="K50" s="6"/>
      <c r="L50" s="6"/>
      <c r="N50" s="6"/>
      <c r="O50" s="6"/>
      <c r="P50" s="6"/>
      <c r="R50" s="6"/>
    </row>
  </sheetData>
  <pageMargins left="0.25" right="0.25" top="0.75" bottom="0.75" header="0.3" footer="0.3"/>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4"/>
  <sheetViews>
    <sheetView topLeftCell="A7" workbookViewId="0">
      <selection activeCell="B17" sqref="B17:B18"/>
    </sheetView>
  </sheetViews>
  <sheetFormatPr baseColWidth="10" defaultRowHeight="15" x14ac:dyDescent="0.25"/>
  <cols>
    <col min="1" max="2" width="11.5703125" style="80"/>
    <col min="3" max="7" width="11.5703125" style="48"/>
    <col min="8" max="8" width="11.5703125" style="36"/>
  </cols>
  <sheetData>
    <row r="1" spans="1:8" s="6" customFormat="1" x14ac:dyDescent="0.25">
      <c r="A1" s="78" t="s">
        <v>146</v>
      </c>
      <c r="B1" s="80"/>
      <c r="C1" s="48"/>
      <c r="D1" s="48"/>
      <c r="E1" s="48"/>
      <c r="F1" s="48"/>
      <c r="G1" s="48"/>
      <c r="H1" s="36"/>
    </row>
    <row r="2" spans="1:8" s="10" customFormat="1" x14ac:dyDescent="0.25">
      <c r="A2" s="83" t="s">
        <v>85</v>
      </c>
      <c r="B2" s="83" t="s">
        <v>86</v>
      </c>
      <c r="C2" s="47" t="s">
        <v>1</v>
      </c>
      <c r="D2" s="47" t="s">
        <v>99</v>
      </c>
      <c r="E2" s="47" t="s">
        <v>2</v>
      </c>
      <c r="F2" s="47" t="s">
        <v>124</v>
      </c>
      <c r="G2" s="47" t="s">
        <v>3</v>
      </c>
      <c r="H2" s="64"/>
    </row>
    <row r="3" spans="1:8" x14ac:dyDescent="0.25">
      <c r="A3" s="80" t="s">
        <v>35</v>
      </c>
      <c r="B3" s="80" t="s">
        <v>47</v>
      </c>
      <c r="C3" s="92">
        <v>23.5</v>
      </c>
      <c r="D3" s="92">
        <v>26</v>
      </c>
      <c r="E3" s="92">
        <v>34</v>
      </c>
      <c r="F3" s="92">
        <v>3.1</v>
      </c>
      <c r="G3" s="92">
        <v>13.4</v>
      </c>
      <c r="H3" s="38">
        <v>100</v>
      </c>
    </row>
    <row r="4" spans="1:8" x14ac:dyDescent="0.25">
      <c r="A4" s="80" t="s">
        <v>35</v>
      </c>
      <c r="B4" s="80" t="s">
        <v>48</v>
      </c>
      <c r="C4" s="92">
        <v>14.9</v>
      </c>
      <c r="D4" s="92">
        <v>34.200000000000003</v>
      </c>
      <c r="E4" s="92">
        <v>41.8</v>
      </c>
      <c r="F4" s="92">
        <v>6.8</v>
      </c>
      <c r="G4" s="92">
        <v>2.2999999999999998</v>
      </c>
      <c r="H4" s="38">
        <v>100</v>
      </c>
    </row>
    <row r="5" spans="1:8" x14ac:dyDescent="0.25">
      <c r="A5" s="80" t="s">
        <v>35</v>
      </c>
      <c r="B5" s="80" t="s">
        <v>49</v>
      </c>
      <c r="C5" s="92">
        <v>24.4</v>
      </c>
      <c r="D5" s="92">
        <v>29.7</v>
      </c>
      <c r="E5" s="92">
        <v>36.299999999999997</v>
      </c>
      <c r="F5" s="92">
        <v>6.6</v>
      </c>
      <c r="G5" s="92">
        <v>3</v>
      </c>
      <c r="H5" s="38">
        <v>100</v>
      </c>
    </row>
    <row r="6" spans="1:8" s="5" customFormat="1" x14ac:dyDescent="0.25">
      <c r="A6" s="78" t="s">
        <v>35</v>
      </c>
      <c r="B6" s="78" t="s">
        <v>50</v>
      </c>
      <c r="C6" s="90">
        <v>19.899999999999999</v>
      </c>
      <c r="D6" s="90">
        <v>31</v>
      </c>
      <c r="E6" s="90">
        <v>38.299999999999997</v>
      </c>
      <c r="F6" s="90">
        <v>5.9</v>
      </c>
      <c r="G6" s="90">
        <v>4.9000000000000004</v>
      </c>
      <c r="H6" s="37">
        <v>100</v>
      </c>
    </row>
    <row r="7" spans="1:8" x14ac:dyDescent="0.25">
      <c r="A7" s="80" t="s">
        <v>19</v>
      </c>
      <c r="B7" s="80" t="s">
        <v>51</v>
      </c>
      <c r="C7" s="92">
        <v>14.5</v>
      </c>
      <c r="D7" s="92">
        <v>22.9</v>
      </c>
      <c r="E7" s="92">
        <v>54</v>
      </c>
      <c r="F7" s="92">
        <v>3.3</v>
      </c>
      <c r="G7" s="92">
        <v>5.3</v>
      </c>
      <c r="H7" s="38">
        <v>100.00000000000001</v>
      </c>
    </row>
    <row r="8" spans="1:8" x14ac:dyDescent="0.25">
      <c r="A8" s="80" t="s">
        <v>19</v>
      </c>
      <c r="B8" s="80" t="s">
        <v>52</v>
      </c>
      <c r="C8" s="92">
        <v>2.9</v>
      </c>
      <c r="D8" s="92">
        <v>45.7</v>
      </c>
      <c r="E8" s="92">
        <v>32.6</v>
      </c>
      <c r="F8" s="92">
        <v>3.2</v>
      </c>
      <c r="G8" s="92">
        <v>15.6</v>
      </c>
      <c r="H8" s="38">
        <v>99.999999999999986</v>
      </c>
    </row>
    <row r="9" spans="1:8" s="5" customFormat="1" x14ac:dyDescent="0.25">
      <c r="A9" s="78" t="s">
        <v>19</v>
      </c>
      <c r="B9" s="78" t="s">
        <v>53</v>
      </c>
      <c r="C9" s="90">
        <v>6.6</v>
      </c>
      <c r="D9" s="90">
        <v>38.4</v>
      </c>
      <c r="E9" s="90">
        <v>39.5</v>
      </c>
      <c r="F9" s="90">
        <v>3.2</v>
      </c>
      <c r="G9" s="90">
        <v>12.3</v>
      </c>
      <c r="H9" s="37">
        <v>100</v>
      </c>
    </row>
    <row r="10" spans="1:8" s="5" customFormat="1" x14ac:dyDescent="0.25">
      <c r="A10" s="78" t="s">
        <v>29</v>
      </c>
      <c r="B10" s="78" t="s">
        <v>54</v>
      </c>
      <c r="C10" s="90">
        <v>7.6</v>
      </c>
      <c r="D10" s="90">
        <v>21</v>
      </c>
      <c r="E10" s="90">
        <v>57.8</v>
      </c>
      <c r="F10" s="90">
        <v>5.7</v>
      </c>
      <c r="G10" s="90">
        <v>7.9</v>
      </c>
      <c r="H10" s="37">
        <v>100</v>
      </c>
    </row>
    <row r="11" spans="1:8" s="5" customFormat="1" x14ac:dyDescent="0.25">
      <c r="A11" s="78" t="s">
        <v>17</v>
      </c>
      <c r="B11" s="78" t="s">
        <v>55</v>
      </c>
      <c r="C11" s="90">
        <v>8</v>
      </c>
      <c r="D11" s="90">
        <v>19.7</v>
      </c>
      <c r="E11" s="90">
        <v>41.1</v>
      </c>
      <c r="F11" s="90">
        <v>1.1000000000000001</v>
      </c>
      <c r="G11" s="90">
        <v>30.1</v>
      </c>
      <c r="H11" s="37">
        <v>99.999999999999986</v>
      </c>
    </row>
    <row r="12" spans="1:8" s="5" customFormat="1" x14ac:dyDescent="0.25">
      <c r="A12" s="78" t="s">
        <v>39</v>
      </c>
      <c r="B12" s="78" t="s">
        <v>39</v>
      </c>
      <c r="C12" s="90">
        <v>11.1</v>
      </c>
      <c r="D12" s="90">
        <v>11</v>
      </c>
      <c r="E12" s="90">
        <v>6.4</v>
      </c>
      <c r="F12" s="90">
        <v>9.9</v>
      </c>
      <c r="G12" s="90">
        <v>61.6</v>
      </c>
      <c r="H12" s="37">
        <v>100</v>
      </c>
    </row>
    <row r="13" spans="1:8" x14ac:dyDescent="0.25">
      <c r="A13" s="80" t="s">
        <v>25</v>
      </c>
      <c r="B13" s="80" t="s">
        <v>56</v>
      </c>
      <c r="C13" s="92">
        <v>19.8</v>
      </c>
      <c r="D13" s="92">
        <v>13.9</v>
      </c>
      <c r="E13" s="92">
        <v>53.7</v>
      </c>
      <c r="F13" s="92">
        <v>4.3</v>
      </c>
      <c r="G13" s="92">
        <v>8.3000000000000007</v>
      </c>
      <c r="H13" s="38">
        <v>100</v>
      </c>
    </row>
    <row r="14" spans="1:8" x14ac:dyDescent="0.25">
      <c r="A14" s="80" t="s">
        <v>25</v>
      </c>
      <c r="B14" s="80" t="s">
        <v>58</v>
      </c>
      <c r="C14" s="92">
        <v>11.1</v>
      </c>
      <c r="D14" s="92">
        <v>24.7</v>
      </c>
      <c r="E14" s="92">
        <v>54.4</v>
      </c>
      <c r="F14" s="92">
        <v>3.4</v>
      </c>
      <c r="G14" s="92">
        <v>6.4</v>
      </c>
      <c r="H14" s="38">
        <v>100</v>
      </c>
    </row>
    <row r="15" spans="1:8" x14ac:dyDescent="0.25">
      <c r="A15" s="80" t="s">
        <v>25</v>
      </c>
      <c r="B15" s="80" t="s">
        <v>57</v>
      </c>
      <c r="C15" s="92">
        <v>37.9</v>
      </c>
      <c r="D15" s="92">
        <v>13.2</v>
      </c>
      <c r="E15" s="92">
        <v>34.1</v>
      </c>
      <c r="F15" s="92">
        <v>1.6</v>
      </c>
      <c r="G15" s="92">
        <v>13.2</v>
      </c>
      <c r="H15" s="38">
        <v>100</v>
      </c>
    </row>
    <row r="16" spans="1:8" s="5" customFormat="1" x14ac:dyDescent="0.25">
      <c r="A16" s="78" t="s">
        <v>25</v>
      </c>
      <c r="B16" s="78" t="s">
        <v>25</v>
      </c>
      <c r="C16" s="90">
        <v>23.8</v>
      </c>
      <c r="D16" s="90">
        <v>16</v>
      </c>
      <c r="E16" s="90">
        <v>47.5</v>
      </c>
      <c r="F16" s="90">
        <v>3.2</v>
      </c>
      <c r="G16" s="90">
        <v>9.5</v>
      </c>
      <c r="H16" s="37">
        <v>100</v>
      </c>
    </row>
    <row r="17" spans="1:8" x14ac:dyDescent="0.25">
      <c r="A17" s="80" t="s">
        <v>23</v>
      </c>
      <c r="B17" s="185" t="s">
        <v>60</v>
      </c>
      <c r="C17" s="92">
        <v>15.3</v>
      </c>
      <c r="D17" s="92">
        <v>26.8</v>
      </c>
      <c r="E17" s="92">
        <v>46.5</v>
      </c>
      <c r="F17" s="92">
        <v>3.8</v>
      </c>
      <c r="G17" s="92">
        <v>7.6</v>
      </c>
      <c r="H17" s="38">
        <v>100</v>
      </c>
    </row>
    <row r="18" spans="1:8" x14ac:dyDescent="0.25">
      <c r="A18" s="80" t="s">
        <v>23</v>
      </c>
      <c r="B18" s="185" t="s">
        <v>59</v>
      </c>
      <c r="C18" s="92">
        <v>27.3</v>
      </c>
      <c r="D18" s="92">
        <v>25</v>
      </c>
      <c r="E18" s="92">
        <v>42.2</v>
      </c>
      <c r="F18" s="92">
        <v>1.3</v>
      </c>
      <c r="G18" s="92">
        <v>4.2</v>
      </c>
      <c r="H18" s="38">
        <v>99.999999999999986</v>
      </c>
    </row>
    <row r="19" spans="1:8" s="5" customFormat="1" x14ac:dyDescent="0.25">
      <c r="A19" s="78" t="s">
        <v>23</v>
      </c>
      <c r="B19" s="78" t="s">
        <v>23</v>
      </c>
      <c r="C19" s="90">
        <v>23.1</v>
      </c>
      <c r="D19" s="90">
        <v>25.7</v>
      </c>
      <c r="E19" s="90">
        <v>43.7</v>
      </c>
      <c r="F19" s="90">
        <v>2.1</v>
      </c>
      <c r="G19" s="90">
        <v>5.4</v>
      </c>
      <c r="H19" s="37">
        <v>100</v>
      </c>
    </row>
    <row r="20" spans="1:8" x14ac:dyDescent="0.25">
      <c r="A20" s="80" t="s">
        <v>15</v>
      </c>
      <c r="B20" s="80" t="s">
        <v>61</v>
      </c>
      <c r="C20" s="92">
        <v>9.3000000000000007</v>
      </c>
      <c r="D20" s="92">
        <v>18.899999999999999</v>
      </c>
      <c r="E20" s="92">
        <v>42.8</v>
      </c>
      <c r="F20" s="92">
        <v>2.8</v>
      </c>
      <c r="G20" s="92">
        <v>26.2</v>
      </c>
      <c r="H20" s="38">
        <v>100</v>
      </c>
    </row>
    <row r="21" spans="1:8" x14ac:dyDescent="0.25">
      <c r="A21" s="80" t="s">
        <v>15</v>
      </c>
      <c r="B21" s="80" t="s">
        <v>62</v>
      </c>
      <c r="C21" s="92">
        <v>19.100000000000001</v>
      </c>
      <c r="D21" s="92">
        <v>26.4</v>
      </c>
      <c r="E21" s="92">
        <v>28</v>
      </c>
      <c r="F21" s="92">
        <v>15.5</v>
      </c>
      <c r="G21" s="92">
        <v>11</v>
      </c>
      <c r="H21" s="38">
        <v>100</v>
      </c>
    </row>
    <row r="22" spans="1:8" x14ac:dyDescent="0.25">
      <c r="A22" s="80" t="s">
        <v>15</v>
      </c>
      <c r="B22" s="80" t="s">
        <v>63</v>
      </c>
      <c r="C22" s="92">
        <v>11.1</v>
      </c>
      <c r="D22" s="92">
        <v>13.4</v>
      </c>
      <c r="E22" s="92">
        <v>49.6</v>
      </c>
      <c r="F22" s="92">
        <v>5.2</v>
      </c>
      <c r="G22" s="92">
        <v>20.7</v>
      </c>
      <c r="H22" s="38">
        <v>99.999999999999986</v>
      </c>
    </row>
    <row r="23" spans="1:8" s="5" customFormat="1" x14ac:dyDescent="0.25">
      <c r="A23" s="78" t="s">
        <v>15</v>
      </c>
      <c r="B23" s="78" t="s">
        <v>15</v>
      </c>
      <c r="C23" s="90">
        <v>11.5</v>
      </c>
      <c r="D23" s="90">
        <v>17.899999999999999</v>
      </c>
      <c r="E23" s="90">
        <v>43.2</v>
      </c>
      <c r="F23" s="90">
        <v>5.7</v>
      </c>
      <c r="G23" s="90">
        <v>21.7</v>
      </c>
      <c r="H23" s="37">
        <v>99.999999999999986</v>
      </c>
    </row>
    <row r="24" spans="1:8" s="5" customFormat="1" x14ac:dyDescent="0.25">
      <c r="A24" s="78" t="s">
        <v>21</v>
      </c>
      <c r="B24" s="78" t="s">
        <v>21</v>
      </c>
      <c r="C24" s="90">
        <v>12.1</v>
      </c>
      <c r="D24" s="90">
        <v>31.2</v>
      </c>
      <c r="E24" s="90">
        <v>43.6</v>
      </c>
      <c r="F24" s="90">
        <v>2.2999999999999998</v>
      </c>
      <c r="G24" s="90">
        <v>10.8</v>
      </c>
      <c r="H24" s="37">
        <v>100</v>
      </c>
    </row>
    <row r="25" spans="1:8" x14ac:dyDescent="0.25">
      <c r="A25" s="80" t="s">
        <v>31</v>
      </c>
      <c r="B25" s="80" t="s">
        <v>64</v>
      </c>
      <c r="C25" s="92">
        <v>17.100000000000001</v>
      </c>
      <c r="D25" s="92">
        <v>26.1</v>
      </c>
      <c r="E25" s="92">
        <v>36.5</v>
      </c>
      <c r="F25" s="92">
        <v>2.2999999999999998</v>
      </c>
      <c r="G25" s="92">
        <v>18</v>
      </c>
      <c r="H25" s="38">
        <v>100</v>
      </c>
    </row>
    <row r="26" spans="1:8" x14ac:dyDescent="0.25">
      <c r="A26" s="80" t="s">
        <v>31</v>
      </c>
      <c r="B26" s="80" t="s">
        <v>65</v>
      </c>
      <c r="C26" s="92">
        <v>0</v>
      </c>
      <c r="D26" s="92">
        <v>35.5</v>
      </c>
      <c r="E26" s="92">
        <v>49.7</v>
      </c>
      <c r="F26" s="92">
        <v>3.2</v>
      </c>
      <c r="G26" s="92">
        <v>11.6</v>
      </c>
      <c r="H26" s="38">
        <v>100</v>
      </c>
    </row>
    <row r="27" spans="1:8" x14ac:dyDescent="0.25">
      <c r="A27" s="80" t="s">
        <v>31</v>
      </c>
      <c r="B27" s="80" t="s">
        <v>66</v>
      </c>
      <c r="C27" s="92">
        <v>14.5</v>
      </c>
      <c r="D27" s="92">
        <v>32.6</v>
      </c>
      <c r="E27" s="92">
        <v>42</v>
      </c>
      <c r="F27" s="92">
        <v>3.3</v>
      </c>
      <c r="G27" s="92">
        <v>7.6</v>
      </c>
      <c r="H27" s="38">
        <v>100</v>
      </c>
    </row>
    <row r="28" spans="1:8" s="5" customFormat="1" x14ac:dyDescent="0.25">
      <c r="A28" s="78" t="s">
        <v>31</v>
      </c>
      <c r="B28" s="78" t="s">
        <v>67</v>
      </c>
      <c r="C28" s="90">
        <v>13.2</v>
      </c>
      <c r="D28" s="90">
        <v>29.7</v>
      </c>
      <c r="E28" s="90">
        <v>40.5</v>
      </c>
      <c r="F28" s="90">
        <v>2.7</v>
      </c>
      <c r="G28" s="90">
        <v>13.9</v>
      </c>
      <c r="H28" s="37">
        <v>100</v>
      </c>
    </row>
    <row r="29" spans="1:8" x14ac:dyDescent="0.25">
      <c r="A29" s="80" t="s">
        <v>33</v>
      </c>
      <c r="B29" s="80" t="s">
        <v>68</v>
      </c>
      <c r="C29" s="92">
        <v>12.9</v>
      </c>
      <c r="D29" s="92">
        <v>11.5</v>
      </c>
      <c r="E29" s="92">
        <v>61.5</v>
      </c>
      <c r="F29" s="92">
        <v>4.0999999999999996</v>
      </c>
      <c r="G29" s="92">
        <v>10</v>
      </c>
      <c r="H29" s="38">
        <v>100.00000000000001</v>
      </c>
    </row>
    <row r="30" spans="1:8" ht="14.25" customHeight="1" x14ac:dyDescent="0.25">
      <c r="A30" s="80" t="s">
        <v>33</v>
      </c>
      <c r="B30" s="80" t="s">
        <v>69</v>
      </c>
      <c r="C30" s="92">
        <v>11.3</v>
      </c>
      <c r="D30" s="92">
        <v>36.700000000000003</v>
      </c>
      <c r="E30" s="92">
        <v>41.5</v>
      </c>
      <c r="F30" s="92">
        <v>2.2999999999999998</v>
      </c>
      <c r="G30" s="92">
        <v>8.1999999999999993</v>
      </c>
      <c r="H30" s="38">
        <v>100</v>
      </c>
    </row>
    <row r="31" spans="1:8" s="5" customFormat="1" x14ac:dyDescent="0.25">
      <c r="A31" s="78" t="s">
        <v>33</v>
      </c>
      <c r="B31" s="78" t="s">
        <v>33</v>
      </c>
      <c r="C31" s="90">
        <v>12.1</v>
      </c>
      <c r="D31" s="90">
        <v>24.2</v>
      </c>
      <c r="E31" s="90">
        <v>51.4</v>
      </c>
      <c r="F31" s="90">
        <v>3.2</v>
      </c>
      <c r="G31" s="90">
        <v>9.1</v>
      </c>
      <c r="H31" s="37">
        <v>99.999999999999986</v>
      </c>
    </row>
    <row r="32" spans="1:8" s="5" customFormat="1" x14ac:dyDescent="0.25">
      <c r="A32" s="78" t="s">
        <v>27</v>
      </c>
      <c r="B32" s="78" t="s">
        <v>70</v>
      </c>
      <c r="C32" s="90">
        <v>34</v>
      </c>
      <c r="D32" s="90">
        <v>34.299999999999997</v>
      </c>
      <c r="E32" s="90">
        <v>22.2</v>
      </c>
      <c r="F32" s="90">
        <v>2.9</v>
      </c>
      <c r="G32" s="90">
        <v>6.6</v>
      </c>
      <c r="H32" s="37">
        <v>100</v>
      </c>
    </row>
    <row r="33" spans="1:8" x14ac:dyDescent="0.25">
      <c r="A33" s="80" t="s">
        <v>37</v>
      </c>
      <c r="B33" s="80" t="s">
        <v>71</v>
      </c>
      <c r="C33" s="92">
        <v>25.2</v>
      </c>
      <c r="D33" s="92">
        <v>12.4</v>
      </c>
      <c r="E33" s="92">
        <v>50.8</v>
      </c>
      <c r="F33" s="92">
        <v>1.8</v>
      </c>
      <c r="G33" s="92">
        <v>9.8000000000000007</v>
      </c>
      <c r="H33" s="38">
        <v>99.999999999999986</v>
      </c>
    </row>
    <row r="34" spans="1:8" x14ac:dyDescent="0.25">
      <c r="A34" s="80" t="s">
        <v>37</v>
      </c>
      <c r="B34" s="80" t="s">
        <v>72</v>
      </c>
      <c r="C34" s="92">
        <v>16.7</v>
      </c>
      <c r="D34" s="92">
        <v>19</v>
      </c>
      <c r="E34" s="92">
        <v>53.6</v>
      </c>
      <c r="F34" s="92">
        <v>4.5</v>
      </c>
      <c r="G34" s="92">
        <v>6.2</v>
      </c>
      <c r="H34" s="38">
        <v>100</v>
      </c>
    </row>
    <row r="35" spans="1:8" s="5" customFormat="1" x14ac:dyDescent="0.25">
      <c r="A35" s="78" t="s">
        <v>37</v>
      </c>
      <c r="B35" s="78" t="s">
        <v>73</v>
      </c>
      <c r="C35" s="90">
        <v>21.7</v>
      </c>
      <c r="D35" s="90">
        <v>15.1</v>
      </c>
      <c r="E35" s="90">
        <v>52</v>
      </c>
      <c r="F35" s="90">
        <v>2.9</v>
      </c>
      <c r="G35" s="90">
        <v>8.3000000000000007</v>
      </c>
      <c r="H35" s="37">
        <v>100</v>
      </c>
    </row>
    <row r="36" spans="1:8" s="8" customFormat="1" x14ac:dyDescent="0.25">
      <c r="A36" s="81" t="s">
        <v>40</v>
      </c>
      <c r="B36" s="81" t="s">
        <v>40</v>
      </c>
      <c r="C36" s="90">
        <v>16.2</v>
      </c>
      <c r="D36" s="115">
        <v>24.3</v>
      </c>
      <c r="E36" s="115">
        <v>43.9</v>
      </c>
      <c r="F36" s="115">
        <v>3.6</v>
      </c>
      <c r="G36" s="115">
        <v>12</v>
      </c>
      <c r="H36" s="50">
        <v>100</v>
      </c>
    </row>
    <row r="37" spans="1:8" s="5" customFormat="1" x14ac:dyDescent="0.25">
      <c r="A37" s="78" t="s">
        <v>5</v>
      </c>
      <c r="B37" s="78" t="s">
        <v>5</v>
      </c>
      <c r="C37" s="90">
        <v>8.5</v>
      </c>
      <c r="D37" s="90">
        <v>6.9</v>
      </c>
      <c r="E37" s="90">
        <v>50</v>
      </c>
      <c r="F37" s="90">
        <v>2.6</v>
      </c>
      <c r="G37" s="90">
        <v>32</v>
      </c>
      <c r="H37" s="37">
        <v>100</v>
      </c>
    </row>
    <row r="38" spans="1:8" s="5" customFormat="1" x14ac:dyDescent="0.25">
      <c r="A38" s="78" t="s">
        <v>9</v>
      </c>
      <c r="B38" s="78" t="s">
        <v>9</v>
      </c>
      <c r="C38" s="90">
        <v>23.1</v>
      </c>
      <c r="D38" s="90">
        <v>10.5</v>
      </c>
      <c r="E38" s="90">
        <v>51</v>
      </c>
      <c r="F38" s="90">
        <v>4.5999999999999996</v>
      </c>
      <c r="G38" s="90">
        <v>10.8</v>
      </c>
      <c r="H38" s="37">
        <v>100</v>
      </c>
    </row>
    <row r="39" spans="1:8" s="5" customFormat="1" x14ac:dyDescent="0.25">
      <c r="A39" s="78" t="s">
        <v>11</v>
      </c>
      <c r="B39" s="78" t="s">
        <v>11</v>
      </c>
      <c r="C39" s="90">
        <v>7</v>
      </c>
      <c r="D39" s="90">
        <v>11.6</v>
      </c>
      <c r="E39" s="90">
        <v>31.5</v>
      </c>
      <c r="F39" s="90">
        <v>0.5</v>
      </c>
      <c r="G39" s="90">
        <v>49.4</v>
      </c>
      <c r="H39" s="37">
        <v>100</v>
      </c>
    </row>
    <row r="40" spans="1:8" s="5" customFormat="1" x14ac:dyDescent="0.25">
      <c r="A40" s="78" t="s">
        <v>7</v>
      </c>
      <c r="B40" s="78" t="s">
        <v>7</v>
      </c>
      <c r="C40" s="90">
        <v>0.3</v>
      </c>
      <c r="D40" s="90">
        <v>6.4</v>
      </c>
      <c r="E40" s="90">
        <v>32</v>
      </c>
      <c r="F40" s="90">
        <v>41.5</v>
      </c>
      <c r="G40" s="90">
        <v>19.8</v>
      </c>
      <c r="H40" s="37">
        <v>100</v>
      </c>
    </row>
    <row r="41" spans="1:8" s="5" customFormat="1" x14ac:dyDescent="0.25">
      <c r="A41" s="78" t="s">
        <v>13</v>
      </c>
      <c r="B41" s="78" t="s">
        <v>13</v>
      </c>
      <c r="C41" s="90">
        <v>63.6</v>
      </c>
      <c r="D41" s="90">
        <v>1.5</v>
      </c>
      <c r="E41" s="90">
        <v>4.7</v>
      </c>
      <c r="F41" s="90">
        <v>0</v>
      </c>
      <c r="G41" s="90">
        <v>30.2</v>
      </c>
      <c r="H41" s="37">
        <v>100</v>
      </c>
    </row>
    <row r="42" spans="1:8" s="8" customFormat="1" x14ac:dyDescent="0.25">
      <c r="A42" s="81" t="s">
        <v>41</v>
      </c>
      <c r="B42" s="81" t="s">
        <v>41</v>
      </c>
      <c r="C42" s="90">
        <v>13.8</v>
      </c>
      <c r="D42" s="115">
        <v>9</v>
      </c>
      <c r="E42" s="115">
        <v>34.299999999999997</v>
      </c>
      <c r="F42" s="115">
        <v>6.6</v>
      </c>
      <c r="G42" s="115">
        <v>36.299999999999997</v>
      </c>
      <c r="H42" s="50">
        <v>100</v>
      </c>
    </row>
    <row r="43" spans="1:8" s="8" customFormat="1" x14ac:dyDescent="0.25">
      <c r="A43" s="81" t="s">
        <v>42</v>
      </c>
      <c r="B43" s="81" t="s">
        <v>74</v>
      </c>
      <c r="C43" s="90">
        <v>16.2</v>
      </c>
      <c r="D43" s="115">
        <v>23.9</v>
      </c>
      <c r="E43" s="115">
        <v>43.6</v>
      </c>
      <c r="F43" s="115">
        <v>3.7</v>
      </c>
      <c r="G43" s="115">
        <v>12.6</v>
      </c>
      <c r="H43" s="50">
        <v>100</v>
      </c>
    </row>
    <row r="44" spans="1:8" x14ac:dyDescent="0.25">
      <c r="C44" s="121"/>
      <c r="D44" s="121"/>
      <c r="E44" s="121"/>
      <c r="F44" s="121"/>
      <c r="G44" s="121"/>
    </row>
    <row r="45" spans="1:8" x14ac:dyDescent="0.25">
      <c r="A45" s="34" t="s">
        <v>126</v>
      </c>
    </row>
    <row r="46" spans="1:8" x14ac:dyDescent="0.25">
      <c r="A46" s="79" t="s">
        <v>142</v>
      </c>
    </row>
    <row r="47" spans="1:8" x14ac:dyDescent="0.25">
      <c r="A47" s="45" t="s">
        <v>170</v>
      </c>
    </row>
    <row r="48" spans="1:8" x14ac:dyDescent="0.25">
      <c r="A48" s="183" t="s">
        <v>171</v>
      </c>
      <c r="C48" s="139"/>
      <c r="D48" s="76"/>
    </row>
    <row r="49" spans="3:4" x14ac:dyDescent="0.25">
      <c r="C49" s="140"/>
      <c r="D49" s="75"/>
    </row>
    <row r="50" spans="3:4" x14ac:dyDescent="0.25">
      <c r="C50" s="140"/>
      <c r="D50" s="75"/>
    </row>
    <row r="51" spans="3:4" x14ac:dyDescent="0.25">
      <c r="C51" s="139"/>
      <c r="D51" s="76"/>
    </row>
    <row r="52" spans="3:4" x14ac:dyDescent="0.25">
      <c r="C52" s="140"/>
      <c r="D52" s="75"/>
    </row>
    <row r="53" spans="3:4" x14ac:dyDescent="0.25">
      <c r="C53" s="139"/>
      <c r="D53" s="76"/>
    </row>
    <row r="54" spans="3:4" x14ac:dyDescent="0.25">
      <c r="C54" s="139"/>
      <c r="D54" s="76"/>
    </row>
  </sheetData>
  <sortState ref="C47:D53">
    <sortCondition ref="D47:D53"/>
  </sortState>
  <pageMargins left="0.7" right="0.7" top="0.75" bottom="0.75" header="0.3" footer="0.3"/>
  <pageSetup paperSize="9" scale="9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4</vt:i4>
      </vt:variant>
    </vt:vector>
  </HeadingPairs>
  <TitlesOfParts>
    <vt:vector size="19" baseType="lpstr">
      <vt:lpstr>Encadré 1</vt:lpstr>
      <vt:lpstr>Source</vt:lpstr>
      <vt:lpstr>Définitions</vt:lpstr>
      <vt:lpstr>figure 1</vt:lpstr>
      <vt:lpstr>figure 2</vt:lpstr>
      <vt:lpstr>figure 3</vt:lpstr>
      <vt:lpstr>figure 4</vt:lpstr>
      <vt:lpstr>figure 5 web</vt:lpstr>
      <vt:lpstr>figure 6 web </vt:lpstr>
      <vt:lpstr>figure 7 </vt:lpstr>
      <vt:lpstr>figure 8 web</vt:lpstr>
      <vt:lpstr>figure 9 web</vt:lpstr>
      <vt:lpstr>figure 10</vt:lpstr>
      <vt:lpstr>figure 11</vt:lpstr>
      <vt:lpstr>figure 12 web</vt:lpstr>
      <vt:lpstr>'figure 5 web'!Impression_des_titres</vt:lpstr>
      <vt:lpstr>'figure 5 web'!Zone_d_impression</vt:lpstr>
      <vt:lpstr>'figure 6 web '!Zone_d_impression</vt:lpstr>
      <vt:lpstr>'figure 8 web'!Zone_d_impression</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 réseau des Greta et des GIP-FCIP : hausse d’activité en 2020 malgré la crise sanitaire</dc:title>
  <dc:creator>DEPP-MENJ - Ministère de l'Éducation nationale et de la Jeunesse - Direction de l'évaluation;de la prospective et de la performance</dc:creator>
  <cp:lastModifiedBy>Administration centrale</cp:lastModifiedBy>
  <cp:lastPrinted>2021-06-07T12:47:10Z</cp:lastPrinted>
  <dcterms:created xsi:type="dcterms:W3CDTF">2021-05-07T12:42:29Z</dcterms:created>
  <dcterms:modified xsi:type="dcterms:W3CDTF">2023-04-11T16:22:38Z</dcterms:modified>
</cp:coreProperties>
</file>