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02- Sivis\04- Web\"/>
    </mc:Choice>
  </mc:AlternateContent>
  <bookViews>
    <workbookView xWindow="120" yWindow="240" windowWidth="23250" windowHeight="12150" firstSheet="5" activeTab="9"/>
  </bookViews>
  <sheets>
    <sheet name="Source Méthodologie" sheetId="31" r:id="rId1"/>
    <sheet name="Définitions" sheetId="32" r:id="rId2"/>
    <sheet name="Figure 1" sheetId="30" r:id="rId3"/>
    <sheet name="Figure2" sheetId="37" r:id="rId4"/>
    <sheet name="Figure3 web " sheetId="26" r:id="rId5"/>
    <sheet name="Figure 4 " sheetId="52" r:id="rId6"/>
    <sheet name="Figure 5 " sheetId="57" r:id="rId7"/>
    <sheet name="Figure 6 web  " sheetId="62" r:id="rId8"/>
    <sheet name="Figure 7 web " sheetId="3" r:id="rId9"/>
    <sheet name="Figure 8" sheetId="55" r:id="rId10"/>
    <sheet name="Figure 9" sheetId="67" r:id="rId11"/>
    <sheet name="Figure 10" sheetId="66" r:id="rId12"/>
  </sheets>
  <externalReferences>
    <externalReference r:id="rId13"/>
  </externalReferences>
  <definedNames>
    <definedName name="_1D">'[1]1D'!$A$1:$H$27</definedName>
    <definedName name="_2D">'[1]2D'!$B$1:$H$30</definedName>
    <definedName name="_t1" localSheetId="7">#REF!</definedName>
    <definedName name="_t1" localSheetId="10">#REF!</definedName>
    <definedName name="_t1">#REF!</definedName>
    <definedName name="_t2" localSheetId="6">'Figure 4 '!#REF!</definedName>
    <definedName name="_t2" localSheetId="7">'Figure 4 '!#REF!</definedName>
    <definedName name="_t2" localSheetId="10">'Figure 4 '!#REF!</definedName>
    <definedName name="_t2">'Figure 4 '!#REF!</definedName>
    <definedName name="COMPT" localSheetId="2">#REF!</definedName>
    <definedName name="COMPT" localSheetId="6">#REF!</definedName>
    <definedName name="COMPT" localSheetId="7">#REF!</definedName>
    <definedName name="COMPT" localSheetId="10">#REF!</definedName>
    <definedName name="COMPT" localSheetId="3">#REF!</definedName>
    <definedName name="COMPT" localSheetId="4">#REF!</definedName>
    <definedName name="COMPT">#REF!</definedName>
    <definedName name="_xlnm.Print_Area" localSheetId="1">Définitions!$A$1:$B$13</definedName>
    <definedName name="_xlnm.Print_Area" localSheetId="2">'Figure 1'!$A$1:$K$14</definedName>
    <definedName name="_xlnm.Print_Area" localSheetId="11">'Figure 10'!$A$1:$I$28</definedName>
    <definedName name="_xlnm.Print_Area" localSheetId="5">'Figure 4 '!$A$1:$D$6</definedName>
    <definedName name="_xlnm.Print_Area" localSheetId="6">'Figure 5 '!$A$1:$B$9</definedName>
    <definedName name="_xlnm.Print_Area" localSheetId="7">'Figure 6 web  '!$A$1:$D$26</definedName>
    <definedName name="_xlnm.Print_Area" localSheetId="8">'Figure 7 web '!$A$1:$J$30</definedName>
    <definedName name="_xlnm.Print_Area" localSheetId="9">'Figure 8'!$A$1:$I$29</definedName>
    <definedName name="_xlnm.Print_Area" localSheetId="10">'Figure 9'!$A$1:$B$8</definedName>
    <definedName name="_xlnm.Print_Area" localSheetId="3">Figure2!$A$1:$B$7</definedName>
    <definedName name="_xlnm.Print_Area" localSheetId="4">'Figure3 web '!$A$1:$L$27</definedName>
    <definedName name="_xlnm.Print_Area" localSheetId="0">'Source Méthodologie'!$A$1:$A$23</definedName>
  </definedNames>
  <calcPr calcId="162913"/>
</workbook>
</file>

<file path=xl/calcChain.xml><?xml version="1.0" encoding="utf-8"?>
<calcChain xmlns="http://schemas.openxmlformats.org/spreadsheetml/2006/main">
  <c r="F4" i="3" l="1"/>
  <c r="H16" i="3" l="1"/>
  <c r="H4" i="3"/>
  <c r="D13" i="62" l="1"/>
  <c r="D9" i="62"/>
  <c r="D3" i="62"/>
  <c r="D22" i="62" l="1"/>
</calcChain>
</file>

<file path=xl/sharedStrings.xml><?xml version="1.0" encoding="utf-8"?>
<sst xmlns="http://schemas.openxmlformats.org/spreadsheetml/2006/main" count="343" uniqueCount="214">
  <si>
    <t>en %</t>
  </si>
  <si>
    <t>Lycées professionnels</t>
  </si>
  <si>
    <t xml:space="preserve">Collèges </t>
  </si>
  <si>
    <t>Ensemble</t>
  </si>
  <si>
    <t>Collèges</t>
  </si>
  <si>
    <t>LEGT</t>
  </si>
  <si>
    <t>Atteintes aux personnes</t>
  </si>
  <si>
    <t>Atteintes aux biens</t>
  </si>
  <si>
    <t>Total</t>
  </si>
  <si>
    <t>LP</t>
  </si>
  <si>
    <t xml:space="preserve"> </t>
  </si>
  <si>
    <t>Racket</t>
  </si>
  <si>
    <t>Bizutage</t>
  </si>
  <si>
    <t>Vol</t>
  </si>
  <si>
    <t>Dommage aux locaux ou au matériel</t>
  </si>
  <si>
    <t>Dommage aux biens personnels</t>
  </si>
  <si>
    <t xml:space="preserve">Port d'arme blanche ou objet dangereux </t>
  </si>
  <si>
    <t>Consommation de stupéfiants</t>
  </si>
  <si>
    <t>Trafic de stupéfiants</t>
  </si>
  <si>
    <t>Violence physique</t>
  </si>
  <si>
    <t>Violence verbale (orale ou écrite)</t>
  </si>
  <si>
    <t>Violence sexuelle</t>
  </si>
  <si>
    <r>
      <t xml:space="preserve">Atteinte à la vie privée 
</t>
    </r>
    <r>
      <rPr>
        <i/>
        <sz val="10"/>
        <rFont val="Arial"/>
        <family val="2"/>
      </rPr>
      <t>(via les réseaux sociaux notamment)</t>
    </r>
  </si>
  <si>
    <t>Port d'arme à feu (sans violence)</t>
  </si>
  <si>
    <t xml:space="preserve">Port et ou consommation d'alcool </t>
  </si>
  <si>
    <t>Suicide ou tentative de suicide</t>
  </si>
  <si>
    <t xml:space="preserve">Ensemble </t>
  </si>
  <si>
    <t xml:space="preserve">Lieu </t>
  </si>
  <si>
    <t>Autres</t>
  </si>
  <si>
    <t>Autres atteintes aux personnes</t>
  </si>
  <si>
    <t>Atteintes aux biens **</t>
  </si>
  <si>
    <t>Autre fait de violence</t>
  </si>
  <si>
    <t>0 incident</t>
  </si>
  <si>
    <t xml:space="preserve">de IPS1 à Med-IPS </t>
  </si>
  <si>
    <t>de Med-IPS à IPS3</t>
  </si>
  <si>
    <t>Protection des données</t>
  </si>
  <si>
    <t>Champ</t>
  </si>
  <si>
    <t>Correction de la non-réponse</t>
  </si>
  <si>
    <t xml:space="preserve">Définitions </t>
  </si>
  <si>
    <t>Incident grave</t>
  </si>
  <si>
    <t xml:space="preserve">Indice de position sociale (IPS) </t>
  </si>
  <si>
    <t xml:space="preserve">Article-EF-N°90, « Inégalités sociales, motivation scolaire, offre de formation, décrochage », « construction d’un incide de position sociale des élèves » </t>
  </si>
  <si>
    <r>
      <t xml:space="preserve">Remarque </t>
    </r>
    <r>
      <rPr>
        <sz val="10"/>
        <rFont val="Arial"/>
        <family val="2"/>
      </rPr>
      <t xml:space="preserve">: en raison des arrondis les sommes ne sont pas toujours égales à 100. </t>
    </r>
  </si>
  <si>
    <t>Etablissement socialement « favorisé » et « défavorisé »</t>
  </si>
  <si>
    <t xml:space="preserve">données des graphiques </t>
  </si>
  <si>
    <t>Mise en place à la rentrée 2007, l’enquête Sivis (Système d’information et de vigilance sur la sécurité scolaire) permet le recueil de données sur la violence en milieu scolaire.</t>
  </si>
  <si>
    <t xml:space="preserve">10 et plus  </t>
  </si>
  <si>
    <t>Violences verbales</t>
  </si>
  <si>
    <t xml:space="preserve">Violences physiques </t>
  </si>
  <si>
    <t>Autres *</t>
  </si>
  <si>
    <t>"Favorisé" :  supérieur à IPS3</t>
  </si>
  <si>
    <t xml:space="preserve">"Défavorisé" : inférieur à IPS1 </t>
  </si>
  <si>
    <t xml:space="preserve">              Nombre d'incidents
Tranche d'Indice de Position Sociale*</t>
  </si>
  <si>
    <t>Favorisé *</t>
  </si>
  <si>
    <t>Défavorisé *</t>
  </si>
  <si>
    <t>Intrusion sans violence</t>
  </si>
  <si>
    <t xml:space="preserve">données du graphique </t>
  </si>
  <si>
    <t>Nature des incidents graves</t>
  </si>
  <si>
    <r>
      <t>Un établissement (collège, LEGT ou LP) est qualifié de socialement « </t>
    </r>
    <r>
      <rPr>
        <b/>
        <i/>
        <sz val="10"/>
        <rFont val="Arial"/>
        <family val="2"/>
      </rPr>
      <t>favorisé</t>
    </r>
    <r>
      <rPr>
        <sz val="10"/>
        <rFont val="Arial"/>
        <family val="2"/>
      </rPr>
      <t xml:space="preserve"> » dès lors que la valeur de la moyenne des IPS croisés des élèves est élevée par rapport aux établissements de même type. Le seuil retenu est le troisième quartile d’IPS. Il correspond au niveau d’IPS au-dessus duquel se situent les 25 % d'IPS les plus élevés. </t>
    </r>
  </si>
  <si>
    <t>des élèves</t>
  </si>
  <si>
    <t xml:space="preserve">des incidents graves </t>
  </si>
  <si>
    <t>Remarque : la répartition des incidents graves commis par les élèves doit être observée avec précaution car le processus de collecte opère une sélection (voir « Définition d’un incident grave »). Sans cette sélection, la proportion d’incidents entre les élèves serait plus importante.</t>
  </si>
  <si>
    <r>
      <t>* Le "</t>
    </r>
    <r>
      <rPr>
        <i/>
        <sz val="10"/>
        <rFont val="Arial"/>
        <family val="2"/>
      </rPr>
      <t>happy slapping</t>
    </r>
    <r>
      <rPr>
        <sz val="10"/>
        <rFont val="Arial"/>
        <family val="2"/>
      </rPr>
      <t>" est une pratique qui consiste à filmer l’agression physique d’une personne à l’aide d’un téléphone portable.</t>
    </r>
  </si>
  <si>
    <t>Atteinte à la laïcité</t>
  </si>
  <si>
    <t>2020
2021</t>
  </si>
  <si>
    <t xml:space="preserve">Ecoles élémentaires </t>
  </si>
  <si>
    <t>Ecoles maternelles</t>
  </si>
  <si>
    <t>Ecoles primaires</t>
  </si>
  <si>
    <t xml:space="preserve">2020 2021 </t>
  </si>
  <si>
    <t>Absence d'incident</t>
  </si>
  <si>
    <t xml:space="preserve">1 incident </t>
  </si>
  <si>
    <t xml:space="preserve">2 incidents et plus </t>
  </si>
  <si>
    <t>Auteur</t>
  </si>
  <si>
    <t>Elève ou groupe d'élèves</t>
  </si>
  <si>
    <t>inf à 0,5</t>
  </si>
  <si>
    <t xml:space="preserve">Inconnu ou personne extérieure </t>
  </si>
  <si>
    <t xml:space="preserve">Ecoles publiques </t>
  </si>
  <si>
    <t>Collèges et lycées</t>
  </si>
  <si>
    <t>Port d'arme blanche ou objet dangereux (sans violence)</t>
  </si>
  <si>
    <t>dans les collèges et les lycées</t>
  </si>
  <si>
    <t>A l'intérieur de l'établissement</t>
  </si>
  <si>
    <t xml:space="preserve">A l'extérieur ou aux abords </t>
  </si>
  <si>
    <t>Ecoles publiques</t>
  </si>
  <si>
    <t>Collèges et lycées publics et privés sous contrat</t>
  </si>
  <si>
    <t>Violence à caractère sexuel</t>
  </si>
  <si>
    <t xml:space="preserve">Etablissements du second degré </t>
  </si>
  <si>
    <t>Les écoles publiques</t>
  </si>
  <si>
    <t>Chaque mois, les chefs d’établissement ou les inspecteurs de l'éducation nationale pour les écoles de leur circonscription, signalent si des incidents ont eu lieu, et les décrivent le cas échéant selon leurs grandes caractéristiques (type de fait, lieu, auteur, victime, circonstances, suites données).</t>
  </si>
  <si>
    <t xml:space="preserve">Le Conseil national de l'information statistique a attribué à l’enquête Sivis, le 29 juillet 2019, le label d’intérêt général et de qualité statistique assorti du caractère obligatoire, réaffirmant ainsi ses finalités exclusivement statistiques. L’ensemble des données recueillies est protégé par le secret statistique. Toute comparaison entre des établissements identifiables est en particulier exclue.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</si>
  <si>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comme favorables à la réussite scolaire de l’élève. </t>
  </si>
  <si>
    <r>
      <t>Les lycées polyvalents (LPO)</t>
    </r>
    <r>
      <rPr>
        <b/>
        <sz val="10"/>
        <rFont val="Arial"/>
        <family val="2"/>
      </rPr>
      <t xml:space="preserve"> </t>
    </r>
    <r>
      <rPr>
        <sz val="10"/>
        <rFont val="Arial"/>
        <family val="2"/>
      </rPr>
      <t xml:space="preserve">font partie intégrante des LEGT (Lycées d’Enseignement Général et Technologique). Ils dispensent, à côté des formations générales ou technologiques, des formations professionnelles. </t>
    </r>
  </si>
  <si>
    <t>Champ : France métropolitaine + DROM, des établissements publics et privés sous contrat du second degré.</t>
  </si>
  <si>
    <r>
      <t>Inversement un établissement est dit socialement « </t>
    </r>
    <r>
      <rPr>
        <b/>
        <i/>
        <sz val="10"/>
        <rFont val="Arial"/>
        <family val="2"/>
      </rPr>
      <t>défavorisé</t>
    </r>
    <r>
      <rPr>
        <sz val="10"/>
        <rFont val="Arial"/>
        <family val="2"/>
      </rPr>
      <t xml:space="preserve"> » quand l’indicateur est faible, inférieur au premier quartile d’IPS. Ce dernier correspond au niveau d’IPS en-dessous duquel se situent les 25 % d'établissements d'IPS les plus faibles. </t>
    </r>
  </si>
  <si>
    <t xml:space="preserve">Données du graphique </t>
  </si>
  <si>
    <t>Consommation ou port d'alcool/ consommation ou trafic de stupéfiants</t>
  </si>
  <si>
    <t>Atteintes à la sécurité</t>
  </si>
  <si>
    <t xml:space="preserve">Atteintes aux biens </t>
  </si>
  <si>
    <t>Autres atteintes ***</t>
  </si>
  <si>
    <t xml:space="preserve">***  "port d'arme à feu (sans violence)",  "suicide ou tentative de suicide" et "autre fait de violence". </t>
  </si>
  <si>
    <t>Consommation ou port d'alcool/ trafic de stupéfiants</t>
  </si>
  <si>
    <t>Garçons envers des garçons</t>
  </si>
  <si>
    <t>Garçons envers des filles</t>
  </si>
  <si>
    <t>Filles envers des filles</t>
  </si>
  <si>
    <t xml:space="preserve">0 incident </t>
  </si>
  <si>
    <t>Types d'incidents graves</t>
  </si>
  <si>
    <t xml:space="preserve">Enquête Sivis </t>
  </si>
  <si>
    <t>*IPS1 désigne le premier quartile (défavorisé), Med-IPS la médiane, IPS3 le troisième quartile (favorisé) de l'Indice de Position sociale (IPS) moyen des établissements (voir Définitions).</t>
  </si>
  <si>
    <t xml:space="preserve">En 2017-2018, la taille de l’échantillon des établissements du second degré a été réduite : 1 330 établissements ont été tirés au sort, soit un taux de sondage de 12,5 % (contre 43 % précédemment). Il  a été renouvelé avec 60 % d’établissements nouvellement interrogés. 
Depuis la rentrée 2012, le champ de l’enquête auprès des établissements du second degré inclut le secteur privé sous contrat. Leur réponse à Sivis est intégrée au champ de diffusion depuis l'année scolaire 2017-2018. </t>
  </si>
  <si>
    <t xml:space="preserve">L'échantillon du premier degré public constitué de 200 circonscriptions a été sélectionné pour l'année scolaire 2019-2020.  </t>
  </si>
  <si>
    <t>2021
2022</t>
  </si>
  <si>
    <t>En 2021-2022 
répartition 
(en %)</t>
  </si>
  <si>
    <t xml:space="preserve">Lecture : 34 % des chefs de l'ensemble des établissements du second degré publics et privés sous contrat déclarent une absence d'incident grave (0 incident grave) au cours de l'année scolaire 2021-2022; parmi les établissements socialement défavorisés, d'indice de position sociale inférieur au premier quartile, 18 % déclarent une absence d'incident et 82 % en déclarent un ou plus. </t>
  </si>
  <si>
    <t>2021 2022</t>
  </si>
  <si>
    <t xml:space="preserve">Lecture : Au cours de l'année scolaire 2021 2022, dans les écoles publiques, 44 % des incidents graves déclarés par les IEN sont des violences verbales. </t>
  </si>
  <si>
    <t xml:space="preserve">Les établissements retenus dans les analyses statistiques sont les établissements ayant répondu au moins 6 mois sur 10 (10 étant le nombre de mois maximal avec réponse, de septembre à juin). Pour les mois sans réponse, de l’ordre de 12 %, le nombre d’incidents est imputé à l’aide d’un modèle économétrique tenant compte des caractéristiques des établissements et de l’historique des réponses des mois avec réponse sur l’année en cours. 
Ainsi, les établissements du second degré public et privé sous contrat retenus représentent 60,2 % des établissements interrogés.  
Les données par établissement sont ensuite pondérées et corrigées de la non-réponse totale (établissements ayant trop peu ou pas du tout répondu) par un calage sur marges au niveau national. Il tient compte des caractéristiques des établissements comme le secteur, le type d’établissement, le lieu d’implantation ou la taille en effectif d’élèves scolarisés .... </t>
  </si>
  <si>
    <t>Victime</t>
  </si>
  <si>
    <t>Personnel enseignant ou non enseignant</t>
  </si>
  <si>
    <t>Famille élève</t>
  </si>
  <si>
    <t>Garçon</t>
  </si>
  <si>
    <t>Fille</t>
  </si>
  <si>
    <t>Personnel</t>
  </si>
  <si>
    <t xml:space="preserve">Personnel * </t>
  </si>
  <si>
    <t>Collectivité **</t>
  </si>
  <si>
    <t xml:space="preserve">Collectivité ** </t>
  </si>
  <si>
    <t xml:space="preserve">Sexiste </t>
  </si>
  <si>
    <t>Homophobe, antisémite, raciste ou xénophobe</t>
  </si>
  <si>
    <t>Cour de récréation</t>
  </si>
  <si>
    <t>Lieux de circulation</t>
  </si>
  <si>
    <t xml:space="preserve">Autres lieux dont CDI ou salle d'études et vestiaires </t>
  </si>
  <si>
    <t>Suites données aux incidents graves</t>
  </si>
  <si>
    <t xml:space="preserve">Un conseil de discipline ou une commission éducative </t>
  </si>
  <si>
    <t>Une exclusion temporaire</t>
  </si>
  <si>
    <t xml:space="preserve">Une exclusion définitive </t>
  </si>
  <si>
    <t>Dans le cadre d'un harcèlement</t>
  </si>
  <si>
    <t>Motivation</t>
  </si>
  <si>
    <t>Violence à caractère sexuel ou sexuelle</t>
  </si>
  <si>
    <t>** collectivité, inconnu, personne extérieure ou sans objet</t>
  </si>
  <si>
    <t>* personnel enseignant ou non enseignant</t>
  </si>
  <si>
    <t>Lecture :  Dans les écoles publiques, pour 100 incidents graves commis au cours de l'année scolaire 2021 2022, 49 sont commis par des garçons ou des groupes de garçons ; 9 sont commis entre garçons ou groupe de garçons.</t>
  </si>
  <si>
    <t xml:space="preserve">Autres lieux </t>
  </si>
  <si>
    <t>Salle de cours, de classe ou atelier</t>
  </si>
  <si>
    <t>La volonté d’homogénéiser au mieux les données a conduit à restreindre les critères d’appréciation pour l’enregistrement d’un acte donné, notamment pour toutes les violences entre les élèves. Ainsi, seuls les incidents présentant un caractère de gravité suffisant au regard des circonstances et des conséquences de l’acte sont enregistrés. Dans cette optique, une motivation à caractère raciste, xénophobe ou antisémite est une circonstance aggravante et suffit à retenir l’incident dans le dispositif Sivis. D’autres conditions peuvent également s’avérer suffisantes : usage d’une arme ou d’un objet dangereux, situation de harcèlement, acte commis dans le cadre d’une intrusion, ayant entraîné des soins pour la victime ou causé un préjudice financier important, ayant donné lieu à un conseil de discipline, un signalement à la police, la gendarmerie ou la justice, un dépôt de plainte. En revanche, par l’atteinte grave qu’ils représentent à l’institution scolaire, tous les incidents impliquant un personnel de l’établissement sont retenus.</t>
  </si>
  <si>
    <t>Source : DEPP, enquête Sivis et RERS 2022 fiches 2.02 et 2.05.</t>
  </si>
  <si>
    <t>Source : DEPP, enquête Sivis 2021-2022.</t>
  </si>
  <si>
    <t>1 et plus</t>
  </si>
  <si>
    <t>2 et plus</t>
  </si>
  <si>
    <t>3 et plus</t>
  </si>
  <si>
    <t>5 et plus</t>
  </si>
  <si>
    <t>6 et plus</t>
  </si>
  <si>
    <t>10 et plus</t>
  </si>
  <si>
    <t>15 et plus</t>
  </si>
  <si>
    <t>20 et plus</t>
  </si>
  <si>
    <t>Source : DEPP, enquête Sivis.</t>
  </si>
  <si>
    <t xml:space="preserve">Lecture : 34 % des chefs d'établissements du second degré public et privé sous contrat déclarent une absence d'incident grave au cour de l'année scolaire 2021-2022.  </t>
  </si>
  <si>
    <t>Bibliographie</t>
  </si>
  <si>
    <t>Fréchou H., 2021, "Résultats de l’enquête Sivis 2020-2021 auprès des écoles publiques et des collèges et lycées publics et privés sous contrat", Note d'Information, n°21.39 MENJS-DEPP.</t>
  </si>
  <si>
    <t>Hubert T., 2020, "Enquête nationale 2018 de climat scolaire et de victimation auprès des lycéens : le point de vue des élèves internes", Note d'Information, n°20.19 MENJ-DEPP.</t>
  </si>
  <si>
    <t>Fréchou H., Traore B., 2021, "Au collège, dans un climat scolaire globalement serein, 25 % des élèves et 9 % des enseignants se sentent en insécurité aux abords de l’établissement mais beaucoup moins dans l’enceinte", in Insee Références sur le thème de la sécurité.</t>
  </si>
  <si>
    <t>Traore B., 2022, "Résultats de la première enquête de climat scolaire et victimation auprès des élèves de CM1-CM2", Note d'Information, n°22-08 MENJS-DEPP</t>
  </si>
  <si>
    <t>[Infographie : Le point de vue des élèves de CM1-CM2 sur le climat scolaire]</t>
  </si>
  <si>
    <t>Lecture : Au cours de l'année scolaire 2021-2022, les inspecteurs de l'éducation nationale (IEN) ont déclaré une absence d'incident grave pour 82 % des écoles publiques.</t>
  </si>
  <si>
    <t>données graphique</t>
  </si>
  <si>
    <t xml:space="preserve">Atteinte à la vie privée (y compris par les réseaux sociaux) </t>
  </si>
  <si>
    <r>
      <t>*  "atteinte à la vie privée (y compris par les réseaux sociaux)", "violence sexuelle", "racket", "</t>
    </r>
    <r>
      <rPr>
        <i/>
        <sz val="8.5"/>
        <rFont val="Arial"/>
        <family val="2"/>
      </rPr>
      <t>Happy slapping</t>
    </r>
    <r>
      <rPr>
        <sz val="8.5"/>
        <rFont val="Arial"/>
        <family val="2"/>
      </rPr>
      <t>" et "bizutage".</t>
    </r>
  </si>
  <si>
    <t>**  "vol", "dommage aux locaux ou au matériel" et "dommage aux biens personnels".</t>
  </si>
  <si>
    <t>Autre *</t>
  </si>
  <si>
    <t xml:space="preserve">* voir figure 6 web et figure 7 web pour le détail des types de fait. </t>
  </si>
  <si>
    <t xml:space="preserve">Dans les écoles, il y a trop peu d'incidents graves commis par des filles envers d'autres filles ou envers des garçons pour établir des résultats. Il en est de même dans les collèges et les lycées pour les incidents graves commis par des filles envers des garçons. </t>
  </si>
  <si>
    <t xml:space="preserve">1 - Dans les écoles, il y a trop peu d'incidents graves commis par des filles envers d'autres filles ou envers des garçons pour établir des résultats. Il en est de même dans les collèges et les lycées pour les incidents graves commis par des filles envers des garçons. </t>
  </si>
  <si>
    <t xml:space="preserve">Lecture : Au cours de l'année scolaire 2021-2022, 22 % des incidents graves entre écoliers s'exercent dans le cadre d'un harcèlement. </t>
  </si>
  <si>
    <t>Les inspecteurs de l'éducation nationale (IEN) répondent pour chacune des écoles publiques de leur circonscription. Comme pour les établissements du second degré, les circonscriptions retenues dans les analyses sont celles ayant répondu au moins 6 mois sur 10. Le taux de réponse des IEN pour les écoles publiques de leur circonscription est de 70,9 %. Pour les mois sans réponse, de l’ordre de 6 %, le nombre d’incidents est imputé à l'aide d'un modèle économétrique tenant compte des caractéristiques des circonscriptions et de l'historique des réponses des mois avec réponse sur l'année en cours.</t>
  </si>
  <si>
    <t xml:space="preserve"> Le taux moyen d’incidents graves pour 1 000 élèves</t>
  </si>
  <si>
    <t xml:space="preserve">* Voir "Pour en savoir plus", les définitions d'un établissement socialement "favorisé", socialement "défavorisé". </t>
  </si>
  <si>
    <t>LEGT-LPO</t>
  </si>
  <si>
    <t xml:space="preserve">Types d'incidents graves </t>
  </si>
  <si>
    <t>"Happy slapping" *</t>
  </si>
  <si>
    <t>Garçons envers des garçons (18 %)</t>
  </si>
  <si>
    <t>Garçons envers des filles
(9 %)</t>
  </si>
  <si>
    <t>Filles envers des filles
(3 %)</t>
  </si>
  <si>
    <t>Garçons envers des garçons (9 %)</t>
  </si>
  <si>
    <t>Garçons envers des filles (4 %)</t>
  </si>
  <si>
    <r>
      <t xml:space="preserve">Ensemble
</t>
    </r>
    <r>
      <rPr>
        <sz val="9"/>
        <color theme="1"/>
        <rFont val="Arial"/>
        <family val="2"/>
      </rPr>
      <t xml:space="preserve">dont 1 </t>
    </r>
  </si>
  <si>
    <t xml:space="preserve">Ensemble 
(36 %)
dont </t>
  </si>
  <si>
    <t xml:space="preserve">Lecture :   D'après les IEN, 24 % des incidents graves déclarés s’exercent entre écoliers. Plus de la moitié d'eux (54 %) sont des violences physiques. </t>
  </si>
  <si>
    <t>49
dont 2  groupes de garçons</t>
  </si>
  <si>
    <t>7
dont 1 groupe de filles</t>
  </si>
  <si>
    <t>74 
dont 6  groupes de garçons</t>
  </si>
  <si>
    <t>17
dont 2 groupes de filles</t>
  </si>
  <si>
    <t>3 - comprend information du DASEN, information préoccupante au Conseil Général, information police ou gendarmerie et signalement du procureur de la République.</t>
  </si>
  <si>
    <t>4 - comprend plainte du chef d'établissement, plainte du personnel de l'établissement et plainte élève ou famille.</t>
  </si>
  <si>
    <t>Information 3</t>
  </si>
  <si>
    <t>Plaintes 4</t>
  </si>
  <si>
    <t>Arme ou objet utilisé comme une arme 2</t>
  </si>
  <si>
    <t xml:space="preserve">2 - comprend objet coupant, object contondant, explosif, produit toxique ou inflammable et arme à feu.  </t>
  </si>
  <si>
    <t xml:space="preserve">Groupe d'élèves mixte </t>
  </si>
  <si>
    <t>Groupe d'élèves mixte</t>
  </si>
  <si>
    <t xml:space="preserve">Ensemble 
(23 %)
dont </t>
  </si>
  <si>
    <t>dont élève ou groupe d'élèves</t>
  </si>
  <si>
    <r>
      <t xml:space="preserve">Réf. : Note d'information, </t>
    </r>
    <r>
      <rPr>
        <sz val="10"/>
        <rFont val="Arial"/>
        <family val="2"/>
      </rPr>
      <t>n° 23.02.</t>
    </r>
    <r>
      <rPr>
        <b/>
        <sz val="10"/>
        <rFont val="Arial"/>
        <family val="2"/>
      </rPr>
      <t xml:space="preserve"> DEPP</t>
    </r>
  </si>
  <si>
    <t>Champ : France métropolitaine + DROM, établissements publics et privés sous contrat du second degré.</t>
  </si>
  <si>
    <t>Champ : France métropolitaine + DROM, incidents graves entre élèves dans les écoles publiques et les établissements publics et privés sous contrat du second degré.</t>
  </si>
  <si>
    <t>Champ : France métropolitaine + DROM, écoles publiques du premier degré et des établissements publics et privés sous contrat du second degré.</t>
  </si>
  <si>
    <t>Champ : France métropolitaine + DROM, écoles publiques et des établissements publics et privés sous contrat du second degré.</t>
  </si>
  <si>
    <t>Champ : France métropolitaine + DROM, écoles publiques.</t>
  </si>
  <si>
    <t>Figure 2. Répartition des établissements en fonction du nombre d'incidents graves (en %)</t>
  </si>
  <si>
    <t>Figure 1. Taux moyen d’incidents graves pour 1 000 élèves et répartition des incidents graves et des élèves</t>
  </si>
  <si>
    <t>Figure 3. Répartition des établissements en fonction du nombre d'incidents graves par type et profil social (en %)</t>
  </si>
  <si>
    <t>Figure 4. Répartition des écoles publiques en fonction du nombre d'incidents graves (en %)</t>
  </si>
  <si>
    <t>Figure 5. Nature des incidents graves dans les écoles publiques, les collèges et les lycées publics et privés sous contrat (en %)</t>
  </si>
  <si>
    <t>Figure 6. Nature des incidents graves dans les écoles publiques (en %)</t>
  </si>
  <si>
    <t>Figure 7. Nature des incidents graves dans les collèges et les lycées (en %)</t>
  </si>
  <si>
    <t>Figure 8. Les auteurs de 100 incidents graves dans les écoles publiques</t>
  </si>
  <si>
    <t>Figure 9. Nature des incidents graves entre élèves (en %)</t>
  </si>
  <si>
    <t>Figure 10. Caractéristiques des incidents graves commis entre élèves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</si>
</sst>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0"/>
      <name val="MS Sans Serif"/>
      <family val="2"/>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b/>
      <sz val="10"/>
      <name val="Arial"/>
      <family val="2"/>
    </font>
    <font>
      <b/>
      <sz val="8"/>
      <name val="Arial"/>
      <family val="2"/>
    </font>
    <font>
      <sz val="8"/>
      <name val="Arial"/>
      <family val="2"/>
    </font>
    <font>
      <i/>
      <sz val="10"/>
      <name val="Arial"/>
      <family val="2"/>
    </font>
    <font>
      <sz val="8.5"/>
      <name val="Arial"/>
      <family val="2"/>
    </font>
    <font>
      <sz val="10"/>
      <name val="MS Sans Serif"/>
      <family val="2"/>
    </font>
    <font>
      <sz val="10"/>
      <name val="Arial"/>
      <family val="2"/>
    </font>
    <font>
      <b/>
      <i/>
      <sz val="10"/>
      <name val="Arial"/>
      <family val="2"/>
    </font>
    <font>
      <i/>
      <sz val="8.5"/>
      <name val="Arial"/>
      <family val="2"/>
    </font>
    <font>
      <b/>
      <sz val="14"/>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sz val="9"/>
      <name val="Arial"/>
      <family val="2"/>
    </font>
    <font>
      <b/>
      <sz val="9"/>
      <name val="Arial"/>
      <family val="2"/>
    </font>
    <font>
      <i/>
      <sz val="10"/>
      <color theme="1"/>
      <name val="Arial"/>
      <family val="2"/>
    </font>
    <font>
      <b/>
      <sz val="10"/>
      <color rgb="FFFF0000"/>
      <name val="MS Sans Serif"/>
    </font>
    <font>
      <u/>
      <sz val="10"/>
      <color theme="10"/>
      <name val="MS Sans Serif"/>
      <family val="2"/>
    </font>
    <font>
      <b/>
      <i/>
      <sz val="12"/>
      <name val="Arial"/>
      <family val="2"/>
    </font>
    <font>
      <sz val="9"/>
      <color theme="1"/>
      <name val="Arial"/>
      <family val="2"/>
    </font>
    <font>
      <b/>
      <sz val="9"/>
      <color theme="1"/>
      <name val="Arial"/>
      <family val="2"/>
    </font>
    <font>
      <i/>
      <sz val="9"/>
      <color theme="1"/>
      <name val="Arial"/>
      <family val="2"/>
    </font>
    <font>
      <b/>
      <i/>
      <sz val="9"/>
      <color theme="1"/>
      <name val="Arial"/>
      <family val="2"/>
    </font>
    <font>
      <b/>
      <sz val="9"/>
      <name val="MS Sans Serif"/>
      <family val="2"/>
    </font>
    <font>
      <i/>
      <sz val="9"/>
      <name val="MS Sans Serif"/>
      <family val="2"/>
    </font>
  </fonts>
  <fills count="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2">
    <xf numFmtId="0" fontId="0" fillId="0" borderId="0"/>
    <xf numFmtId="0" fontId="5" fillId="0" borderId="0"/>
    <xf numFmtId="0" fontId="11" fillId="0" borderId="0"/>
    <xf numFmtId="0" fontId="17" fillId="0" borderId="0"/>
    <xf numFmtId="0" fontId="16" fillId="0" borderId="0"/>
    <xf numFmtId="0" fontId="17" fillId="0" borderId="0"/>
    <xf numFmtId="0" fontId="12" fillId="0" borderId="0"/>
    <xf numFmtId="0" fontId="17" fillId="0" borderId="0"/>
    <xf numFmtId="0" fontId="17" fillId="0" borderId="0"/>
    <xf numFmtId="0" fontId="17" fillId="0" borderId="0"/>
    <xf numFmtId="9" fontId="5" fillId="0" borderId="0" applyFont="0" applyFill="0" applyBorder="0" applyAlignment="0" applyProtection="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1" fillId="0" borderId="0"/>
    <xf numFmtId="0" fontId="2" fillId="0" borderId="0"/>
    <xf numFmtId="0" fontId="2" fillId="0" borderId="0"/>
    <xf numFmtId="0" fontId="25" fillId="0" borderId="0" applyNumberFormat="0" applyFill="0" applyBorder="0" applyAlignment="0" applyProtection="0"/>
  </cellStyleXfs>
  <cellXfs count="263">
    <xf numFmtId="0" fontId="0" fillId="0" borderId="0" xfId="0"/>
    <xf numFmtId="0" fontId="6" fillId="2" borderId="0" xfId="0" applyFont="1" applyFill="1" applyAlignment="1">
      <alignment vertical="center"/>
    </xf>
    <xf numFmtId="1" fontId="5" fillId="2" borderId="0" xfId="0" applyNumberFormat="1"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applyAlignment="1">
      <alignment horizontal="lef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xf>
    <xf numFmtId="0" fontId="9" fillId="2" borderId="0" xfId="0" applyFont="1" applyFill="1" applyBorder="1" applyAlignment="1">
      <alignment horizontal="left" vertical="center"/>
    </xf>
    <xf numFmtId="0" fontId="0" fillId="2" borderId="0" xfId="0" applyFill="1"/>
    <xf numFmtId="0" fontId="10" fillId="2" borderId="0" xfId="0" applyFont="1" applyFill="1"/>
    <xf numFmtId="0" fontId="5" fillId="2" borderId="0" xfId="0" applyFont="1" applyFill="1"/>
    <xf numFmtId="0" fontId="5" fillId="2" borderId="1" xfId="0" applyFont="1" applyFill="1" applyBorder="1" applyAlignment="1">
      <alignment horizontal="center" vertical="center" wrapText="1"/>
    </xf>
    <xf numFmtId="0" fontId="6" fillId="2" borderId="0" xfId="0" applyFont="1" applyFill="1" applyBorder="1" applyAlignment="1">
      <alignment vertical="center"/>
    </xf>
    <xf numFmtId="0" fontId="5" fillId="2" borderId="0" xfId="0" applyFont="1" applyFill="1" applyBorder="1" applyAlignment="1"/>
    <xf numFmtId="0" fontId="5" fillId="2" borderId="0" xfId="0" applyFont="1" applyFill="1" applyBorder="1"/>
    <xf numFmtId="0" fontId="5" fillId="2" borderId="0" xfId="0" applyFont="1" applyFill="1" applyAlignment="1">
      <alignment vertical="center"/>
    </xf>
    <xf numFmtId="164" fontId="6" fillId="2" borderId="2"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 fontId="6" fillId="2" borderId="2" xfId="0" applyNumberFormat="1" applyFont="1" applyFill="1" applyBorder="1" applyAlignment="1">
      <alignment horizontal="right" vertical="center"/>
    </xf>
    <xf numFmtId="0" fontId="10" fillId="2" borderId="0" xfId="0" applyFont="1" applyFill="1" applyAlignment="1">
      <alignment wrapText="1"/>
    </xf>
    <xf numFmtId="0" fontId="6" fillId="2" borderId="0" xfId="0" applyFont="1" applyFill="1" applyAlignment="1">
      <alignment vertical="center" wrapText="1"/>
    </xf>
    <xf numFmtId="0" fontId="0" fillId="2" borderId="0" xfId="0" applyFont="1" applyFill="1" applyAlignment="1">
      <alignment vertical="center"/>
    </xf>
    <xf numFmtId="0" fontId="0" fillId="2" borderId="0" xfId="0" applyFont="1" applyFill="1" applyBorder="1" applyAlignment="1">
      <alignment vertical="center"/>
    </xf>
    <xf numFmtId="0" fontId="0" fillId="3" borderId="0" xfId="0" applyFill="1" applyBorder="1" applyAlignment="1">
      <alignment vertical="center"/>
    </xf>
    <xf numFmtId="0" fontId="0" fillId="3" borderId="0" xfId="0" applyFont="1" applyFill="1" applyAlignment="1">
      <alignment vertical="center"/>
    </xf>
    <xf numFmtId="0" fontId="13" fillId="2" borderId="0" xfId="0" applyFont="1" applyFill="1" applyAlignment="1">
      <alignment horizontal="justify" vertical="center"/>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9" fillId="2" borderId="0" xfId="0" applyFont="1" applyFill="1" applyBorder="1" applyAlignment="1">
      <alignment horizontal="left" vertical="center"/>
    </xf>
    <xf numFmtId="1" fontId="0" fillId="2" borderId="0" xfId="0" applyNumberFormat="1" applyFont="1" applyFill="1" applyBorder="1" applyAlignment="1">
      <alignment vertical="center"/>
    </xf>
    <xf numFmtId="0" fontId="6" fillId="3" borderId="0" xfId="0" applyFont="1" applyFill="1"/>
    <xf numFmtId="0" fontId="5" fillId="2" borderId="2" xfId="0" applyFont="1" applyFill="1" applyBorder="1"/>
    <xf numFmtId="0" fontId="5" fillId="2" borderId="2" xfId="0" applyFont="1" applyFill="1" applyBorder="1" applyAlignment="1">
      <alignment wrapText="1"/>
    </xf>
    <xf numFmtId="0" fontId="0" fillId="2" borderId="0" xfId="0" quotePrefix="1" applyFont="1" applyFill="1" applyAlignment="1">
      <alignment vertical="center" wrapText="1"/>
    </xf>
    <xf numFmtId="0" fontId="6" fillId="2" borderId="3" xfId="0" applyFont="1" applyFill="1" applyBorder="1" applyAlignment="1">
      <alignment horizontal="left" vertical="center"/>
    </xf>
    <xf numFmtId="1" fontId="6" fillId="2" borderId="3" xfId="0" applyNumberFormat="1" applyFont="1" applyFill="1" applyBorder="1" applyAlignment="1">
      <alignment horizontal="right" vertical="center"/>
    </xf>
    <xf numFmtId="0" fontId="5" fillId="2" borderId="2" xfId="0" applyFont="1" applyFill="1" applyBorder="1" applyAlignment="1">
      <alignment horizontal="left" vertical="center"/>
    </xf>
    <xf numFmtId="0" fontId="6" fillId="2" borderId="1" xfId="0" applyFont="1" applyFill="1" applyBorder="1" applyAlignment="1">
      <alignment horizontal="justify" vertical="center"/>
    </xf>
    <xf numFmtId="164" fontId="6" fillId="2" borderId="1" xfId="0" applyNumberFormat="1" applyFont="1" applyFill="1" applyBorder="1" applyAlignment="1">
      <alignment horizontal="center" vertical="center"/>
    </xf>
    <xf numFmtId="0" fontId="5" fillId="2" borderId="4" xfId="0" applyFont="1" applyFill="1" applyBorder="1" applyAlignment="1">
      <alignment horizontal="justify" vertical="center"/>
    </xf>
    <xf numFmtId="164" fontId="5" fillId="2" borderId="4" xfId="0" applyNumberFormat="1" applyFont="1" applyFill="1" applyBorder="1" applyAlignment="1">
      <alignment horizontal="center" vertical="center"/>
    </xf>
    <xf numFmtId="0" fontId="5" fillId="2" borderId="5" xfId="0" applyFont="1" applyFill="1" applyBorder="1" applyAlignment="1">
      <alignment horizontal="justify" vertical="center"/>
    </xf>
    <xf numFmtId="164" fontId="5" fillId="2" borderId="5" xfId="0" applyNumberFormat="1" applyFont="1" applyFill="1" applyBorder="1" applyAlignment="1">
      <alignment horizontal="center" vertical="center"/>
    </xf>
    <xf numFmtId="0" fontId="5" fillId="2" borderId="0" xfId="0" applyFont="1" applyFill="1" applyBorder="1" applyAlignment="1">
      <alignment horizontal="justify" vertical="center"/>
    </xf>
    <xf numFmtId="164" fontId="5" fillId="2" borderId="0" xfId="0" applyNumberFormat="1" applyFont="1" applyFill="1" applyBorder="1" applyAlignment="1">
      <alignment horizontal="center" vertical="center"/>
    </xf>
    <xf numFmtId="1" fontId="5" fillId="2" borderId="0" xfId="0" applyNumberFormat="1" applyFont="1" applyFill="1"/>
    <xf numFmtId="3" fontId="5" fillId="2" borderId="2" xfId="0" applyNumberFormat="1" applyFont="1" applyFill="1" applyBorder="1" applyAlignment="1">
      <alignment wrapText="1"/>
    </xf>
    <xf numFmtId="0" fontId="0" fillId="2" borderId="0" xfId="0" applyFill="1" applyBorder="1" applyAlignment="1">
      <alignmen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wrapText="1"/>
    </xf>
    <xf numFmtId="0" fontId="5" fillId="2" borderId="11" xfId="0" quotePrefix="1" applyFont="1" applyFill="1" applyBorder="1" applyAlignment="1">
      <alignment vertical="center" wrapText="1"/>
    </xf>
    <xf numFmtId="0" fontId="0" fillId="2" borderId="0" xfId="0" applyFont="1" applyFill="1" applyBorder="1" applyAlignment="1">
      <alignment vertical="center" wrapText="1"/>
    </xf>
    <xf numFmtId="0" fontId="5" fillId="2" borderId="2" xfId="0" applyFont="1" applyFill="1" applyBorder="1" applyAlignment="1">
      <alignment horizontal="center" vertical="center" wrapText="1"/>
    </xf>
    <xf numFmtId="0" fontId="9" fillId="2" borderId="0" xfId="0" applyFont="1" applyFill="1" applyBorder="1" applyAlignment="1"/>
    <xf numFmtId="0" fontId="0" fillId="2" borderId="0" xfId="0" applyFont="1" applyFill="1" applyAlignment="1">
      <alignment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13" fillId="2" borderId="0" xfId="0" applyFont="1" applyFill="1" applyAlignment="1">
      <alignment horizontal="justify"/>
    </xf>
    <xf numFmtId="0" fontId="0" fillId="2" borderId="0" xfId="0" applyFill="1" applyAlignment="1"/>
    <xf numFmtId="0" fontId="9" fillId="2" borderId="2" xfId="0" applyFont="1" applyFill="1" applyBorder="1" applyAlignment="1">
      <alignment horizontal="left" vertical="center"/>
    </xf>
    <xf numFmtId="0" fontId="5" fillId="2" borderId="0" xfId="0" applyFont="1" applyFill="1" applyBorder="1" applyAlignment="1">
      <alignment horizontal="left" vertical="center"/>
    </xf>
    <xf numFmtId="0" fontId="15" fillId="2" borderId="0" xfId="0" applyFont="1" applyFill="1" applyAlignment="1">
      <alignment horizontal="justify" vertical="center"/>
    </xf>
    <xf numFmtId="1" fontId="5" fillId="2" borderId="4" xfId="0" applyNumberFormat="1" applyFont="1" applyFill="1" applyBorder="1" applyAlignment="1">
      <alignment horizontal="center" vertical="center"/>
    </xf>
    <xf numFmtId="1" fontId="5" fillId="2" borderId="5" xfId="0" applyNumberFormat="1" applyFont="1" applyFill="1" applyBorder="1" applyAlignment="1">
      <alignment horizontal="center" vertical="center"/>
    </xf>
    <xf numFmtId="164" fontId="5" fillId="2" borderId="2" xfId="0" quotePrefix="1" applyNumberFormat="1" applyFont="1" applyFill="1" applyBorder="1" applyAlignment="1">
      <alignment horizontal="right" vertical="center"/>
    </xf>
    <xf numFmtId="0" fontId="4" fillId="2" borderId="0" xfId="4" applyFont="1" applyFill="1"/>
    <xf numFmtId="0" fontId="4" fillId="2" borderId="2" xfId="4" applyFont="1" applyFill="1" applyBorder="1"/>
    <xf numFmtId="0" fontId="4" fillId="2" borderId="2" xfId="4" quotePrefix="1" applyFont="1" applyFill="1" applyBorder="1"/>
    <xf numFmtId="1" fontId="4" fillId="2" borderId="2" xfId="4" applyNumberFormat="1" applyFont="1" applyFill="1" applyBorder="1"/>
    <xf numFmtId="0" fontId="18" fillId="2" borderId="0" xfId="4" applyFont="1" applyFill="1" applyAlignment="1">
      <alignment vertical="center"/>
    </xf>
    <xf numFmtId="0" fontId="20" fillId="2" borderId="0" xfId="4" applyFont="1" applyFill="1"/>
    <xf numFmtId="0" fontId="5" fillId="2" borderId="2" xfId="2" applyFont="1" applyFill="1" applyBorder="1"/>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18" fillId="2" borderId="0" xfId="4" applyFont="1" applyFill="1" applyAlignment="1">
      <alignment wrapText="1"/>
    </xf>
    <xf numFmtId="0" fontId="8" fillId="2" borderId="0" xfId="0" applyFont="1" applyFill="1" applyBorder="1" applyAlignment="1">
      <alignment horizontal="left" vertical="center" wrapText="1"/>
    </xf>
    <xf numFmtId="1" fontId="5" fillId="6" borderId="2" xfId="0" applyNumberFormat="1" applyFont="1" applyFill="1" applyBorder="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horizontal="left" vertical="center"/>
    </xf>
    <xf numFmtId="0" fontId="6" fillId="2" borderId="1" xfId="0" applyFont="1" applyFill="1" applyBorder="1" applyAlignment="1">
      <alignment horizontal="center" vertical="center"/>
    </xf>
    <xf numFmtId="0" fontId="5" fillId="2" borderId="4" xfId="0" applyFont="1" applyFill="1" applyBorder="1" applyAlignment="1">
      <alignment horizontal="left" vertical="center"/>
    </xf>
    <xf numFmtId="164" fontId="5" fillId="2" borderId="4" xfId="0" applyNumberFormat="1" applyFont="1" applyFill="1" applyBorder="1" applyAlignment="1">
      <alignment horizontal="center" vertical="center" wrapText="1"/>
    </xf>
    <xf numFmtId="0" fontId="5" fillId="2" borderId="0" xfId="0" applyFont="1" applyFill="1" applyAlignment="1">
      <alignment horizontal="left" vertical="center"/>
    </xf>
    <xf numFmtId="0" fontId="6" fillId="2" borderId="4" xfId="0" applyFont="1" applyFill="1" applyBorder="1" applyAlignment="1">
      <alignment horizontal="left" vertical="center"/>
    </xf>
    <xf numFmtId="164"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3" fillId="7" borderId="0" xfId="4" applyFont="1" applyFill="1"/>
    <xf numFmtId="0" fontId="4" fillId="7" borderId="0" xfId="4" applyFont="1" applyFill="1"/>
    <xf numFmtId="0" fontId="5" fillId="2" borderId="0" xfId="0" applyFont="1" applyFill="1" applyAlignment="1">
      <alignment horizontal="justify" vertical="center" wrapText="1"/>
    </xf>
    <xf numFmtId="0" fontId="13" fillId="2" borderId="0" xfId="0" applyFont="1" applyFill="1" applyAlignment="1">
      <alignment horizontal="justify" vertical="center" wrapText="1"/>
    </xf>
    <xf numFmtId="0" fontId="5" fillId="2" borderId="2" xfId="0" applyFont="1" applyFill="1" applyBorder="1" applyAlignment="1">
      <alignment vertical="center" wrapText="1"/>
    </xf>
    <xf numFmtId="0" fontId="5" fillId="2" borderId="2" xfId="0" quotePrefix="1" applyFont="1" applyFill="1" applyBorder="1" applyAlignment="1">
      <alignment vertical="center" wrapText="1"/>
    </xf>
    <xf numFmtId="1" fontId="5" fillId="2" borderId="2" xfId="0" applyNumberFormat="1"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left" vertical="center"/>
    </xf>
    <xf numFmtId="164" fontId="5" fillId="2" borderId="0" xfId="0" applyNumberFormat="1" applyFont="1" applyFill="1" applyBorder="1" applyAlignment="1">
      <alignment vertical="center"/>
    </xf>
    <xf numFmtId="1" fontId="2" fillId="2" borderId="2" xfId="4" applyNumberFormat="1" applyFont="1" applyFill="1" applyBorder="1"/>
    <xf numFmtId="1" fontId="5" fillId="2" borderId="2" xfId="0" applyNumberFormat="1" applyFont="1" applyFill="1" applyBorder="1"/>
    <xf numFmtId="164" fontId="5" fillId="2" borderId="2" xfId="0" applyNumberFormat="1" applyFont="1" applyFill="1" applyBorder="1"/>
    <xf numFmtId="1" fontId="5" fillId="2" borderId="2" xfId="2" applyNumberFormat="1" applyFont="1" applyFill="1" applyBorder="1"/>
    <xf numFmtId="0" fontId="5" fillId="2" borderId="2" xfId="0" quotePrefix="1" applyFont="1" applyFill="1" applyBorder="1" applyAlignment="1">
      <alignment vertical="center"/>
    </xf>
    <xf numFmtId="1" fontId="5" fillId="2" borderId="2" xfId="0" quotePrefix="1" applyNumberFormat="1" applyFont="1" applyFill="1" applyBorder="1" applyAlignment="1">
      <alignment vertical="center"/>
    </xf>
    <xf numFmtId="1" fontId="6" fillId="2" borderId="2" xfId="0" quotePrefix="1" applyNumberFormat="1" applyFont="1" applyFill="1" applyBorder="1" applyAlignment="1">
      <alignment vertical="center" wrapText="1"/>
    </xf>
    <xf numFmtId="1" fontId="6" fillId="2" borderId="5" xfId="0" applyNumberFormat="1" applyFont="1" applyFill="1" applyBorder="1" applyAlignment="1">
      <alignment horizontal="right" vertical="center"/>
    </xf>
    <xf numFmtId="0" fontId="2" fillId="2" borderId="2" xfId="4" quotePrefix="1" applyFont="1" applyFill="1" applyBorder="1"/>
    <xf numFmtId="0" fontId="5" fillId="2" borderId="2" xfId="0" applyFont="1" applyFill="1" applyBorder="1" applyAlignment="1">
      <alignment horizontal="center" vertical="center" wrapText="1"/>
    </xf>
    <xf numFmtId="0" fontId="5" fillId="0" borderId="2" xfId="0" applyFont="1" applyBorder="1"/>
    <xf numFmtId="0" fontId="6" fillId="2" borderId="2" xfId="0" applyFont="1" applyFill="1" applyBorder="1" applyAlignment="1">
      <alignment vertical="center"/>
    </xf>
    <xf numFmtId="0" fontId="5" fillId="2" borderId="1" xfId="0" applyFont="1" applyFill="1" applyBorder="1" applyAlignment="1">
      <alignment vertical="center"/>
    </xf>
    <xf numFmtId="0" fontId="5" fillId="2" borderId="14" xfId="0" applyFont="1" applyFill="1" applyBorder="1" applyAlignment="1">
      <alignment vertical="center"/>
    </xf>
    <xf numFmtId="0" fontId="5" fillId="2" borderId="4" xfId="0" applyFont="1" applyFill="1" applyBorder="1" applyAlignment="1">
      <alignment vertical="center"/>
    </xf>
    <xf numFmtId="1" fontId="5" fillId="2" borderId="4" xfId="0" applyNumberFormat="1" applyFont="1" applyFill="1" applyBorder="1" applyAlignment="1">
      <alignment vertical="center"/>
    </xf>
    <xf numFmtId="0" fontId="5" fillId="2" borderId="5" xfId="0" applyFont="1" applyFill="1" applyBorder="1" applyAlignment="1">
      <alignment vertical="center"/>
    </xf>
    <xf numFmtId="0" fontId="5" fillId="2" borderId="1" xfId="0" applyFont="1" applyFill="1" applyBorder="1" applyAlignment="1">
      <alignment vertical="center" wrapText="1"/>
    </xf>
    <xf numFmtId="0" fontId="6" fillId="2" borderId="14" xfId="0" applyFont="1" applyFill="1" applyBorder="1" applyAlignment="1">
      <alignment vertical="center"/>
    </xf>
    <xf numFmtId="0" fontId="19" fillId="2" borderId="2" xfId="18" applyFont="1" applyFill="1" applyBorder="1" applyAlignment="1">
      <alignment vertical="center"/>
    </xf>
    <xf numFmtId="1" fontId="18" fillId="2" borderId="1" xfId="18" applyNumberFormat="1" applyFont="1" applyFill="1" applyBorder="1" applyAlignment="1">
      <alignment vertical="center"/>
    </xf>
    <xf numFmtId="0" fontId="18" fillId="2" borderId="1" xfId="18" applyFont="1" applyFill="1" applyBorder="1" applyAlignment="1">
      <alignment vertical="center"/>
    </xf>
    <xf numFmtId="0" fontId="18" fillId="2" borderId="4" xfId="18" applyFont="1" applyFill="1" applyBorder="1" applyAlignment="1">
      <alignment vertical="center"/>
    </xf>
    <xf numFmtId="1" fontId="18" fillId="2" borderId="4" xfId="18" applyNumberFormat="1" applyFont="1" applyFill="1" applyBorder="1" applyAlignment="1">
      <alignment vertical="center"/>
    </xf>
    <xf numFmtId="0" fontId="18" fillId="2" borderId="5" xfId="18" applyFont="1" applyFill="1" applyBorder="1" applyAlignment="1">
      <alignment vertical="center"/>
    </xf>
    <xf numFmtId="1" fontId="18" fillId="2" borderId="5" xfId="18" applyNumberFormat="1" applyFont="1" applyFill="1" applyBorder="1" applyAlignment="1">
      <alignment vertical="center"/>
    </xf>
    <xf numFmtId="1" fontId="18" fillId="2" borderId="2" xfId="18" applyNumberFormat="1" applyFont="1" applyFill="1" applyBorder="1" applyAlignment="1">
      <alignment vertical="center"/>
    </xf>
    <xf numFmtId="0" fontId="18" fillId="2" borderId="2" xfId="18" applyFont="1" applyFill="1" applyBorder="1" applyAlignment="1">
      <alignment vertical="center"/>
    </xf>
    <xf numFmtId="0" fontId="5" fillId="2" borderId="0" xfId="0" quotePrefix="1" applyFont="1" applyFill="1" applyAlignment="1">
      <alignment vertical="center"/>
    </xf>
    <xf numFmtId="0" fontId="5" fillId="2" borderId="24" xfId="0" applyFont="1" applyFill="1" applyBorder="1" applyAlignment="1">
      <alignment vertical="center"/>
    </xf>
    <xf numFmtId="0" fontId="18" fillId="2" borderId="16" xfId="18" applyFont="1" applyFill="1" applyBorder="1" applyAlignment="1">
      <alignment vertical="center"/>
    </xf>
    <xf numFmtId="0" fontId="5" fillId="2" borderId="26" xfId="0" applyFont="1" applyFill="1" applyBorder="1" applyAlignment="1">
      <alignment vertical="center"/>
    </xf>
    <xf numFmtId="0" fontId="5" fillId="2" borderId="16" xfId="0" applyFont="1" applyFill="1" applyBorder="1" applyAlignment="1">
      <alignment vertical="center"/>
    </xf>
    <xf numFmtId="1" fontId="5" fillId="2" borderId="24" xfId="0" applyNumberFormat="1" applyFont="1" applyFill="1" applyBorder="1" applyAlignment="1">
      <alignment vertical="center"/>
    </xf>
    <xf numFmtId="0" fontId="5" fillId="2" borderId="13" xfId="0" applyFont="1" applyFill="1" applyBorder="1" applyAlignment="1">
      <alignment vertical="center"/>
    </xf>
    <xf numFmtId="0" fontId="18" fillId="2" borderId="13" xfId="18" applyFont="1" applyFill="1" applyBorder="1" applyAlignment="1">
      <alignment vertical="center"/>
    </xf>
    <xf numFmtId="0" fontId="22" fillId="2" borderId="13" xfId="2" applyFont="1" applyFill="1" applyBorder="1" applyAlignment="1">
      <alignment horizontal="left" vertical="center"/>
    </xf>
    <xf numFmtId="0" fontId="11" fillId="2" borderId="0" xfId="2" applyFill="1"/>
    <xf numFmtId="0" fontId="5" fillId="2" borderId="0" xfId="2" applyFont="1" applyFill="1" applyBorder="1"/>
    <xf numFmtId="0" fontId="5" fillId="2" borderId="0" xfId="2" applyFont="1" applyFill="1" applyBorder="1" applyAlignment="1">
      <alignment horizontal="left" vertical="center"/>
    </xf>
    <xf numFmtId="0" fontId="5" fillId="2" borderId="0" xfId="2" applyFont="1" applyFill="1" applyBorder="1" applyAlignment="1"/>
    <xf numFmtId="0" fontId="5" fillId="2" borderId="0" xfId="2" quotePrefix="1" applyFont="1" applyFill="1" applyBorder="1" applyAlignment="1">
      <alignment horizontal="left" vertical="center"/>
    </xf>
    <xf numFmtId="0" fontId="11" fillId="2" borderId="0" xfId="2" applyFont="1" applyFill="1"/>
    <xf numFmtId="0" fontId="5" fillId="2" borderId="0" xfId="2" applyFont="1" applyFill="1" applyAlignment="1">
      <alignment vertical="center"/>
    </xf>
    <xf numFmtId="0" fontId="20" fillId="2" borderId="0" xfId="2" applyFont="1" applyFill="1" applyAlignment="1">
      <alignment vertical="center"/>
    </xf>
    <xf numFmtId="0" fontId="21" fillId="2" borderId="4" xfId="2" applyFont="1" applyFill="1" applyBorder="1" applyAlignment="1">
      <alignment horizontal="left" vertical="center" indent="2"/>
    </xf>
    <xf numFmtId="0" fontId="22" fillId="2" borderId="16" xfId="2" applyFont="1" applyFill="1" applyBorder="1" applyAlignment="1">
      <alignment horizontal="left" vertical="center"/>
    </xf>
    <xf numFmtId="0" fontId="22" fillId="2" borderId="26" xfId="2" applyFont="1" applyFill="1" applyBorder="1" applyAlignment="1">
      <alignment horizontal="left" vertical="center"/>
    </xf>
    <xf numFmtId="0" fontId="21" fillId="2" borderId="14" xfId="2" applyFont="1" applyFill="1" applyBorder="1" applyAlignment="1">
      <alignment horizontal="left" vertical="center"/>
    </xf>
    <xf numFmtId="0" fontId="22" fillId="2" borderId="24" xfId="2" applyFont="1" applyFill="1" applyBorder="1" applyAlignment="1">
      <alignment horizontal="left" vertical="center"/>
    </xf>
    <xf numFmtId="0" fontId="21" fillId="2" borderId="25" xfId="2" applyFont="1" applyFill="1" applyBorder="1" applyAlignment="1">
      <alignment horizontal="left" vertical="center"/>
    </xf>
    <xf numFmtId="0" fontId="18" fillId="2" borderId="26" xfId="18" applyFont="1" applyFill="1" applyBorder="1" applyAlignment="1">
      <alignment vertical="center"/>
    </xf>
    <xf numFmtId="0" fontId="25" fillId="0" borderId="0" xfId="21"/>
    <xf numFmtId="0" fontId="26" fillId="2" borderId="0" xfId="0" applyFont="1" applyFill="1" applyAlignment="1">
      <alignment vertical="center"/>
    </xf>
    <xf numFmtId="0" fontId="18" fillId="2" borderId="0" xfId="2" applyFont="1" applyFill="1" applyBorder="1" applyAlignment="1">
      <alignment horizontal="left" vertical="center" wrapText="1"/>
    </xf>
    <xf numFmtId="1" fontId="23" fillId="2" borderId="0" xfId="2" applyNumberFormat="1" applyFont="1" applyFill="1" applyBorder="1" applyAlignment="1">
      <alignment vertical="center" wrapText="1"/>
    </xf>
    <xf numFmtId="1" fontId="18" fillId="2" borderId="0" xfId="2" applyNumberFormat="1" applyFont="1" applyFill="1" applyBorder="1" applyAlignment="1">
      <alignment vertical="center" wrapText="1"/>
    </xf>
    <xf numFmtId="0" fontId="18" fillId="2" borderId="0" xfId="2" applyFont="1" applyFill="1" applyBorder="1" applyAlignment="1">
      <alignment horizontal="center" vertical="center" wrapText="1"/>
    </xf>
    <xf numFmtId="0" fontId="21" fillId="2" borderId="0" xfId="2" applyFont="1" applyFill="1" applyBorder="1" applyAlignment="1">
      <alignment horizontal="left" vertical="center"/>
    </xf>
    <xf numFmtId="0" fontId="5" fillId="2" borderId="0" xfId="2" applyFont="1" applyFill="1" applyBorder="1" applyAlignment="1">
      <alignment vertical="center" wrapText="1"/>
    </xf>
    <xf numFmtId="0" fontId="18" fillId="2" borderId="0" xfId="2" applyFont="1" applyFill="1" applyBorder="1" applyAlignment="1">
      <alignment horizontal="center" vertical="center" wrapText="1"/>
    </xf>
    <xf numFmtId="0" fontId="18" fillId="2" borderId="0" xfId="2" applyFont="1" applyFill="1" applyBorder="1" applyAlignment="1">
      <alignment vertical="center"/>
    </xf>
    <xf numFmtId="0" fontId="18" fillId="2" borderId="0" xfId="20" applyFont="1" applyFill="1" applyBorder="1" applyAlignment="1">
      <alignment horizontal="center" vertical="top" wrapText="1"/>
    </xf>
    <xf numFmtId="0" fontId="23" fillId="2" borderId="0" xfId="19" applyFont="1" applyFill="1" applyBorder="1" applyAlignment="1">
      <alignment horizontal="center" vertical="center" wrapText="1"/>
    </xf>
    <xf numFmtId="0" fontId="18" fillId="2" borderId="0" xfId="19" applyFont="1" applyFill="1" applyBorder="1" applyAlignment="1">
      <alignment horizontal="center" vertical="center" wrapText="1"/>
    </xf>
    <xf numFmtId="0" fontId="11" fillId="2" borderId="0" xfId="2" applyFont="1" applyFill="1" applyBorder="1"/>
    <xf numFmtId="0" fontId="18" fillId="2" borderId="0" xfId="2" applyFont="1" applyFill="1" applyBorder="1" applyAlignment="1">
      <alignment vertical="center" wrapText="1"/>
    </xf>
    <xf numFmtId="1" fontId="23" fillId="2" borderId="0" xfId="19" applyNumberFormat="1" applyFont="1" applyFill="1" applyBorder="1" applyAlignment="1">
      <alignment horizontal="center" vertical="center" wrapText="1"/>
    </xf>
    <xf numFmtId="1" fontId="18" fillId="2" borderId="0" xfId="20" applyNumberFormat="1" applyFont="1" applyFill="1" applyBorder="1" applyAlignment="1">
      <alignment horizontal="center" vertical="top" wrapText="1"/>
    </xf>
    <xf numFmtId="1" fontId="18" fillId="2" borderId="0" xfId="19" applyNumberFormat="1" applyFont="1" applyFill="1" applyBorder="1" applyAlignment="1">
      <alignment horizontal="center" vertical="center" wrapText="1"/>
    </xf>
    <xf numFmtId="0" fontId="18" fillId="8" borderId="0" xfId="2" applyFont="1" applyFill="1" applyBorder="1" applyAlignment="1">
      <alignment horizontal="left" vertical="center" wrapText="1"/>
    </xf>
    <xf numFmtId="0" fontId="22" fillId="2" borderId="16" xfId="2" applyFont="1" applyFill="1" applyBorder="1" applyAlignment="1">
      <alignment vertical="center"/>
    </xf>
    <xf numFmtId="0" fontId="21" fillId="2" borderId="4" xfId="2" applyFont="1" applyFill="1" applyBorder="1" applyAlignment="1">
      <alignment horizontal="left" vertical="center" wrapText="1" indent="2"/>
    </xf>
    <xf numFmtId="0" fontId="21" fillId="2" borderId="14" xfId="2" applyFont="1" applyFill="1" applyBorder="1" applyAlignment="1">
      <alignment horizontal="left" vertical="center" wrapText="1"/>
    </xf>
    <xf numFmtId="0" fontId="24" fillId="2" borderId="0" xfId="0" applyFont="1" applyFill="1" applyAlignment="1">
      <alignment vertical="center"/>
    </xf>
    <xf numFmtId="164" fontId="5" fillId="2" borderId="0" xfId="0" applyNumberFormat="1" applyFont="1" applyFill="1" applyAlignment="1">
      <alignment vertical="center"/>
    </xf>
    <xf numFmtId="1" fontId="6" fillId="2" borderId="10" xfId="0" quotePrefix="1" applyNumberFormat="1" applyFont="1" applyFill="1" applyBorder="1" applyAlignment="1">
      <alignment vertical="center" wrapText="1"/>
    </xf>
    <xf numFmtId="1" fontId="5" fillId="2" borderId="6" xfId="0" applyNumberFormat="1" applyFont="1" applyFill="1" applyBorder="1" applyAlignment="1">
      <alignment vertical="center"/>
    </xf>
    <xf numFmtId="1" fontId="5" fillId="2" borderId="7" xfId="0" applyNumberFormat="1" applyFont="1" applyFill="1" applyBorder="1" applyAlignment="1">
      <alignment vertical="center"/>
    </xf>
    <xf numFmtId="1" fontId="5" fillId="2" borderId="8" xfId="0" applyNumberFormat="1" applyFont="1" applyFill="1" applyBorder="1" applyAlignment="1">
      <alignment vertical="center"/>
    </xf>
    <xf numFmtId="164" fontId="5" fillId="2" borderId="11" xfId="0" quotePrefix="1" applyNumberFormat="1" applyFont="1" applyFill="1" applyBorder="1" applyAlignment="1">
      <alignment vertical="center" wrapText="1"/>
    </xf>
    <xf numFmtId="164" fontId="5" fillId="2" borderId="0" xfId="0" applyNumberFormat="1" applyFont="1" applyFill="1" applyBorder="1" applyAlignment="1">
      <alignment vertical="center" wrapText="1"/>
    </xf>
    <xf numFmtId="1" fontId="6" fillId="2" borderId="9" xfId="0" applyNumberFormat="1" applyFont="1" applyFill="1" applyBorder="1" applyAlignment="1">
      <alignment vertical="center" wrapText="1"/>
    </xf>
    <xf numFmtId="1" fontId="6" fillId="2" borderId="9" xfId="0" quotePrefix="1" applyNumberFormat="1" applyFont="1" applyFill="1" applyBorder="1" applyAlignment="1">
      <alignment vertical="center" wrapText="1"/>
    </xf>
    <xf numFmtId="0" fontId="27" fillId="2" borderId="16" xfId="2" applyFont="1" applyFill="1" applyBorder="1" applyAlignment="1">
      <alignment vertical="center"/>
    </xf>
    <xf numFmtId="0" fontId="27" fillId="2" borderId="15" xfId="2" applyFont="1" applyFill="1" applyBorder="1" applyAlignment="1">
      <alignment vertical="center"/>
    </xf>
    <xf numFmtId="0" fontId="28" fillId="2" borderId="1" xfId="20" applyFont="1" applyFill="1" applyBorder="1" applyAlignment="1">
      <alignment horizontal="center" vertical="top" wrapText="1"/>
    </xf>
    <xf numFmtId="0" fontId="29" fillId="2" borderId="15" xfId="19" applyFont="1" applyFill="1" applyBorder="1" applyAlignment="1">
      <alignment horizontal="center" wrapText="1"/>
    </xf>
    <xf numFmtId="0" fontId="29" fillId="2" borderId="1" xfId="19" applyFont="1" applyFill="1" applyBorder="1" applyAlignment="1">
      <alignment horizontal="center" wrapText="1"/>
    </xf>
    <xf numFmtId="0" fontId="27" fillId="2" borderId="2" xfId="2" applyFont="1" applyFill="1" applyBorder="1" applyAlignment="1">
      <alignment horizontal="left" vertical="center" wrapText="1"/>
    </xf>
    <xf numFmtId="1" fontId="28" fillId="2" borderId="2" xfId="2" applyNumberFormat="1" applyFont="1" applyFill="1" applyBorder="1" applyAlignment="1">
      <alignment vertical="center" wrapText="1"/>
    </xf>
    <xf numFmtId="1" fontId="29" fillId="2" borderId="2" xfId="2" applyNumberFormat="1" applyFont="1" applyFill="1" applyBorder="1" applyAlignment="1">
      <alignment vertical="center" wrapText="1"/>
    </xf>
    <xf numFmtId="1" fontId="28" fillId="2" borderId="1" xfId="2" applyNumberFormat="1" applyFont="1" applyFill="1" applyBorder="1" applyAlignment="1">
      <alignment vertical="center" wrapText="1"/>
    </xf>
    <xf numFmtId="1" fontId="29" fillId="2" borderId="1" xfId="2" applyNumberFormat="1" applyFont="1" applyFill="1" applyBorder="1" applyAlignment="1">
      <alignment vertical="center" wrapText="1"/>
    </xf>
    <xf numFmtId="1" fontId="28" fillId="2" borderId="5" xfId="2" applyNumberFormat="1" applyFont="1" applyFill="1" applyBorder="1" applyAlignment="1">
      <alignment vertical="center" wrapText="1"/>
    </xf>
    <xf numFmtId="1" fontId="29" fillId="2" borderId="5" xfId="2" applyNumberFormat="1" applyFont="1" applyFill="1" applyBorder="1" applyAlignment="1">
      <alignment vertical="center" wrapText="1"/>
    </xf>
    <xf numFmtId="0" fontId="28" fillId="2" borderId="1" xfId="2" applyFont="1" applyFill="1" applyBorder="1" applyAlignment="1">
      <alignment horizontal="center" vertical="center" wrapText="1"/>
    </xf>
    <xf numFmtId="0" fontId="28" fillId="2" borderId="1" xfId="2" applyFont="1" applyFill="1" applyBorder="1" applyAlignment="1">
      <alignment horizontal="left" vertical="center" wrapText="1"/>
    </xf>
    <xf numFmtId="0" fontId="28" fillId="2" borderId="4" xfId="2" applyFont="1" applyFill="1" applyBorder="1" applyAlignment="1">
      <alignment horizontal="center" vertical="center" wrapText="1"/>
    </xf>
    <xf numFmtId="1" fontId="30" fillId="2" borderId="4" xfId="2" applyNumberFormat="1" applyFont="1" applyFill="1" applyBorder="1" applyAlignment="1">
      <alignment vertical="center" wrapText="1"/>
    </xf>
    <xf numFmtId="1" fontId="29" fillId="2" borderId="4" xfId="2" applyNumberFormat="1" applyFont="1" applyFill="1" applyBorder="1" applyAlignment="1">
      <alignment vertical="center" wrapText="1"/>
    </xf>
    <xf numFmtId="0" fontId="27" fillId="2" borderId="4" xfId="2" applyFont="1" applyFill="1" applyBorder="1" applyAlignment="1">
      <alignment horizontal="center" vertical="center" wrapText="1"/>
    </xf>
    <xf numFmtId="0" fontId="28" fillId="2" borderId="4" xfId="2" applyFont="1" applyFill="1" applyBorder="1" applyAlignment="1">
      <alignment horizontal="left" vertical="center" wrapText="1"/>
    </xf>
    <xf numFmtId="1" fontId="28" fillId="2" borderId="4" xfId="2" applyNumberFormat="1" applyFont="1" applyFill="1" applyBorder="1" applyAlignment="1">
      <alignment vertical="center" wrapText="1"/>
    </xf>
    <xf numFmtId="0" fontId="27" fillId="2" borderId="15" xfId="2" applyFont="1" applyFill="1" applyBorder="1" applyAlignment="1">
      <alignment horizontal="left" vertical="center" wrapText="1"/>
    </xf>
    <xf numFmtId="0" fontId="31" fillId="2" borderId="3" xfId="2" applyFont="1" applyFill="1" applyBorder="1"/>
    <xf numFmtId="0" fontId="32" fillId="2" borderId="3" xfId="2" applyFont="1" applyFill="1" applyBorder="1"/>
    <xf numFmtId="0" fontId="32" fillId="2" borderId="15" xfId="2" applyFont="1" applyFill="1" applyBorder="1"/>
    <xf numFmtId="1" fontId="27" fillId="2" borderId="4" xfId="2" applyNumberFormat="1" applyFont="1" applyFill="1" applyBorder="1" applyAlignment="1">
      <alignment vertical="center" wrapText="1"/>
    </xf>
    <xf numFmtId="0" fontId="5" fillId="2" borderId="0" xfId="2" quotePrefix="1" applyFont="1" applyFill="1" applyBorder="1" applyAlignment="1">
      <alignment horizontal="left" vertical="center" wrapText="1"/>
    </xf>
    <xf numFmtId="1" fontId="18" fillId="2" borderId="1" xfId="18" applyNumberFormat="1" applyFont="1" applyFill="1" applyBorder="1" applyAlignment="1">
      <alignment vertical="center" wrapText="1"/>
    </xf>
    <xf numFmtId="1" fontId="5" fillId="2" borderId="1" xfId="0" applyNumberFormat="1" applyFont="1" applyFill="1" applyBorder="1" applyAlignment="1">
      <alignment vertical="center" wrapText="1"/>
    </xf>
    <xf numFmtId="0" fontId="18" fillId="2" borderId="1" xfId="18" applyFont="1" applyFill="1" applyBorder="1" applyAlignment="1">
      <alignment vertical="center" wrapText="1"/>
    </xf>
    <xf numFmtId="0" fontId="5" fillId="2" borderId="16" xfId="0" applyFont="1" applyFill="1" applyBorder="1" applyAlignment="1">
      <alignment vertical="center" wrapText="1"/>
    </xf>
    <xf numFmtId="1" fontId="5" fillId="2" borderId="0" xfId="0" applyNumberFormat="1" applyFont="1" applyFill="1" applyAlignment="1">
      <alignment vertical="center"/>
    </xf>
    <xf numFmtId="0" fontId="9" fillId="2" borderId="0" xfId="0" applyFont="1" applyFill="1" applyBorder="1" applyAlignment="1">
      <alignment horizontal="left" vertical="center"/>
    </xf>
    <xf numFmtId="0" fontId="5" fillId="2" borderId="2" xfId="0" applyFont="1" applyFill="1" applyBorder="1" applyAlignment="1">
      <alignment horizontal="center" vertical="center" wrapText="1"/>
    </xf>
    <xf numFmtId="0" fontId="0" fillId="0" borderId="2" xfId="0" applyBorder="1" applyAlignment="1">
      <alignment horizontal="center"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7" xfId="0" applyFont="1" applyFill="1" applyBorder="1" applyAlignment="1">
      <alignment vertical="center"/>
    </xf>
    <xf numFmtId="0" fontId="0" fillId="0" borderId="18" xfId="0" applyBorder="1" applyAlignment="1">
      <alignment vertical="center"/>
    </xf>
    <xf numFmtId="0" fontId="6" fillId="2" borderId="0" xfId="0" applyFont="1" applyFill="1" applyAlignment="1">
      <alignment vertical="center" wrapText="1"/>
    </xf>
    <xf numFmtId="0" fontId="0" fillId="0" borderId="0" xfId="0" applyFont="1" applyAlignment="1">
      <alignment vertical="center" wrapText="1"/>
    </xf>
    <xf numFmtId="0" fontId="5" fillId="2" borderId="0" xfId="0" applyFont="1" applyFill="1" applyBorder="1" applyAlignment="1">
      <alignment vertical="center" wrapText="1"/>
    </xf>
    <xf numFmtId="0" fontId="0" fillId="2" borderId="0" xfId="0" applyFill="1" applyAlignment="1">
      <alignment vertical="center" wrapText="1"/>
    </xf>
    <xf numFmtId="0" fontId="5" fillId="2" borderId="19" xfId="0" applyFont="1" applyFill="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 fontId="5" fillId="4" borderId="2" xfId="0" applyNumberFormat="1" applyFont="1" applyFill="1" applyBorder="1" applyAlignment="1">
      <alignment horizontal="right" vertical="center"/>
    </xf>
    <xf numFmtId="0" fontId="5" fillId="5" borderId="2" xfId="0" applyFont="1" applyFill="1" applyBorder="1" applyAlignment="1">
      <alignment horizontal="right" vertical="center"/>
    </xf>
    <xf numFmtId="0" fontId="6"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16"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0" xfId="1" applyFont="1" applyFill="1" applyBorder="1" applyAlignment="1">
      <alignment horizontal="left"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xf>
    <xf numFmtId="0" fontId="18" fillId="2" borderId="0" xfId="2" applyFont="1" applyFill="1" applyBorder="1" applyAlignment="1">
      <alignment horizontal="center" vertical="center" wrapText="1"/>
    </xf>
    <xf numFmtId="0" fontId="5" fillId="2" borderId="0" xfId="2" quotePrefix="1" applyFont="1" applyFill="1" applyBorder="1" applyAlignment="1">
      <alignment horizontal="left" vertical="center" wrapText="1"/>
    </xf>
    <xf numFmtId="0" fontId="5" fillId="2" borderId="0" xfId="2" quotePrefix="1" applyFont="1" applyFill="1" applyAlignment="1">
      <alignment horizontal="left"/>
    </xf>
    <xf numFmtId="0" fontId="5" fillId="2" borderId="0" xfId="2" applyFont="1" applyFill="1" applyBorder="1" applyAlignment="1">
      <alignment horizontal="left" wrapText="1"/>
    </xf>
    <xf numFmtId="0" fontId="28" fillId="2" borderId="13" xfId="2" applyFont="1" applyFill="1" applyBorder="1" applyAlignment="1">
      <alignment horizontal="center" vertical="center"/>
    </xf>
    <xf numFmtId="0" fontId="28" fillId="2" borderId="12" xfId="2" applyFont="1" applyFill="1" applyBorder="1" applyAlignment="1">
      <alignment horizontal="center" vertical="center"/>
    </xf>
    <xf numFmtId="0" fontId="28" fillId="2" borderId="2" xfId="2" applyFont="1" applyFill="1" applyBorder="1" applyAlignment="1">
      <alignment horizontal="center" vertical="center" wrapText="1"/>
    </xf>
    <xf numFmtId="0" fontId="28" fillId="2" borderId="24" xfId="2" applyFont="1" applyFill="1" applyBorder="1" applyAlignment="1">
      <alignment horizontal="right" vertical="center" wrapText="1"/>
    </xf>
    <xf numFmtId="0" fontId="28" fillId="2" borderId="25" xfId="2" applyFont="1" applyFill="1" applyBorder="1" applyAlignment="1">
      <alignment horizontal="right" vertical="center" wrapText="1"/>
    </xf>
    <xf numFmtId="0" fontId="5" fillId="2" borderId="0" xfId="2" applyFont="1" applyFill="1" applyBorder="1" applyAlignment="1">
      <alignment horizontal="left" vertical="center" wrapText="1"/>
    </xf>
  </cellXfs>
  <cellStyles count="22">
    <cellStyle name="Lien hypertexte" xfId="21" builtinId="8"/>
    <cellStyle name="ML Normal" xfId="11"/>
    <cellStyle name="Normal" xfId="0" builtinId="0"/>
    <cellStyle name="Normal 2" xfId="1"/>
    <cellStyle name="Normal 2 2" xfId="2"/>
    <cellStyle name="Normal 3" xfId="3"/>
    <cellStyle name="Normal 3 2" xfId="4"/>
    <cellStyle name="Normal 3 3" xfId="12"/>
    <cellStyle name="Normal 4" xfId="5"/>
    <cellStyle name="Normal 4 2" xfId="13"/>
    <cellStyle name="Normal 5" xfId="6"/>
    <cellStyle name="Normal 5 2" xfId="14"/>
    <cellStyle name="Normal 6" xfId="7"/>
    <cellStyle name="Normal 6 2" xfId="15"/>
    <cellStyle name="Normal 6 3" xfId="20"/>
    <cellStyle name="Normal 7" xfId="8"/>
    <cellStyle name="Normal 7 2" xfId="16"/>
    <cellStyle name="Normal 7 3" xfId="19"/>
    <cellStyle name="Normal 8" xfId="9"/>
    <cellStyle name="Normal 8 2" xfId="17"/>
    <cellStyle name="Normal 9" xfId="18"/>
    <cellStyle name="Pourcentage 2" xfId="10"/>
  </cellStyles>
  <dxfs count="0"/>
  <tableStyles count="0" defaultTableStyle="TableStyleMedium2" defaultPivotStyle="PivotStyleLight16"/>
  <colors>
    <mruColors>
      <color rgb="FF3DC13D"/>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8741157671336E-2"/>
          <c:y val="2.9474602828298856E-2"/>
          <c:w val="0.9233896778704016"/>
          <c:h val="0.80352300302084889"/>
        </c:manualLayout>
      </c:layout>
      <c:barChart>
        <c:barDir val="col"/>
        <c:grouping val="clustered"/>
        <c:varyColors val="0"/>
        <c:ser>
          <c:idx val="2"/>
          <c:order val="0"/>
          <c:tx>
            <c:strRef>
              <c:f>Figure2!$D$9</c:f>
              <c:strCache>
                <c:ptCount val="1"/>
                <c:pt idx="0">
                  <c:v>0 incident</c:v>
                </c:pt>
              </c:strCache>
            </c:strRef>
          </c:tx>
          <c:spPr>
            <a:solidFill>
              <a:schemeClr val="accent5"/>
            </a:solidFill>
            <a:ln>
              <a:solidFill>
                <a:schemeClr val="accent5">
                  <a:lumMod val="75000"/>
                </a:schemeClr>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Figure2!$C$10:$C$16</c:f>
              <c:strCache>
                <c:ptCount val="7"/>
                <c:pt idx="0">
                  <c:v>Ensemble </c:v>
                </c:pt>
                <c:pt idx="1">
                  <c:v>Collèges</c:v>
                </c:pt>
                <c:pt idx="2">
                  <c:v>LEGT</c:v>
                </c:pt>
                <c:pt idx="3">
                  <c:v>LP</c:v>
                </c:pt>
                <c:pt idx="5">
                  <c:v>Favorisé *</c:v>
                </c:pt>
                <c:pt idx="6">
                  <c:v>Défavorisé *</c:v>
                </c:pt>
              </c:strCache>
            </c:strRef>
          </c:cat>
          <c:val>
            <c:numRef>
              <c:f>Figure2!$D$10:$D$16</c:f>
              <c:numCache>
                <c:formatCode>0</c:formatCode>
                <c:ptCount val="7"/>
                <c:pt idx="0">
                  <c:v>34.109525839912791</c:v>
                </c:pt>
                <c:pt idx="1">
                  <c:v>32</c:v>
                </c:pt>
                <c:pt idx="2">
                  <c:v>46</c:v>
                </c:pt>
                <c:pt idx="3">
                  <c:v>24</c:v>
                </c:pt>
                <c:pt idx="5">
                  <c:v>53.021651777935482</c:v>
                </c:pt>
                <c:pt idx="6">
                  <c:v>18</c:v>
                </c:pt>
              </c:numCache>
            </c:numRef>
          </c:val>
          <c:extLst>
            <c:ext xmlns:c16="http://schemas.microsoft.com/office/drawing/2014/chart" uri="{C3380CC4-5D6E-409C-BE32-E72D297353CC}">
              <c16:uniqueId val="{00000000-AAF0-463E-BF85-3A0FC7769185}"/>
            </c:ext>
          </c:extLst>
        </c:ser>
        <c:ser>
          <c:idx val="5"/>
          <c:order val="1"/>
          <c:tx>
            <c:strRef>
              <c:f>Figure2!$E$9</c:f>
              <c:strCache>
                <c:ptCount val="1"/>
                <c:pt idx="0">
                  <c:v>10 et plus  </c:v>
                </c:pt>
              </c:strCache>
            </c:strRef>
          </c:tx>
          <c:spPr>
            <a:solidFill>
              <a:schemeClr val="accent5">
                <a:lumMod val="50000"/>
              </a:schemeClr>
            </a:solidFill>
            <a:ln>
              <a:solidFill>
                <a:schemeClr val="accent5">
                  <a:lumMod val="75000"/>
                </a:schemeClr>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Figure2!$C$10:$C$16</c:f>
              <c:strCache>
                <c:ptCount val="7"/>
                <c:pt idx="0">
                  <c:v>Ensemble </c:v>
                </c:pt>
                <c:pt idx="1">
                  <c:v>Collèges</c:v>
                </c:pt>
                <c:pt idx="2">
                  <c:v>LEGT</c:v>
                </c:pt>
                <c:pt idx="3">
                  <c:v>LP</c:v>
                </c:pt>
                <c:pt idx="5">
                  <c:v>Favorisé *</c:v>
                </c:pt>
                <c:pt idx="6">
                  <c:v>Défavorisé *</c:v>
                </c:pt>
              </c:strCache>
            </c:strRef>
          </c:cat>
          <c:val>
            <c:numRef>
              <c:f>Figure2!$E$10:$E$16</c:f>
              <c:numCache>
                <c:formatCode>0</c:formatCode>
                <c:ptCount val="7"/>
                <c:pt idx="0">
                  <c:v>19</c:v>
                </c:pt>
                <c:pt idx="1">
                  <c:v>21.398381819433268</c:v>
                </c:pt>
                <c:pt idx="2">
                  <c:v>10.436344076688982</c:v>
                </c:pt>
                <c:pt idx="3">
                  <c:v>21.493715043511074</c:v>
                </c:pt>
                <c:pt idx="5">
                  <c:v>7.4202593374762209</c:v>
                </c:pt>
                <c:pt idx="6">
                  <c:v>33</c:v>
                </c:pt>
              </c:numCache>
            </c:numRef>
          </c:val>
          <c:extLst>
            <c:ext xmlns:c16="http://schemas.microsoft.com/office/drawing/2014/chart" uri="{C3380CC4-5D6E-409C-BE32-E72D297353CC}">
              <c16:uniqueId val="{00000001-AAF0-463E-BF85-3A0FC7769185}"/>
            </c:ext>
          </c:extLst>
        </c:ser>
        <c:dLbls>
          <c:showLegendKey val="0"/>
          <c:showVal val="0"/>
          <c:showCatName val="0"/>
          <c:showSerName val="0"/>
          <c:showPercent val="0"/>
          <c:showBubbleSize val="0"/>
        </c:dLbls>
        <c:gapWidth val="75"/>
        <c:axId val="121505280"/>
        <c:axId val="121506816"/>
      </c:barChart>
      <c:catAx>
        <c:axId val="121505280"/>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1506816"/>
        <c:crosses val="autoZero"/>
        <c:auto val="1"/>
        <c:lblAlgn val="ctr"/>
        <c:lblOffset val="100"/>
        <c:noMultiLvlLbl val="0"/>
      </c:catAx>
      <c:valAx>
        <c:axId val="121506816"/>
        <c:scaling>
          <c:orientation val="minMax"/>
          <c:max val="100"/>
        </c:scaling>
        <c:delete val="0"/>
        <c:axPos val="l"/>
        <c:numFmt formatCode="0"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21505280"/>
        <c:crosses val="autoZero"/>
        <c:crossBetween val="between"/>
      </c:valAx>
      <c:spPr>
        <a:noFill/>
        <a:ln w="25400">
          <a:noFill/>
        </a:ln>
      </c:spPr>
    </c:plotArea>
    <c:legend>
      <c:legendPos val="b"/>
      <c:layout>
        <c:manualLayout>
          <c:xMode val="edge"/>
          <c:yMode val="edge"/>
          <c:x val="0.38375185319408295"/>
          <c:y val="0.92343370715024253"/>
          <c:w val="0.40201122349246093"/>
          <c:h val="5.3658156366817811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93963254593169E-2"/>
          <c:y val="5.3140096618357488E-2"/>
          <c:w val="0.89535848643919513"/>
          <c:h val="0.7767545361177679"/>
        </c:manualLayout>
      </c:layout>
      <c:barChart>
        <c:barDir val="col"/>
        <c:grouping val="clustered"/>
        <c:varyColors val="0"/>
        <c:ser>
          <c:idx val="0"/>
          <c:order val="0"/>
          <c:tx>
            <c:strRef>
              <c:f>'Figure 4 '!$D$9</c:f>
              <c:strCache>
                <c:ptCount val="1"/>
                <c:pt idx="0">
                  <c:v>2020 2021 </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 '!$C$10:$C$12</c:f>
              <c:strCache>
                <c:ptCount val="3"/>
                <c:pt idx="0">
                  <c:v>Absence d'incident</c:v>
                </c:pt>
                <c:pt idx="1">
                  <c:v>1 incident </c:v>
                </c:pt>
                <c:pt idx="2">
                  <c:v>2 incidents et plus </c:v>
                </c:pt>
              </c:strCache>
            </c:strRef>
          </c:cat>
          <c:val>
            <c:numRef>
              <c:f>'Figure 4 '!$D$10:$D$12</c:f>
              <c:numCache>
                <c:formatCode>0</c:formatCode>
                <c:ptCount val="3"/>
                <c:pt idx="0">
                  <c:v>83</c:v>
                </c:pt>
                <c:pt idx="1">
                  <c:v>10</c:v>
                </c:pt>
                <c:pt idx="2">
                  <c:v>7</c:v>
                </c:pt>
              </c:numCache>
            </c:numRef>
          </c:val>
          <c:extLst>
            <c:ext xmlns:c16="http://schemas.microsoft.com/office/drawing/2014/chart" uri="{C3380CC4-5D6E-409C-BE32-E72D297353CC}">
              <c16:uniqueId val="{00000000-073B-4CD3-924E-252131748A07}"/>
            </c:ext>
          </c:extLst>
        </c:ser>
        <c:ser>
          <c:idx val="1"/>
          <c:order val="1"/>
          <c:tx>
            <c:strRef>
              <c:f>'Figure 4 '!$E$9</c:f>
              <c:strCache>
                <c:ptCount val="1"/>
                <c:pt idx="0">
                  <c:v>2021 2022</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 '!$C$10:$C$12</c:f>
              <c:strCache>
                <c:ptCount val="3"/>
                <c:pt idx="0">
                  <c:v>Absence d'incident</c:v>
                </c:pt>
                <c:pt idx="1">
                  <c:v>1 incident </c:v>
                </c:pt>
                <c:pt idx="2">
                  <c:v>2 incidents et plus </c:v>
                </c:pt>
              </c:strCache>
            </c:strRef>
          </c:cat>
          <c:val>
            <c:numRef>
              <c:f>'Figure 4 '!$E$10:$E$12</c:f>
              <c:numCache>
                <c:formatCode>0</c:formatCode>
                <c:ptCount val="3"/>
                <c:pt idx="0">
                  <c:v>82</c:v>
                </c:pt>
                <c:pt idx="1">
                  <c:v>11</c:v>
                </c:pt>
                <c:pt idx="2">
                  <c:v>7</c:v>
                </c:pt>
              </c:numCache>
            </c:numRef>
          </c:val>
          <c:extLst>
            <c:ext xmlns:c16="http://schemas.microsoft.com/office/drawing/2014/chart" uri="{C3380CC4-5D6E-409C-BE32-E72D297353CC}">
              <c16:uniqueId val="{00000001-073B-4CD3-924E-252131748A07}"/>
            </c:ext>
          </c:extLst>
        </c:ser>
        <c:dLbls>
          <c:showLegendKey val="0"/>
          <c:showVal val="0"/>
          <c:showCatName val="0"/>
          <c:showSerName val="0"/>
          <c:showPercent val="0"/>
          <c:showBubbleSize val="0"/>
        </c:dLbls>
        <c:gapWidth val="150"/>
        <c:axId val="121660928"/>
        <c:axId val="121662464"/>
      </c:barChart>
      <c:catAx>
        <c:axId val="121660928"/>
        <c:scaling>
          <c:orientation val="minMax"/>
        </c:scaling>
        <c:delete val="0"/>
        <c:axPos val="b"/>
        <c:numFmt formatCode="General" sourceLinked="0"/>
        <c:majorTickMark val="out"/>
        <c:minorTickMark val="none"/>
        <c:tickLblPos val="nextTo"/>
        <c:txPr>
          <a:bodyPr/>
          <a:lstStyle/>
          <a:p>
            <a:pPr>
              <a:defRPr baseline="0">
                <a:latin typeface="Arial" panose="020B0604020202020204" pitchFamily="34" charset="0"/>
              </a:defRPr>
            </a:pPr>
            <a:endParaRPr lang="fr-FR"/>
          </a:p>
        </c:txPr>
        <c:crossAx val="121662464"/>
        <c:crosses val="autoZero"/>
        <c:auto val="1"/>
        <c:lblAlgn val="ctr"/>
        <c:lblOffset val="100"/>
        <c:noMultiLvlLbl val="0"/>
      </c:catAx>
      <c:valAx>
        <c:axId val="121662464"/>
        <c:scaling>
          <c:orientation val="minMax"/>
        </c:scaling>
        <c:delete val="0"/>
        <c:axPos val="l"/>
        <c:numFmt formatCode="0" sourceLinked="0"/>
        <c:majorTickMark val="out"/>
        <c:minorTickMark val="none"/>
        <c:tickLblPos val="nextTo"/>
        <c:txPr>
          <a:bodyPr/>
          <a:lstStyle/>
          <a:p>
            <a:pPr>
              <a:defRPr baseline="0">
                <a:latin typeface="Arial" panose="020B0604020202020204" pitchFamily="34" charset="0"/>
              </a:defRPr>
            </a:pPr>
            <a:endParaRPr lang="fr-FR"/>
          </a:p>
        </c:txPr>
        <c:crossAx val="121660928"/>
        <c:crosses val="autoZero"/>
        <c:crossBetween val="between"/>
      </c:valAx>
      <c:spPr>
        <a:noFill/>
      </c:spPr>
    </c:plotArea>
    <c:legend>
      <c:legendPos val="r"/>
      <c:layout>
        <c:manualLayout>
          <c:xMode val="edge"/>
          <c:yMode val="edge"/>
          <c:x val="0.4748208661417323"/>
          <c:y val="0.2338989691505953"/>
          <c:w val="0.37279498677802153"/>
          <c:h val="0.22785423561185286"/>
        </c:manualLayout>
      </c:layout>
      <c:overlay val="0"/>
      <c:spPr>
        <a:solidFill>
          <a:schemeClr val="bg1"/>
        </a:solidFill>
      </c:spPr>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5 '!$B$16</c:f>
              <c:strCache>
                <c:ptCount val="1"/>
                <c:pt idx="0">
                  <c:v>Violences verbales</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'!$C$16:$D$16</c:f>
              <c:numCache>
                <c:formatCode>0</c:formatCode>
                <c:ptCount val="2"/>
                <c:pt idx="0">
                  <c:v>44.3</c:v>
                </c:pt>
                <c:pt idx="1">
                  <c:v>44</c:v>
                </c:pt>
              </c:numCache>
            </c:numRef>
          </c:val>
          <c:extLst>
            <c:ext xmlns:c16="http://schemas.microsoft.com/office/drawing/2014/chart" uri="{C3380CC4-5D6E-409C-BE32-E72D297353CC}">
              <c16:uniqueId val="{00000000-A277-4035-A5F2-3895158AD93F}"/>
            </c:ext>
          </c:extLst>
        </c:ser>
        <c:ser>
          <c:idx val="1"/>
          <c:order val="1"/>
          <c:tx>
            <c:strRef>
              <c:f>'Figure 5 '!$B$17</c:f>
              <c:strCache>
                <c:ptCount val="1"/>
                <c:pt idx="0">
                  <c:v>Violences physiques </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'!$C$17:$D$17</c:f>
              <c:numCache>
                <c:formatCode>0</c:formatCode>
                <c:ptCount val="2"/>
                <c:pt idx="0">
                  <c:v>38</c:v>
                </c:pt>
                <c:pt idx="1">
                  <c:v>25</c:v>
                </c:pt>
              </c:numCache>
            </c:numRef>
          </c:val>
          <c:extLst>
            <c:ext xmlns:c16="http://schemas.microsoft.com/office/drawing/2014/chart" uri="{C3380CC4-5D6E-409C-BE32-E72D297353CC}">
              <c16:uniqueId val="{00000001-A277-4035-A5F2-3895158AD93F}"/>
            </c:ext>
          </c:extLst>
        </c:ser>
        <c:ser>
          <c:idx val="2"/>
          <c:order val="2"/>
          <c:tx>
            <c:strRef>
              <c:f>'Figure 5 '!$B$18</c:f>
              <c:strCache>
                <c:ptCount val="1"/>
                <c:pt idx="0">
                  <c:v>Autres *</c:v>
                </c:pt>
              </c:strCache>
            </c:strRef>
          </c:tx>
          <c:spPr>
            <a:solidFill>
              <a:schemeClr val="accent5">
                <a:lumMod val="20000"/>
                <a:lumOff val="80000"/>
              </a:schemeClr>
            </a:solidFill>
            <a:ln>
              <a:solidFill>
                <a:schemeClr val="accent1"/>
              </a:solidFill>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'!$C$18:$D$18</c:f>
              <c:numCache>
                <c:formatCode>0</c:formatCode>
                <c:ptCount val="2"/>
                <c:pt idx="0">
                  <c:v>4.5999999999999996</c:v>
                </c:pt>
                <c:pt idx="1">
                  <c:v>8</c:v>
                </c:pt>
              </c:numCache>
            </c:numRef>
          </c:val>
          <c:extLst>
            <c:ext xmlns:c16="http://schemas.microsoft.com/office/drawing/2014/chart" uri="{C3380CC4-5D6E-409C-BE32-E72D297353CC}">
              <c16:uniqueId val="{00000002-A277-4035-A5F2-3895158AD93F}"/>
            </c:ext>
          </c:extLst>
        </c:ser>
        <c:ser>
          <c:idx val="3"/>
          <c:order val="3"/>
          <c:tx>
            <c:strRef>
              <c:f>'Figure 5 '!$B$19</c:f>
              <c:strCache>
                <c:ptCount val="1"/>
                <c:pt idx="0">
                  <c:v>Atteintes aux biens **</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'!$C$19:$D$19</c:f>
              <c:numCache>
                <c:formatCode>0</c:formatCode>
                <c:ptCount val="2"/>
                <c:pt idx="0">
                  <c:v>3.7</c:v>
                </c:pt>
                <c:pt idx="1">
                  <c:v>6.5</c:v>
                </c:pt>
              </c:numCache>
            </c:numRef>
          </c:val>
          <c:extLst>
            <c:ext xmlns:c16="http://schemas.microsoft.com/office/drawing/2014/chart" uri="{C3380CC4-5D6E-409C-BE32-E72D297353CC}">
              <c16:uniqueId val="{00000003-A277-4035-A5F2-3895158AD93F}"/>
            </c:ext>
          </c:extLst>
        </c:ser>
        <c:ser>
          <c:idx val="4"/>
          <c:order val="4"/>
          <c:tx>
            <c:strRef>
              <c:f>'Figure 5 '!$B$20</c:f>
              <c:strCache>
                <c:ptCount val="1"/>
                <c:pt idx="0">
                  <c:v>Consommation ou port d'alcool/ consommation ou trafic de stupéfiants</c:v>
                </c:pt>
              </c:strCache>
            </c:strRef>
          </c:tx>
          <c:spPr>
            <a:solidFill>
              <a:schemeClr val="accent3">
                <a:lumMod val="5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'!$C$20:$D$20</c:f>
              <c:numCache>
                <c:formatCode>0.0</c:formatCode>
                <c:ptCount val="2"/>
                <c:pt idx="0">
                  <c:v>0.22165936467398578</c:v>
                </c:pt>
                <c:pt idx="1">
                  <c:v>3</c:v>
                </c:pt>
              </c:numCache>
            </c:numRef>
          </c:val>
          <c:extLst>
            <c:ext xmlns:c16="http://schemas.microsoft.com/office/drawing/2014/chart" uri="{C3380CC4-5D6E-409C-BE32-E72D297353CC}">
              <c16:uniqueId val="{00000004-A277-4035-A5F2-3895158AD93F}"/>
            </c:ext>
          </c:extLst>
        </c:ser>
        <c:ser>
          <c:idx val="5"/>
          <c:order val="5"/>
          <c:tx>
            <c:strRef>
              <c:f>'Figure 5 '!$B$21</c:f>
              <c:strCache>
                <c:ptCount val="1"/>
                <c:pt idx="0">
                  <c:v>Port d'arme blanche ou objet dangereux (sans violence)</c:v>
                </c:pt>
              </c:strCache>
            </c:strRef>
          </c:tx>
          <c:spPr>
            <a:solidFill>
              <a:schemeClr val="accent3">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'!$C$21:$D$21</c:f>
              <c:numCache>
                <c:formatCode>0.0</c:formatCode>
                <c:ptCount val="2"/>
                <c:pt idx="0" formatCode="0">
                  <c:v>1.3</c:v>
                </c:pt>
                <c:pt idx="1">
                  <c:v>6</c:v>
                </c:pt>
              </c:numCache>
            </c:numRef>
          </c:val>
          <c:extLst>
            <c:ext xmlns:c16="http://schemas.microsoft.com/office/drawing/2014/chart" uri="{C3380CC4-5D6E-409C-BE32-E72D297353CC}">
              <c16:uniqueId val="{00000005-A277-4035-A5F2-3895158AD93F}"/>
            </c:ext>
          </c:extLst>
        </c:ser>
        <c:ser>
          <c:idx val="6"/>
          <c:order val="6"/>
          <c:tx>
            <c:strRef>
              <c:f>'Figure 5 '!$B$22</c:f>
              <c:strCache>
                <c:ptCount val="1"/>
                <c:pt idx="0">
                  <c:v>Intrusion sans violence</c:v>
                </c:pt>
              </c:strCache>
            </c:strRef>
          </c:tx>
          <c:spPr>
            <a:solidFill>
              <a:srgbClr val="92D05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'!$C$22:$D$22</c:f>
              <c:numCache>
                <c:formatCode>0.0</c:formatCode>
                <c:ptCount val="2"/>
                <c:pt idx="0" formatCode="0">
                  <c:v>1.9</c:v>
                </c:pt>
                <c:pt idx="1">
                  <c:v>1.8</c:v>
                </c:pt>
              </c:numCache>
            </c:numRef>
          </c:val>
          <c:extLst>
            <c:ext xmlns:c16="http://schemas.microsoft.com/office/drawing/2014/chart" uri="{C3380CC4-5D6E-409C-BE32-E72D297353CC}">
              <c16:uniqueId val="{00000000-857A-4892-9B18-689FE02E70E3}"/>
            </c:ext>
          </c:extLst>
        </c:ser>
        <c:ser>
          <c:idx val="7"/>
          <c:order val="7"/>
          <c:tx>
            <c:strRef>
              <c:f>'Figure 5 '!$B$23</c:f>
              <c:strCache>
                <c:ptCount val="1"/>
                <c:pt idx="0">
                  <c:v>Atteinte à la laïcité</c:v>
                </c:pt>
              </c:strCache>
            </c:strRef>
          </c:tx>
          <c:spPr>
            <a:solidFill>
              <a:srgbClr val="00B05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'!$C$23:$D$23</c:f>
              <c:numCache>
                <c:formatCode>0.0</c:formatCode>
                <c:ptCount val="2"/>
                <c:pt idx="0" formatCode="0">
                  <c:v>1.6</c:v>
                </c:pt>
                <c:pt idx="1">
                  <c:v>1.6</c:v>
                </c:pt>
              </c:numCache>
            </c:numRef>
          </c:val>
          <c:extLst>
            <c:ext xmlns:c16="http://schemas.microsoft.com/office/drawing/2014/chart" uri="{C3380CC4-5D6E-409C-BE32-E72D297353CC}">
              <c16:uniqueId val="{00000001-857A-4892-9B18-689FE02E70E3}"/>
            </c:ext>
          </c:extLst>
        </c:ser>
        <c:ser>
          <c:idx val="8"/>
          <c:order val="8"/>
          <c:tx>
            <c:strRef>
              <c:f>'Figure 5 '!$B$24</c:f>
              <c:strCache>
                <c:ptCount val="1"/>
                <c:pt idx="0">
                  <c:v>Autres atteintes ***</c:v>
                </c:pt>
              </c:strCache>
            </c:strRef>
          </c:tx>
          <c:spPr>
            <a:solidFill>
              <a:schemeClr val="accent3"/>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'!$C$15:$D$15</c:f>
              <c:strCache>
                <c:ptCount val="2"/>
                <c:pt idx="0">
                  <c:v>Ecoles publiques </c:v>
                </c:pt>
                <c:pt idx="1">
                  <c:v>Collèges et lycées</c:v>
                </c:pt>
              </c:strCache>
            </c:strRef>
          </c:cat>
          <c:val>
            <c:numRef>
              <c:f>'Figure 5 '!$C$24:$D$24</c:f>
              <c:numCache>
                <c:formatCode>0.0</c:formatCode>
                <c:ptCount val="2"/>
                <c:pt idx="0" formatCode="0">
                  <c:v>4.4000000000000004</c:v>
                </c:pt>
                <c:pt idx="1">
                  <c:v>4</c:v>
                </c:pt>
              </c:numCache>
            </c:numRef>
          </c:val>
          <c:extLst>
            <c:ext xmlns:c16="http://schemas.microsoft.com/office/drawing/2014/chart" uri="{C3380CC4-5D6E-409C-BE32-E72D297353CC}">
              <c16:uniqueId val="{00000002-857A-4892-9B18-689FE02E70E3}"/>
            </c:ext>
          </c:extLst>
        </c:ser>
        <c:dLbls>
          <c:showLegendKey val="0"/>
          <c:showVal val="0"/>
          <c:showCatName val="0"/>
          <c:showSerName val="0"/>
          <c:showPercent val="0"/>
          <c:showBubbleSize val="0"/>
        </c:dLbls>
        <c:gapWidth val="150"/>
        <c:axId val="121938304"/>
        <c:axId val="121939840"/>
      </c:barChart>
      <c:catAx>
        <c:axId val="121938304"/>
        <c:scaling>
          <c:orientation val="minMax"/>
        </c:scaling>
        <c:delete val="0"/>
        <c:axPos val="b"/>
        <c:numFmt formatCode="General" sourceLinked="1"/>
        <c:majorTickMark val="in"/>
        <c:minorTickMark val="in"/>
        <c:tickLblPos val="low"/>
        <c:txPr>
          <a:bodyPr/>
          <a:lstStyle/>
          <a:p>
            <a:pPr>
              <a:defRPr sz="900"/>
            </a:pPr>
            <a:endParaRPr lang="fr-FR"/>
          </a:p>
        </c:txPr>
        <c:crossAx val="121939840"/>
        <c:crosses val="autoZero"/>
        <c:auto val="1"/>
        <c:lblAlgn val="ctr"/>
        <c:lblOffset val="100"/>
        <c:noMultiLvlLbl val="0"/>
      </c:catAx>
      <c:valAx>
        <c:axId val="121939840"/>
        <c:scaling>
          <c:orientation val="minMax"/>
          <c:max val="50"/>
          <c:min val="0"/>
        </c:scaling>
        <c:delete val="0"/>
        <c:axPos val="l"/>
        <c:majorGridlines/>
        <c:numFmt formatCode="0" sourceLinked="0"/>
        <c:majorTickMark val="out"/>
        <c:minorTickMark val="none"/>
        <c:tickLblPos val="nextTo"/>
        <c:crossAx val="121938304"/>
        <c:crosses val="autoZero"/>
        <c:crossBetween val="between"/>
        <c:majorUnit val="5"/>
      </c:valAx>
      <c:spPr>
        <a:ln>
          <a:noFill/>
        </a:ln>
      </c:spPr>
    </c:plotArea>
    <c:legend>
      <c:legendPos val="tr"/>
      <c:layout>
        <c:manualLayout>
          <c:xMode val="edge"/>
          <c:yMode val="edge"/>
          <c:x val="0.68817529730607774"/>
          <c:y val="9.3770098082673142E-2"/>
          <c:w val="0.3096531500337702"/>
          <c:h val="0.88754046481139703"/>
        </c:manualLayout>
      </c:layout>
      <c:overlay val="0"/>
      <c:txPr>
        <a:bodyPr/>
        <a:lstStyle/>
        <a:p>
          <a:pPr>
            <a:defRPr sz="8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1058820115368"/>
          <c:y val="2.284424411715745E-2"/>
          <c:w val="0.75149530369846507"/>
          <c:h val="0.91401962871644127"/>
        </c:manualLayout>
      </c:layout>
      <c:barChart>
        <c:barDir val="bar"/>
        <c:grouping val="clustered"/>
        <c:varyColors val="0"/>
        <c:ser>
          <c:idx val="0"/>
          <c:order val="0"/>
          <c:tx>
            <c:strRef>
              <c:f>'Figure 9'!$C$7</c:f>
              <c:strCache>
                <c:ptCount val="1"/>
                <c:pt idx="0">
                  <c:v>Autre *</c:v>
                </c:pt>
              </c:strCache>
            </c:strRef>
          </c:tx>
          <c:spPr>
            <a:solidFill>
              <a:srgbClr val="00B050"/>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9'!$D$7:$J$7</c:f>
              <c:numCache>
                <c:formatCode>0</c:formatCode>
                <c:ptCount val="7"/>
                <c:pt idx="0">
                  <c:v>4.9097065462753884</c:v>
                </c:pt>
                <c:pt idx="1">
                  <c:v>4.2679061905768023</c:v>
                </c:pt>
                <c:pt idx="2">
                  <c:v>6.323544459224391</c:v>
                </c:pt>
                <c:pt idx="3">
                  <c:v>8.4638890236212845</c:v>
                </c:pt>
                <c:pt idx="4">
                  <c:v>5.5467511885895391</c:v>
                </c:pt>
                <c:pt idx="5">
                  <c:v>8.2036055923473228</c:v>
                </c:pt>
                <c:pt idx="6">
                  <c:v>8.8813895781637786</c:v>
                </c:pt>
              </c:numCache>
            </c:numRef>
          </c:val>
          <c:extLst>
            <c:ext xmlns:c16="http://schemas.microsoft.com/office/drawing/2014/chart" uri="{C3380CC4-5D6E-409C-BE32-E72D297353CC}">
              <c16:uniqueId val="{00000000-11CA-427E-BC69-BE2C693C0307}"/>
            </c:ext>
          </c:extLst>
        </c:ser>
        <c:ser>
          <c:idx val="1"/>
          <c:order val="1"/>
          <c:tx>
            <c:strRef>
              <c:f>'Figure 9'!$C$8</c:f>
              <c:strCache>
                <c:ptCount val="1"/>
              </c:strCache>
            </c:strRef>
          </c:tx>
          <c:spPr>
            <a:solidFill>
              <a:schemeClr val="accent2"/>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9'!$D$8:$J$8</c:f>
              <c:numCache>
                <c:formatCode>0</c:formatCode>
                <c:ptCount val="7"/>
                <c:pt idx="0">
                  <c:v>5.3047404063205414</c:v>
                </c:pt>
                <c:pt idx="1">
                  <c:v>2.9368265370800759</c:v>
                </c:pt>
                <c:pt idx="2">
                  <c:v>3.1208431392612299</c:v>
                </c:pt>
                <c:pt idx="3">
                  <c:v>4.0888587088325172</c:v>
                </c:pt>
                <c:pt idx="5">
                  <c:v>0.7</c:v>
                </c:pt>
                <c:pt idx="6">
                  <c:v>1.4</c:v>
                </c:pt>
              </c:numCache>
            </c:numRef>
          </c:val>
          <c:extLst>
            <c:ext xmlns:c16="http://schemas.microsoft.com/office/drawing/2014/chart" uri="{C3380CC4-5D6E-409C-BE32-E72D297353CC}">
              <c16:uniqueId val="{00000001-11CA-427E-BC69-BE2C693C0307}"/>
            </c:ext>
          </c:extLst>
        </c:ser>
        <c:ser>
          <c:idx val="2"/>
          <c:order val="2"/>
          <c:tx>
            <c:strRef>
              <c:f>'Figure 9'!$C$9</c:f>
              <c:strCache>
                <c:ptCount val="1"/>
                <c:pt idx="0">
                  <c:v>Atteinte à la vie privée (y compris par les réseaux sociaux) </c:v>
                </c:pt>
              </c:strCache>
            </c:strRef>
          </c:tx>
          <c:spPr>
            <a:solidFill>
              <a:schemeClr val="accent5">
                <a:lumMod val="40000"/>
                <a:lumOff val="60000"/>
              </a:schemeClr>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9'!$D$9:$J$9</c:f>
              <c:numCache>
                <c:formatCode>0</c:formatCode>
                <c:ptCount val="7"/>
                <c:pt idx="0">
                  <c:v>8.5778781038374721</c:v>
                </c:pt>
                <c:pt idx="1">
                  <c:v>5.5567293471371224</c:v>
                </c:pt>
                <c:pt idx="2">
                  <c:v>1.4632149800470684</c:v>
                </c:pt>
                <c:pt idx="3">
                  <c:v>4.7048552165688511</c:v>
                </c:pt>
                <c:pt idx="6">
                  <c:v>2.2000000000000002</c:v>
                </c:pt>
              </c:numCache>
            </c:numRef>
          </c:val>
          <c:extLst>
            <c:ext xmlns:c16="http://schemas.microsoft.com/office/drawing/2014/chart" uri="{C3380CC4-5D6E-409C-BE32-E72D297353CC}">
              <c16:uniqueId val="{00000002-11CA-427E-BC69-BE2C693C0307}"/>
            </c:ext>
          </c:extLst>
        </c:ser>
        <c:ser>
          <c:idx val="3"/>
          <c:order val="3"/>
          <c:tx>
            <c:strRef>
              <c:f>'Figure 9'!$C$10</c:f>
              <c:strCache>
                <c:ptCount val="1"/>
                <c:pt idx="0">
                  <c:v>Violence à caractère sexuel ou sexuelle</c:v>
                </c:pt>
              </c:strCache>
            </c:strRef>
          </c:tx>
          <c:spPr>
            <a:solidFill>
              <a:schemeClr val="accent4">
                <a:lumMod val="40000"/>
                <a:lumOff val="60000"/>
              </a:schemeClr>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9'!$D$10:$J$10</c:f>
              <c:numCache>
                <c:formatCode>0</c:formatCode>
                <c:ptCount val="7"/>
                <c:pt idx="0">
                  <c:v>0.62076749435665912</c:v>
                </c:pt>
                <c:pt idx="1">
                  <c:v>24.255229241495879</c:v>
                </c:pt>
                <c:pt idx="2">
                  <c:v>3.6938504041747673</c:v>
                </c:pt>
                <c:pt idx="3">
                  <c:v>8.6336518407139735</c:v>
                </c:pt>
                <c:pt idx="4">
                  <c:v>34.865293185419965</c:v>
                </c:pt>
                <c:pt idx="5">
                  <c:v>7.1376011773362764</c:v>
                </c:pt>
                <c:pt idx="6">
                  <c:v>10.521091811414392</c:v>
                </c:pt>
              </c:numCache>
            </c:numRef>
          </c:val>
          <c:extLst>
            <c:ext xmlns:c16="http://schemas.microsoft.com/office/drawing/2014/chart" uri="{C3380CC4-5D6E-409C-BE32-E72D297353CC}">
              <c16:uniqueId val="{00000003-11CA-427E-BC69-BE2C693C0307}"/>
            </c:ext>
          </c:extLst>
        </c:ser>
        <c:ser>
          <c:idx val="4"/>
          <c:order val="4"/>
          <c:tx>
            <c:strRef>
              <c:f>'Figure 9'!$C$11</c:f>
              <c:strCache>
                <c:ptCount val="1"/>
                <c:pt idx="0">
                  <c:v>Violence verbale (orale ou écrite)</c:v>
                </c:pt>
              </c:strCache>
            </c:strRef>
          </c:tx>
          <c:spPr>
            <a:solidFill>
              <a:srgbClr val="00B0F0"/>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9'!$D$11:$J$11</c:f>
              <c:numCache>
                <c:formatCode>0</c:formatCode>
                <c:ptCount val="7"/>
                <c:pt idx="0">
                  <c:v>27.200902934537247</c:v>
                </c:pt>
                <c:pt idx="1">
                  <c:v>29.833086837101206</c:v>
                </c:pt>
                <c:pt idx="2">
                  <c:v>14.990279341041646</c:v>
                </c:pt>
                <c:pt idx="3">
                  <c:v>23.034389096376778</c:v>
                </c:pt>
                <c:pt idx="4">
                  <c:v>22.345483359746435</c:v>
                </c:pt>
                <c:pt idx="5">
                  <c:v>19.573215599705666</c:v>
                </c:pt>
                <c:pt idx="6">
                  <c:v>22.952853598014887</c:v>
                </c:pt>
              </c:numCache>
            </c:numRef>
          </c:val>
          <c:extLst>
            <c:ext xmlns:c16="http://schemas.microsoft.com/office/drawing/2014/chart" uri="{C3380CC4-5D6E-409C-BE32-E72D297353CC}">
              <c16:uniqueId val="{00000004-11CA-427E-BC69-BE2C693C0307}"/>
            </c:ext>
          </c:extLst>
        </c:ser>
        <c:ser>
          <c:idx val="5"/>
          <c:order val="5"/>
          <c:tx>
            <c:strRef>
              <c:f>'Figure 9'!$C$12</c:f>
              <c:strCache>
                <c:ptCount val="1"/>
                <c:pt idx="0">
                  <c:v>Violence physique</c:v>
                </c:pt>
              </c:strCache>
            </c:strRef>
          </c:tx>
          <c:spPr>
            <a:solidFill>
              <a:schemeClr val="accent1">
                <a:lumMod val="75000"/>
              </a:schemeClr>
            </a:solidFill>
            <a:ln>
              <a:noFill/>
            </a:ln>
            <a:effectLst/>
          </c:spPr>
          <c:invertIfNegative val="0"/>
          <c:cat>
            <c:multiLvlStrRef>
              <c:f>'Figure 9'!$D$5:$J$6</c:f>
              <c:multiLvlStrCache>
                <c:ptCount val="7"/>
                <c:lvl>
                  <c:pt idx="0">
                    <c:v>Filles envers des filles
(3 %)</c:v>
                  </c:pt>
                  <c:pt idx="1">
                    <c:v>Garçons envers des filles
(9 %)</c:v>
                  </c:pt>
                  <c:pt idx="2">
                    <c:v>Garçons envers des garçons (18 %)</c:v>
                  </c:pt>
                  <c:pt idx="3">
                    <c:v>Ensemble 
(36 %)
dont </c:v>
                  </c:pt>
                  <c:pt idx="4">
                    <c:v>Garçons envers des filles (4 %)</c:v>
                  </c:pt>
                  <c:pt idx="5">
                    <c:v>Garçons envers des garçons (9 %)</c:v>
                  </c:pt>
                  <c:pt idx="6">
                    <c:v>Ensemble 
(23 %)
dont </c:v>
                  </c:pt>
                </c:lvl>
                <c:lvl>
                  <c:pt idx="0">
                    <c:v>Collèges et lycées publics et privés sous contrat</c:v>
                  </c:pt>
                  <c:pt idx="4">
                    <c:v>Ecoles publiques</c:v>
                  </c:pt>
                </c:lvl>
              </c:multiLvlStrCache>
            </c:multiLvlStrRef>
          </c:cat>
          <c:val>
            <c:numRef>
              <c:f>'Figure 9'!$D$12:$J$12</c:f>
              <c:numCache>
                <c:formatCode>0</c:formatCode>
                <c:ptCount val="7"/>
                <c:pt idx="0">
                  <c:v>53.386004514672685</c:v>
                </c:pt>
                <c:pt idx="1">
                  <c:v>33.150221846608915</c:v>
                </c:pt>
                <c:pt idx="2">
                  <c:v>70.408267676250901</c:v>
                </c:pt>
                <c:pt idx="3">
                  <c:v>51.074356113886601</c:v>
                </c:pt>
                <c:pt idx="4">
                  <c:v>37.242472266244057</c:v>
                </c:pt>
                <c:pt idx="5">
                  <c:v>64.38557763061074</c:v>
                </c:pt>
                <c:pt idx="6">
                  <c:v>54.044665012406945</c:v>
                </c:pt>
              </c:numCache>
            </c:numRef>
          </c:val>
          <c:extLst>
            <c:ext xmlns:c16="http://schemas.microsoft.com/office/drawing/2014/chart" uri="{C3380CC4-5D6E-409C-BE32-E72D297353CC}">
              <c16:uniqueId val="{00000005-11CA-427E-BC69-BE2C693C0307}"/>
            </c:ext>
          </c:extLst>
        </c:ser>
        <c:dLbls>
          <c:showLegendKey val="0"/>
          <c:showVal val="0"/>
          <c:showCatName val="0"/>
          <c:showSerName val="0"/>
          <c:showPercent val="0"/>
          <c:showBubbleSize val="0"/>
        </c:dLbls>
        <c:gapWidth val="182"/>
        <c:axId val="547385560"/>
        <c:axId val="547393104"/>
      </c:barChart>
      <c:catAx>
        <c:axId val="547385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393104"/>
        <c:crosses val="autoZero"/>
        <c:auto val="1"/>
        <c:lblAlgn val="ctr"/>
        <c:lblOffset val="100"/>
        <c:noMultiLvlLbl val="0"/>
      </c:catAx>
      <c:valAx>
        <c:axId val="5473931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385560"/>
        <c:crosses val="autoZero"/>
        <c:crossBetween val="between"/>
      </c:valAx>
      <c:spPr>
        <a:noFill/>
        <a:ln>
          <a:noFill/>
        </a:ln>
        <a:effectLst/>
      </c:spPr>
    </c:plotArea>
    <c:legend>
      <c:legendPos val="b"/>
      <c:layout>
        <c:manualLayout>
          <c:xMode val="edge"/>
          <c:yMode val="edge"/>
          <c:x val="0.68736387989789238"/>
          <c:y val="0.60230319350392791"/>
          <c:w val="0.29771681136333333"/>
          <c:h val="0.3139488514480853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0</xdr:col>
      <xdr:colOff>4552950</xdr:colOff>
      <xdr:row>2</xdr:row>
      <xdr:rowOff>0</xdr:rowOff>
    </xdr:to>
    <xdr:graphicFrame macro="">
      <xdr:nvGraphicFramePr>
        <xdr:cNvPr id="10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0.67591</cdr:x>
      <cdr:y>0.07305</cdr:y>
    </cdr:from>
    <cdr:to>
      <cdr:x>0.99812</cdr:x>
      <cdr:y>0.21633</cdr:y>
    </cdr:to>
    <cdr:sp macro="" textlink="">
      <cdr:nvSpPr>
        <cdr:cNvPr id="2" name="ZoneTexte 1"/>
        <cdr:cNvSpPr txBox="1"/>
      </cdr:nvSpPr>
      <cdr:spPr>
        <a:xfrm xmlns:a="http://schemas.openxmlformats.org/drawingml/2006/main">
          <a:off x="3418616" y="276227"/>
          <a:ext cx="1629633" cy="541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xmlns:a="http://schemas.openxmlformats.org/drawingml/2006/main">
          <a:pPr algn="ctr"/>
          <a:endParaRPr lang="fr-FR" sz="1000" b="0">
            <a:effectLst/>
          </a:endParaRPr>
        </a:p>
        <a:p xmlns:a="http://schemas.openxmlformats.org/drawingml/2006/main">
          <a:pPr algn="ctr"/>
          <a:r>
            <a:rPr lang="fr-FR" sz="10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0.04654</cdr:x>
      <cdr:y>0.90556</cdr:y>
    </cdr:from>
    <cdr:to>
      <cdr:x>0.42763</cdr:x>
      <cdr:y>0.98556</cdr:y>
    </cdr:to>
    <cdr:sp macro="" textlink="">
      <cdr:nvSpPr>
        <cdr:cNvPr id="6" name="ZoneTexte 1"/>
        <cdr:cNvSpPr txBox="1"/>
      </cdr:nvSpPr>
      <cdr:spPr>
        <a:xfrm xmlns:a="http://schemas.openxmlformats.org/drawingml/2006/main">
          <a:off x="197727" y="2389251"/>
          <a:ext cx="1618928" cy="211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0">
              <a:latin typeface="Arial" panose="020B0604020202020204" pitchFamily="34" charset="0"/>
              <a:cs typeface="Arial" panose="020B0604020202020204" pitchFamily="34" charset="0"/>
            </a:rPr>
            <a:t>Nombre d'incidents </a:t>
          </a:r>
        </a:p>
      </cdr:txBody>
    </cdr:sp>
  </cdr:relSizeAnchor>
  <cdr:relSizeAnchor xmlns:cdr="http://schemas.openxmlformats.org/drawingml/2006/chartDrawing">
    <cdr:from>
      <cdr:x>0.61568</cdr:x>
      <cdr:y>0</cdr:y>
    </cdr:from>
    <cdr:to>
      <cdr:x>0.6221</cdr:x>
      <cdr:y>0.83032</cdr:y>
    </cdr:to>
    <cdr:cxnSp macro="">
      <cdr:nvCxnSpPr>
        <cdr:cNvPr id="9" name="Connecteur droit 8"/>
        <cdr:cNvCxnSpPr/>
      </cdr:nvCxnSpPr>
      <cdr:spPr>
        <a:xfrm xmlns:a="http://schemas.openxmlformats.org/drawingml/2006/main">
          <a:off x="3289885" y="0"/>
          <a:ext cx="34340" cy="21907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7620</xdr:colOff>
      <xdr:row>1</xdr:row>
      <xdr:rowOff>114300</xdr:rowOff>
    </xdr:from>
    <xdr:to>
      <xdr:col>1</xdr:col>
      <xdr:colOff>22860</xdr:colOff>
      <xdr:row>1</xdr:row>
      <xdr:rowOff>2743200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1905</xdr:rowOff>
    </xdr:from>
    <xdr:to>
      <xdr:col>0</xdr:col>
      <xdr:colOff>5886450</xdr:colOff>
      <xdr:row>1</xdr:row>
      <xdr:rowOff>3680460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0.69967</cdr:x>
      <cdr:y>0.01734</cdr:y>
    </cdr:from>
    <cdr:to>
      <cdr:x>0.98795</cdr:x>
      <cdr:y>0.35773</cdr:y>
    </cdr:to>
    <cdr:sp macro="" textlink="">
      <cdr:nvSpPr>
        <cdr:cNvPr id="2" name="ZoneTexte 5"/>
        <cdr:cNvSpPr txBox="1"/>
      </cdr:nvSpPr>
      <cdr:spPr>
        <a:xfrm xmlns:a="http://schemas.openxmlformats.org/drawingml/2006/main">
          <a:off x="4091915" y="64546"/>
          <a:ext cx="1685962" cy="1267049"/>
        </a:xfrm>
        <a:prstGeom xmlns:a="http://schemas.openxmlformats.org/drawingml/2006/main" prst="rect">
          <a:avLst/>
        </a:prstGeom>
        <a:solidFill xmlns:a="http://schemas.openxmlformats.org/drawingml/2006/main">
          <a:schemeClr val="accent1">
            <a:alpha val="9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aux personnes </a:t>
          </a:r>
        </a:p>
      </cdr:txBody>
    </cdr:sp>
  </cdr:relSizeAnchor>
  <cdr:relSizeAnchor xmlns:cdr="http://schemas.openxmlformats.org/drawingml/2006/chartDrawing">
    <cdr:from>
      <cdr:x>0.70315</cdr:x>
      <cdr:y>0.43347</cdr:y>
    </cdr:from>
    <cdr:to>
      <cdr:x>0.99143</cdr:x>
      <cdr:y>0.97595</cdr:y>
    </cdr:to>
    <cdr:sp macro="" textlink="">
      <cdr:nvSpPr>
        <cdr:cNvPr id="3" name="ZoneTexte 5"/>
        <cdr:cNvSpPr txBox="1"/>
      </cdr:nvSpPr>
      <cdr:spPr>
        <a:xfrm xmlns:a="http://schemas.openxmlformats.org/drawingml/2006/main">
          <a:off x="4112260" y="1613535"/>
          <a:ext cx="1685962" cy="2019299"/>
        </a:xfrm>
        <a:prstGeom xmlns:a="http://schemas.openxmlformats.org/drawingml/2006/main" prst="rect">
          <a:avLst/>
        </a:prstGeom>
        <a:solidFill xmlns:a="http://schemas.openxmlformats.org/drawingml/2006/main">
          <a:srgbClr val="92D050">
            <a:alpha val="9000"/>
          </a:srgb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à la sécurité</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7</xdr:col>
      <xdr:colOff>1048853</xdr:colOff>
      <xdr:row>72</xdr:row>
      <xdr:rowOff>105752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57975"/>
          <a:ext cx="7906853" cy="7001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31751</xdr:colOff>
      <xdr:row>1</xdr:row>
      <xdr:rowOff>52916</xdr:rowOff>
    </xdr:from>
    <xdr:to>
      <xdr:col>1</xdr:col>
      <xdr:colOff>0</xdr:colOff>
      <xdr:row>1</xdr:row>
      <xdr:rowOff>5143500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3/SIVIS/Sivis%202021-2022/4-NI/DEPP_NI_SIVIS_2021_2022-donnee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Méthodologie"/>
      <sheetName val="Définitions"/>
      <sheetName val="Figure 1"/>
      <sheetName val="Figure2"/>
      <sheetName val="Figure3 web "/>
      <sheetName val="Figure 4 "/>
      <sheetName val="Figure 5 "/>
      <sheetName val="Figure 6 web  "/>
      <sheetName val="Figure 7 web "/>
      <sheetName val="1D"/>
      <sheetName val="2D"/>
      <sheetName val="Figure 8  "/>
      <sheetName val="Figure 9"/>
      <sheetName val="Figure 10"/>
      <sheetName val="xxFigure 9 web "/>
      <sheetName val="xxFigure 10 "/>
      <sheetName val="xxFigure 11 web"/>
      <sheetName val="Figure 12"/>
      <sheetName val="Figure 13 web "/>
    </sheetNames>
    <sheetDataSet>
      <sheetData sheetId="0"/>
      <sheetData sheetId="1"/>
      <sheetData sheetId="2"/>
      <sheetData sheetId="3"/>
      <sheetData sheetId="4"/>
      <sheetData sheetId="5"/>
      <sheetData sheetId="6"/>
      <sheetData sheetId="7"/>
      <sheetData sheetId="8"/>
      <sheetData sheetId="9">
        <row r="1">
          <cell r="A1" t="str">
            <v>type_aut</v>
          </cell>
          <cell r="B1" t="str">
            <v>type_vict</v>
          </cell>
          <cell r="C1" t="str">
            <v>_TYPE_</v>
          </cell>
          <cell r="D1" t="str">
            <v>_FREQ_</v>
          </cell>
          <cell r="E1" t="str">
            <v>id</v>
          </cell>
          <cell r="F1" t="str">
            <v>nb</v>
          </cell>
          <cell r="G1" t="str">
            <v>tot</v>
          </cell>
          <cell r="H1" t="str">
            <v>freq</v>
          </cell>
        </row>
        <row r="2">
          <cell r="A2" t="str">
            <v>1 eleves ou groupe</v>
          </cell>
          <cell r="B2" t="str">
            <v/>
          </cell>
          <cell r="C2">
            <v>1</v>
          </cell>
          <cell r="D2">
            <v>969</v>
          </cell>
          <cell r="E2">
            <v>1</v>
          </cell>
          <cell r="F2">
            <v>9202.5492378860417</v>
          </cell>
          <cell r="G2">
            <v>15942.535219127571</v>
          </cell>
          <cell r="H2">
            <v>57.723248601295097</v>
          </cell>
        </row>
        <row r="3">
          <cell r="A3" t="str">
            <v>2 Perso Enseignant et non E</v>
          </cell>
          <cell r="B3" t="str">
            <v/>
          </cell>
          <cell r="C3">
            <v>1</v>
          </cell>
          <cell r="D3">
            <v>20</v>
          </cell>
          <cell r="E3">
            <v>1</v>
          </cell>
          <cell r="F3">
            <v>165.69149287607834</v>
          </cell>
          <cell r="G3">
            <v>15942.535219127571</v>
          </cell>
          <cell r="H3">
            <v>1.0393045434661146</v>
          </cell>
        </row>
        <row r="4">
          <cell r="A4" t="str">
            <v>3 Famille eleve</v>
          </cell>
          <cell r="B4" t="str">
            <v/>
          </cell>
          <cell r="C4">
            <v>1</v>
          </cell>
          <cell r="D4">
            <v>559</v>
          </cell>
          <cell r="E4">
            <v>1</v>
          </cell>
          <cell r="F4">
            <v>5262.3627165550561</v>
          </cell>
          <cell r="G4">
            <v>15942.535219127571</v>
          </cell>
          <cell r="H4">
            <v>33.008317963389956</v>
          </cell>
        </row>
        <row r="5">
          <cell r="A5" t="str">
            <v>4 Inconnu-pers exte</v>
          </cell>
          <cell r="B5" t="str">
            <v/>
          </cell>
          <cell r="C5">
            <v>1</v>
          </cell>
          <cell r="D5">
            <v>138</v>
          </cell>
          <cell r="E5">
            <v>1</v>
          </cell>
          <cell r="F5">
            <v>1311.9317718103953</v>
          </cell>
          <cell r="G5">
            <v>15942.535219127571</v>
          </cell>
          <cell r="H5">
            <v>8.2291288918487879</v>
          </cell>
        </row>
        <row r="6">
          <cell r="A6" t="str">
            <v/>
          </cell>
          <cell r="B6" t="str">
            <v>1 eleves ou groupe</v>
          </cell>
          <cell r="C6">
            <v>2</v>
          </cell>
          <cell r="D6">
            <v>456</v>
          </cell>
          <cell r="E6">
            <v>1</v>
          </cell>
          <cell r="F6">
            <v>4218.0868348007152</v>
          </cell>
          <cell r="G6">
            <v>15942.535219127571</v>
          </cell>
          <cell r="H6">
            <v>26.45806816057668</v>
          </cell>
        </row>
        <row r="7">
          <cell r="A7" t="str">
            <v/>
          </cell>
          <cell r="B7" t="str">
            <v>2 Personnel Enseignants</v>
          </cell>
          <cell r="C7">
            <v>2</v>
          </cell>
          <cell r="D7">
            <v>914</v>
          </cell>
          <cell r="E7">
            <v>1</v>
          </cell>
          <cell r="F7">
            <v>8652.453693133959</v>
          </cell>
          <cell r="G7">
            <v>15942.535219127571</v>
          </cell>
          <cell r="H7">
            <v>54.272758844232619</v>
          </cell>
        </row>
        <row r="8">
          <cell r="A8" t="str">
            <v/>
          </cell>
          <cell r="B8" t="str">
            <v>3 Personnel non enseignant</v>
          </cell>
          <cell r="C8">
            <v>2</v>
          </cell>
          <cell r="D8">
            <v>129</v>
          </cell>
          <cell r="E8">
            <v>1</v>
          </cell>
          <cell r="F8">
            <v>1243.6574095193578</v>
          </cell>
          <cell r="G8">
            <v>15942.535219127571</v>
          </cell>
          <cell r="H8">
            <v>7.8008760364991367</v>
          </cell>
        </row>
        <row r="9">
          <cell r="A9" t="str">
            <v/>
          </cell>
          <cell r="B9" t="str">
            <v>4 coll ou s/o</v>
          </cell>
          <cell r="C9">
            <v>2</v>
          </cell>
          <cell r="D9">
            <v>123</v>
          </cell>
          <cell r="E9">
            <v>1</v>
          </cell>
          <cell r="F9">
            <v>1220.0884009763054</v>
          </cell>
          <cell r="G9">
            <v>15942.535219127571</v>
          </cell>
          <cell r="H9">
            <v>7.653038768341343</v>
          </cell>
        </row>
        <row r="10">
          <cell r="A10" t="str">
            <v/>
          </cell>
          <cell r="B10" t="str">
            <v>5 Inconnu-pers exte</v>
          </cell>
          <cell r="C10">
            <v>2</v>
          </cell>
          <cell r="D10">
            <v>64</v>
          </cell>
          <cell r="E10">
            <v>1</v>
          </cell>
          <cell r="F10">
            <v>608.24888069723454</v>
          </cell>
          <cell r="G10">
            <v>15942.535219127571</v>
          </cell>
          <cell r="H10">
            <v>3.8152581903502294</v>
          </cell>
        </row>
        <row r="11">
          <cell r="A11" t="str">
            <v>1 eleves ou groupe</v>
          </cell>
          <cell r="B11" t="str">
            <v>1 eleves ou groupe</v>
          </cell>
          <cell r="C11">
            <v>23.545513805173101</v>
          </cell>
          <cell r="D11">
            <v>404</v>
          </cell>
          <cell r="E11">
            <v>1</v>
          </cell>
          <cell r="F11">
            <v>3753.7518309142597</v>
          </cell>
          <cell r="G11">
            <v>15942.535219127571</v>
          </cell>
          <cell r="H11">
            <v>23.545513805173101</v>
          </cell>
        </row>
        <row r="12">
          <cell r="A12" t="str">
            <v>1 eleves ou groupe</v>
          </cell>
          <cell r="B12" t="str">
            <v>2 Personnel Enseignants</v>
          </cell>
          <cell r="C12">
            <v>23.43578518583795</v>
          </cell>
          <cell r="D12">
            <v>390</v>
          </cell>
          <cell r="E12">
            <v>1</v>
          </cell>
          <cell r="F12">
            <v>3736.2583071312974</v>
          </cell>
          <cell r="G12">
            <v>15942.535219127571</v>
          </cell>
          <cell r="H12">
            <v>23.43578518583795</v>
          </cell>
        </row>
        <row r="13">
          <cell r="A13" t="str">
            <v>1 eleves ou groupe</v>
          </cell>
          <cell r="B13" t="str">
            <v>3 Personnel non enseignant</v>
          </cell>
          <cell r="C13">
            <v>6.8882312855860688</v>
          </cell>
          <cell r="D13">
            <v>113</v>
          </cell>
          <cell r="E13">
            <v>1</v>
          </cell>
          <cell r="F13">
            <v>1098.1586986795228</v>
          </cell>
          <cell r="G13">
            <v>15942.535219127571</v>
          </cell>
          <cell r="H13">
            <v>6.8882312855860688</v>
          </cell>
        </row>
        <row r="14">
          <cell r="A14" t="str">
            <v>1 eleves ou groupe</v>
          </cell>
          <cell r="B14" t="str">
            <v>4 coll ou s/o</v>
          </cell>
          <cell r="C14">
            <v>2.752352416235293</v>
          </cell>
          <cell r="D14">
            <v>46</v>
          </cell>
          <cell r="E14">
            <v>1</v>
          </cell>
          <cell r="F14">
            <v>438.79475331282026</v>
          </cell>
          <cell r="G14">
            <v>15942.535219127571</v>
          </cell>
          <cell r="H14">
            <v>2.752352416235293</v>
          </cell>
        </row>
        <row r="15">
          <cell r="A15" t="str">
            <v>1 eleves ou groupe</v>
          </cell>
          <cell r="B15" t="str">
            <v>5 Inconnu-pers exte</v>
          </cell>
          <cell r="C15">
            <v>1.101365908462776</v>
          </cell>
          <cell r="D15">
            <v>16</v>
          </cell>
          <cell r="E15">
            <v>1</v>
          </cell>
          <cell r="F15">
            <v>175.5856478481424</v>
          </cell>
          <cell r="G15">
            <v>15942.535219127571</v>
          </cell>
          <cell r="H15">
            <v>1.101365908462776</v>
          </cell>
        </row>
        <row r="16">
          <cell r="A16" t="str">
            <v>2 Perso Enseignant et non E</v>
          </cell>
          <cell r="B16" t="str">
            <v>1 eleves ou groupe</v>
          </cell>
          <cell r="C16">
            <v>0.35854935662756338</v>
          </cell>
          <cell r="D16">
            <v>7</v>
          </cell>
          <cell r="E16">
            <v>1</v>
          </cell>
          <cell r="F16">
            <v>57.161857458304603</v>
          </cell>
          <cell r="G16">
            <v>15942.535219127571</v>
          </cell>
          <cell r="H16">
            <v>0.35854935662756338</v>
          </cell>
        </row>
        <row r="17">
          <cell r="A17" t="str">
            <v>2 Perso Enseignant et non E</v>
          </cell>
          <cell r="B17" t="str">
            <v>2 Personnel Enseignants</v>
          </cell>
          <cell r="C17">
            <v>0.68075518683855141</v>
          </cell>
          <cell r="D17">
            <v>13</v>
          </cell>
          <cell r="E17">
            <v>1</v>
          </cell>
          <cell r="F17">
            <v>108.52963541777375</v>
          </cell>
          <cell r="G17">
            <v>15942.535219127571</v>
          </cell>
          <cell r="H17">
            <v>0.68075518683855141</v>
          </cell>
        </row>
        <row r="18">
          <cell r="A18" t="str">
            <v>3 Famille eleve</v>
          </cell>
          <cell r="B18" t="str">
            <v>1 eleves ou groupe</v>
          </cell>
          <cell r="C18">
            <v>1.1952771485864306</v>
          </cell>
          <cell r="D18">
            <v>21</v>
          </cell>
          <cell r="E18">
            <v>1</v>
          </cell>
          <cell r="F18">
            <v>190.55748037957551</v>
          </cell>
          <cell r="G18">
            <v>15942.535219127571</v>
          </cell>
          <cell r="H18">
            <v>1.1952771485864306</v>
          </cell>
        </row>
        <row r="19">
          <cell r="A19" t="str">
            <v>3 Famille eleve</v>
          </cell>
          <cell r="B19" t="str">
            <v>2 Personnel Enseignants</v>
          </cell>
          <cell r="C19">
            <v>28.224121818930943</v>
          </cell>
          <cell r="D19">
            <v>477</v>
          </cell>
          <cell r="E19">
            <v>1</v>
          </cell>
          <cell r="F19">
            <v>4499.6405612725348</v>
          </cell>
          <cell r="G19">
            <v>15942.535219127571</v>
          </cell>
          <cell r="H19">
            <v>28.224121818930943</v>
          </cell>
        </row>
        <row r="20">
          <cell r="A20" t="str">
            <v>3 Famille eleve</v>
          </cell>
          <cell r="B20" t="str">
            <v>3 Personnel non enseignant</v>
          </cell>
          <cell r="C20">
            <v>0.84472334677199701</v>
          </cell>
          <cell r="D20">
            <v>15</v>
          </cell>
          <cell r="E20">
            <v>1</v>
          </cell>
          <cell r="F20">
            <v>134.67031706331875</v>
          </cell>
          <cell r="G20">
            <v>15942.535219127571</v>
          </cell>
          <cell r="H20">
            <v>0.84472334677199701</v>
          </cell>
        </row>
        <row r="21">
          <cell r="A21" t="str">
            <v>3 Famille eleve</v>
          </cell>
          <cell r="B21" t="str">
            <v>4 coll ou s/o</v>
          </cell>
          <cell r="C21">
            <v>1.3524198308068094</v>
          </cell>
          <cell r="D21">
            <v>22</v>
          </cell>
          <cell r="E21">
            <v>1</v>
          </cell>
          <cell r="F21">
            <v>215.61000783684111</v>
          </cell>
          <cell r="G21">
            <v>15942.535219127571</v>
          </cell>
          <cell r="H21">
            <v>1.3524198308068094</v>
          </cell>
        </row>
        <row r="22">
          <cell r="A22" t="str">
            <v>3 Famille eleve</v>
          </cell>
          <cell r="B22" t="str">
            <v>5 Inconnu-pers exte</v>
          </cell>
          <cell r="C22">
            <v>1.3917758182937741</v>
          </cell>
          <cell r="D22">
            <v>24</v>
          </cell>
          <cell r="E22">
            <v>1</v>
          </cell>
          <cell r="F22">
            <v>221.88435000278588</v>
          </cell>
          <cell r="G22">
            <v>15942.535219127571</v>
          </cell>
          <cell r="H22">
            <v>1.3917758182937741</v>
          </cell>
        </row>
        <row r="23">
          <cell r="A23" t="str">
            <v>4 Inconnu-pers exte</v>
          </cell>
          <cell r="B23" t="str">
            <v>1 eleves ou groupe</v>
          </cell>
          <cell r="C23">
            <v>1.3587278501896247</v>
          </cell>
          <cell r="D23">
            <v>24</v>
          </cell>
          <cell r="E23">
            <v>1</v>
          </cell>
          <cell r="F23">
            <v>216.6156660485758</v>
          </cell>
          <cell r="G23">
            <v>15942.535219127571</v>
          </cell>
          <cell r="H23">
            <v>1.3587278501896247</v>
          </cell>
        </row>
        <row r="24">
          <cell r="A24" t="str">
            <v>4 Inconnu-pers exte</v>
          </cell>
          <cell r="B24" t="str">
            <v>2 Personnel Enseignants</v>
          </cell>
          <cell r="C24">
            <v>1.9320966526251715</v>
          </cell>
          <cell r="D24">
            <v>34</v>
          </cell>
          <cell r="E24">
            <v>1</v>
          </cell>
          <cell r="F24">
            <v>308.02518931235284</v>
          </cell>
          <cell r="G24">
            <v>15942.535219127571</v>
          </cell>
          <cell r="H24">
            <v>1.9320966526251715</v>
          </cell>
        </row>
        <row r="25">
          <cell r="A25" t="str">
            <v>4 Inconnu-pers exte</v>
          </cell>
          <cell r="B25" t="str">
            <v>3 Personnel non enseignant</v>
          </cell>
          <cell r="C25">
            <v>6.7921404141071229E-2</v>
          </cell>
          <cell r="D25">
            <v>1</v>
          </cell>
          <cell r="E25">
            <v>1</v>
          </cell>
          <cell r="F25">
            <v>10.828393776516252</v>
          </cell>
          <cell r="G25">
            <v>15942.535219127571</v>
          </cell>
          <cell r="H25">
            <v>6.7921404141071229E-2</v>
          </cell>
        </row>
        <row r="26">
          <cell r="A26" t="str">
            <v>4 Inconnu-pers exte</v>
          </cell>
          <cell r="B26" t="str">
            <v>4 coll ou s/o</v>
          </cell>
          <cell r="C26">
            <v>3.5482665212992397</v>
          </cell>
          <cell r="D26">
            <v>55</v>
          </cell>
          <cell r="E26">
            <v>1</v>
          </cell>
          <cell r="F26">
            <v>565.68363982664403</v>
          </cell>
          <cell r="G26">
            <v>15942.535219127571</v>
          </cell>
          <cell r="H26">
            <v>3.5482665212992397</v>
          </cell>
        </row>
        <row r="27">
          <cell r="A27" t="str">
            <v>4 Inconnu-pers exte</v>
          </cell>
          <cell r="B27" t="str">
            <v>5 Inconnu-pers exte</v>
          </cell>
          <cell r="C27">
            <v>1.3221164635936795</v>
          </cell>
          <cell r="D27">
            <v>24</v>
          </cell>
          <cell r="E27">
            <v>1</v>
          </cell>
          <cell r="F27">
            <v>210.77888284630629</v>
          </cell>
          <cell r="G27">
            <v>15942.535219127571</v>
          </cell>
          <cell r="H27">
            <v>1.3221164635936795</v>
          </cell>
        </row>
      </sheetData>
      <sheetData sheetId="10">
        <row r="1">
          <cell r="B1" t="str">
            <v>type_vict</v>
          </cell>
          <cell r="C1" t="str">
            <v>_TYPE_</v>
          </cell>
          <cell r="D1" t="str">
            <v>_FREQ_</v>
          </cell>
          <cell r="E1" t="str">
            <v>id</v>
          </cell>
          <cell r="F1" t="str">
            <v>nb</v>
          </cell>
          <cell r="G1" t="str">
            <v>tot</v>
          </cell>
          <cell r="H1" t="str">
            <v>freq</v>
          </cell>
        </row>
        <row r="2">
          <cell r="B2" t="str">
            <v/>
          </cell>
          <cell r="C2">
            <v>1</v>
          </cell>
          <cell r="D2">
            <v>3850</v>
          </cell>
          <cell r="E2">
            <v>1</v>
          </cell>
          <cell r="F2">
            <v>51338.04134116479</v>
          </cell>
          <cell r="G2">
            <v>55145.94451193024</v>
          </cell>
          <cell r="H2">
            <v>93.094862723873305</v>
          </cell>
        </row>
        <row r="3">
          <cell r="B3" t="str">
            <v/>
          </cell>
          <cell r="C3">
            <v>1</v>
          </cell>
          <cell r="D3">
            <v>20</v>
          </cell>
          <cell r="E3">
            <v>1</v>
          </cell>
          <cell r="F3">
            <v>240.84143858174232</v>
          </cell>
          <cell r="G3">
            <v>55145.94451193024</v>
          </cell>
          <cell r="H3">
            <v>0.43673463336844082</v>
          </cell>
        </row>
        <row r="4">
          <cell r="B4" t="str">
            <v/>
          </cell>
          <cell r="C4">
            <v>1</v>
          </cell>
          <cell r="D4">
            <v>115</v>
          </cell>
          <cell r="E4">
            <v>1</v>
          </cell>
          <cell r="F4">
            <v>1542.1379773285939</v>
          </cell>
          <cell r="G4">
            <v>55145.94451193024</v>
          </cell>
          <cell r="H4">
            <v>2.7964667048090339</v>
          </cell>
        </row>
        <row r="5">
          <cell r="B5" t="str">
            <v/>
          </cell>
          <cell r="C5">
            <v>1</v>
          </cell>
          <cell r="D5">
            <v>148</v>
          </cell>
          <cell r="E5">
            <v>1</v>
          </cell>
          <cell r="F5">
            <v>2024.9237548551112</v>
          </cell>
          <cell r="G5">
            <v>55145.94451193024</v>
          </cell>
          <cell r="H5">
            <v>3.6719359379492365</v>
          </cell>
        </row>
        <row r="6">
          <cell r="B6" t="str">
            <v>1 eleves ou groupe</v>
          </cell>
          <cell r="C6">
            <v>2</v>
          </cell>
          <cell r="D6">
            <v>1619</v>
          </cell>
          <cell r="E6">
            <v>1</v>
          </cell>
          <cell r="F6">
            <v>21546.44620364103</v>
          </cell>
          <cell r="G6">
            <v>55145.94451193024</v>
          </cell>
          <cell r="H6">
            <v>39.071678605449733</v>
          </cell>
        </row>
        <row r="7">
          <cell r="B7" t="str">
            <v>2 Personnel Enseignants</v>
          </cell>
          <cell r="C7">
            <v>2</v>
          </cell>
          <cell r="D7">
            <v>1149</v>
          </cell>
          <cell r="E7">
            <v>1</v>
          </cell>
          <cell r="F7">
            <v>15554.645007907453</v>
          </cell>
          <cell r="G7">
            <v>55145.94451193024</v>
          </cell>
          <cell r="H7">
            <v>28.206326223213694</v>
          </cell>
        </row>
        <row r="8">
          <cell r="B8" t="str">
            <v>3 Personnel non enseignant</v>
          </cell>
          <cell r="C8">
            <v>2</v>
          </cell>
          <cell r="D8">
            <v>616</v>
          </cell>
          <cell r="E8">
            <v>1</v>
          </cell>
          <cell r="F8">
            <v>8230.8594107541467</v>
          </cell>
          <cell r="G8">
            <v>55145.94451193024</v>
          </cell>
          <cell r="H8">
            <v>14.9255933207808</v>
          </cell>
        </row>
        <row r="9">
          <cell r="B9" t="str">
            <v>4 coll ou s/o</v>
          </cell>
          <cell r="C9">
            <v>2</v>
          </cell>
          <cell r="D9">
            <v>652</v>
          </cell>
          <cell r="E9">
            <v>1</v>
          </cell>
          <cell r="F9">
            <v>8545.608999912989</v>
          </cell>
          <cell r="G9">
            <v>55145.94451193024</v>
          </cell>
          <cell r="H9">
            <v>15.496350775285457</v>
          </cell>
        </row>
        <row r="10">
          <cell r="B10" t="str">
            <v>5 Inconnu-pers exte</v>
          </cell>
          <cell r="C10">
            <v>2</v>
          </cell>
          <cell r="D10">
            <v>97</v>
          </cell>
          <cell r="E10">
            <v>1</v>
          </cell>
          <cell r="F10">
            <v>1268.3848897146249</v>
          </cell>
          <cell r="G10">
            <v>55145.94451193024</v>
          </cell>
          <cell r="H10">
            <v>2.3000510752703187</v>
          </cell>
        </row>
        <row r="11">
          <cell r="B11" t="str">
            <v>1 eleves ou groupe</v>
          </cell>
          <cell r="C11">
            <v>3</v>
          </cell>
          <cell r="D11">
            <v>1495</v>
          </cell>
          <cell r="E11">
            <v>1</v>
          </cell>
          <cell r="F11">
            <v>19857.52682511507</v>
          </cell>
          <cell r="G11">
            <v>55145.94451193024</v>
          </cell>
          <cell r="H11">
            <v>36.009042914876702</v>
          </cell>
        </row>
        <row r="12">
          <cell r="B12" t="str">
            <v>2 Personnel Enseignants</v>
          </cell>
          <cell r="C12">
            <v>3</v>
          </cell>
          <cell r="D12">
            <v>1128</v>
          </cell>
          <cell r="E12">
            <v>1</v>
          </cell>
          <cell r="F12">
            <v>15288.516743956032</v>
          </cell>
          <cell r="G12">
            <v>55145.94451193024</v>
          </cell>
          <cell r="H12">
            <v>27.723737219966416</v>
          </cell>
        </row>
        <row r="13">
          <cell r="B13" t="str">
            <v>3 Personnel non enseignant</v>
          </cell>
          <cell r="C13">
            <v>3</v>
          </cell>
          <cell r="D13">
            <v>544</v>
          </cell>
          <cell r="E13">
            <v>1</v>
          </cell>
          <cell r="F13">
            <v>7271.9722819262861</v>
          </cell>
          <cell r="G13">
            <v>55145.94451193024</v>
          </cell>
          <cell r="H13">
            <v>13.186776192314689</v>
          </cell>
        </row>
        <row r="14">
          <cell r="B14" t="str">
            <v>4 coll ou s/o</v>
          </cell>
          <cell r="C14">
            <v>3</v>
          </cell>
          <cell r="D14">
            <v>597</v>
          </cell>
          <cell r="E14">
            <v>1</v>
          </cell>
          <cell r="F14">
            <v>7769.7960382922156</v>
          </cell>
          <cell r="G14">
            <v>55145.94451193024</v>
          </cell>
          <cell r="H14">
            <v>14.089514844761254</v>
          </cell>
        </row>
        <row r="15">
          <cell r="B15" t="str">
            <v>5 Inconnu-pers exte</v>
          </cell>
          <cell r="C15">
            <v>3</v>
          </cell>
          <cell r="D15">
            <v>86</v>
          </cell>
          <cell r="E15">
            <v>1</v>
          </cell>
          <cell r="F15">
            <v>1150.229451875191</v>
          </cell>
          <cell r="G15">
            <v>55145.94451193024</v>
          </cell>
          <cell r="H15">
            <v>2.0857915519541987</v>
          </cell>
        </row>
        <row r="16">
          <cell r="B16" t="str">
            <v>1 eleves ou groupe</v>
          </cell>
          <cell r="C16">
            <v>3</v>
          </cell>
          <cell r="D16">
            <v>13</v>
          </cell>
          <cell r="E16">
            <v>1</v>
          </cell>
          <cell r="F16">
            <v>164.26814588191405</v>
          </cell>
          <cell r="G16">
            <v>55145.94451193024</v>
          </cell>
          <cell r="H16">
            <v>0.29787892352877626</v>
          </cell>
        </row>
        <row r="17">
          <cell r="B17" t="str">
            <v>2 Personnel Enseignants</v>
          </cell>
          <cell r="C17">
            <v>3</v>
          </cell>
          <cell r="D17">
            <v>1</v>
          </cell>
          <cell r="E17">
            <v>1</v>
          </cell>
          <cell r="F17">
            <v>18.918154162212105</v>
          </cell>
          <cell r="G17">
            <v>55145.94451193024</v>
          </cell>
          <cell r="H17">
            <v>3.4305612732989571E-2</v>
          </cell>
        </row>
        <row r="18">
          <cell r="B18" t="str">
            <v>3 Personnel non enseignant</v>
          </cell>
          <cell r="C18">
            <v>3</v>
          </cell>
          <cell r="D18">
            <v>4</v>
          </cell>
          <cell r="E18">
            <v>1</v>
          </cell>
          <cell r="F18">
            <v>38.637113101198814</v>
          </cell>
          <cell r="G18">
            <v>55145.94451193024</v>
          </cell>
          <cell r="H18">
            <v>7.0063380803714562E-2</v>
          </cell>
        </row>
        <row r="19">
          <cell r="B19" t="str">
            <v>4 coll ou s/o</v>
          </cell>
          <cell r="C19">
            <v>3</v>
          </cell>
          <cell r="D19">
            <v>1</v>
          </cell>
          <cell r="E19">
            <v>1</v>
          </cell>
          <cell r="F19">
            <v>10.879505075963376</v>
          </cell>
          <cell r="G19">
            <v>55145.94451193024</v>
          </cell>
          <cell r="H19">
            <v>1.9728567843478879E-2</v>
          </cell>
        </row>
        <row r="20">
          <cell r="B20" t="str">
            <v>5 Inconnu-pers exte</v>
          </cell>
          <cell r="C20">
            <v>3</v>
          </cell>
          <cell r="D20">
            <v>1</v>
          </cell>
          <cell r="E20">
            <v>1</v>
          </cell>
          <cell r="F20">
            <v>8.13852036045399</v>
          </cell>
          <cell r="G20">
            <v>55145.94451193024</v>
          </cell>
          <cell r="H20">
            <v>1.4758148459481563E-2</v>
          </cell>
        </row>
        <row r="21">
          <cell r="B21" t="str">
            <v>1 eleves ou groupe</v>
          </cell>
          <cell r="C21">
            <v>3</v>
          </cell>
          <cell r="D21">
            <v>33</v>
          </cell>
          <cell r="E21">
            <v>1</v>
          </cell>
          <cell r="F21">
            <v>454.57796096769374</v>
          </cell>
          <cell r="G21">
            <v>55145.94451193024</v>
          </cell>
          <cell r="H21">
            <v>0.82431802554284039</v>
          </cell>
        </row>
        <row r="22">
          <cell r="B22" t="str">
            <v>2 Personnel Enseignants</v>
          </cell>
          <cell r="C22">
            <v>3</v>
          </cell>
          <cell r="D22">
            <v>17</v>
          </cell>
          <cell r="E22">
            <v>1</v>
          </cell>
          <cell r="F22">
            <v>221.51403835237048</v>
          </cell>
          <cell r="G22">
            <v>55145.94451193024</v>
          </cell>
          <cell r="H22">
            <v>0.40168690610503238</v>
          </cell>
        </row>
        <row r="23">
          <cell r="B23" t="str">
            <v>3 Personnel non enseignant</v>
          </cell>
          <cell r="C23">
            <v>3</v>
          </cell>
          <cell r="D23">
            <v>47</v>
          </cell>
          <cell r="E23">
            <v>1</v>
          </cell>
          <cell r="F23">
            <v>641.58727764698403</v>
          </cell>
          <cell r="G23">
            <v>55145.94451193024</v>
          </cell>
          <cell r="H23">
            <v>1.1634351053832861</v>
          </cell>
        </row>
        <row r="24">
          <cell r="B24" t="str">
            <v>4 coll ou s/o</v>
          </cell>
          <cell r="C24">
            <v>3</v>
          </cell>
          <cell r="D24">
            <v>13</v>
          </cell>
          <cell r="E24">
            <v>1</v>
          </cell>
          <cell r="F24">
            <v>162.64057882800699</v>
          </cell>
          <cell r="G24">
            <v>55145.94451193024</v>
          </cell>
          <cell r="H24">
            <v>0.29492754230154028</v>
          </cell>
        </row>
        <row r="25">
          <cell r="B25" t="str">
            <v>5 Inconnu-pers exte</v>
          </cell>
          <cell r="C25">
            <v>3</v>
          </cell>
          <cell r="D25">
            <v>5</v>
          </cell>
          <cell r="E25">
            <v>1</v>
          </cell>
          <cell r="F25">
            <v>61.818121533538665</v>
          </cell>
          <cell r="G25">
            <v>55145.94451193024</v>
          </cell>
          <cell r="H25">
            <v>0.11209912547633484</v>
          </cell>
        </row>
        <row r="26">
          <cell r="B26" t="str">
            <v>1 eleves ou groupe</v>
          </cell>
          <cell r="C26">
            <v>3</v>
          </cell>
          <cell r="D26">
            <v>78</v>
          </cell>
          <cell r="E26">
            <v>1</v>
          </cell>
          <cell r="F26">
            <v>1070.0732716763512</v>
          </cell>
          <cell r="G26">
            <v>55145.94451193024</v>
          </cell>
          <cell r="H26">
            <v>1.9404387415013848</v>
          </cell>
        </row>
        <row r="27">
          <cell r="B27" t="str">
            <v>2 Personnel Enseignants</v>
          </cell>
          <cell r="C27">
            <v>3</v>
          </cell>
          <cell r="D27">
            <v>3</v>
          </cell>
          <cell r="E27">
            <v>1</v>
          </cell>
          <cell r="F27">
            <v>25.69607143683865</v>
          </cell>
          <cell r="G27">
            <v>55145.94451193024</v>
          </cell>
          <cell r="H27">
            <v>4.6596484409256206E-2</v>
          </cell>
        </row>
        <row r="28">
          <cell r="B28" t="str">
            <v>3 Personnel non enseignant</v>
          </cell>
          <cell r="C28">
            <v>3</v>
          </cell>
          <cell r="D28">
            <v>21</v>
          </cell>
          <cell r="E28">
            <v>1</v>
          </cell>
          <cell r="F28">
            <v>278.66273807967787</v>
          </cell>
          <cell r="G28">
            <v>55145.94451193024</v>
          </cell>
          <cell r="H28">
            <v>0.50531864227911116</v>
          </cell>
        </row>
        <row r="29">
          <cell r="B29" t="str">
            <v>4 coll ou s/o</v>
          </cell>
          <cell r="C29">
            <v>3</v>
          </cell>
          <cell r="D29">
            <v>41</v>
          </cell>
          <cell r="E29">
            <v>1</v>
          </cell>
          <cell r="F29">
            <v>602.29287771680231</v>
          </cell>
          <cell r="G29">
            <v>55145.94451193024</v>
          </cell>
          <cell r="H29">
            <v>1.0921798203791806</v>
          </cell>
        </row>
        <row r="30">
          <cell r="B30" t="str">
            <v>5 Inconnu-pers exte</v>
          </cell>
          <cell r="C30">
            <v>3</v>
          </cell>
          <cell r="D30">
            <v>5</v>
          </cell>
          <cell r="E30">
            <v>1</v>
          </cell>
          <cell r="F30">
            <v>48.198795945441162</v>
          </cell>
          <cell r="G30">
            <v>55145.94451193024</v>
          </cell>
          <cell r="H30">
            <v>8.7402249380303679E-2</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ucation.gouv.fr/resultats-de-la-premiere-enquete-de-climat-scolaire-et-victimation-aupres-des-eleves-de-cm1-cm2-924-340622" TargetMode="External"/><Relationship Id="rId2" Type="http://schemas.openxmlformats.org/officeDocument/2006/relationships/hyperlink" Target="https://www.education.gouv.fr/resultats-de-l-enquete-sivis-2020-2021-aupres-des-ecoles-publiques-et-des-colleges-et-lycees-publics-326311" TargetMode="External"/><Relationship Id="rId1" Type="http://schemas.openxmlformats.org/officeDocument/2006/relationships/hyperlink" Target="https://www.insee.fr/fr/statistiques/5763631?sommaire=5763633" TargetMode="External"/><Relationship Id="rId6" Type="http://schemas.openxmlformats.org/officeDocument/2006/relationships/printerSettings" Target="../printerSettings/printerSettings1.bin"/><Relationship Id="rId5" Type="http://schemas.openxmlformats.org/officeDocument/2006/relationships/hyperlink" Target="https://www.education.gouv.fr/enquete-nationale-2018-de-climat-scolaire-et-de-victimation-aupres-des-lyceens-le-point-de-vue-des-303798" TargetMode="External"/><Relationship Id="rId4" Type="http://schemas.openxmlformats.org/officeDocument/2006/relationships/hyperlink" Target="https://education.gouv.fr/media/113556/downloa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100-@somme(D15:D2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23"/>
  <sheetViews>
    <sheetView zoomScaleNormal="100" workbookViewId="0">
      <selection activeCell="A23" sqref="A23:C23"/>
    </sheetView>
  </sheetViews>
  <sheetFormatPr baseColWidth="10" defaultColWidth="11.42578125" defaultRowHeight="12.75" x14ac:dyDescent="0.2"/>
  <cols>
    <col min="1" max="1" width="176.28515625" style="23" customWidth="1"/>
    <col min="2" max="16384" width="11.42578125" style="23"/>
  </cols>
  <sheetData>
    <row r="1" spans="1:1" x14ac:dyDescent="0.2">
      <c r="A1" s="27" t="s">
        <v>105</v>
      </c>
    </row>
    <row r="2" spans="1:1" ht="21" customHeight="1" x14ac:dyDescent="0.2">
      <c r="A2" s="28" t="s">
        <v>45</v>
      </c>
    </row>
    <row r="3" spans="1:1" ht="21.75" customHeight="1" x14ac:dyDescent="0.2">
      <c r="A3" s="27" t="s">
        <v>35</v>
      </c>
    </row>
    <row r="4" spans="1:1" ht="33.75" customHeight="1" x14ac:dyDescent="0.2">
      <c r="A4" s="28" t="s">
        <v>88</v>
      </c>
    </row>
    <row r="5" spans="1:1" ht="21.6" customHeight="1" x14ac:dyDescent="0.2">
      <c r="A5" s="27" t="s">
        <v>36</v>
      </c>
    </row>
    <row r="6" spans="1:1" ht="65.45" customHeight="1" x14ac:dyDescent="0.2">
      <c r="A6" s="96" t="s">
        <v>107</v>
      </c>
    </row>
    <row r="7" spans="1:1" x14ac:dyDescent="0.2">
      <c r="A7" s="28" t="s">
        <v>108</v>
      </c>
    </row>
    <row r="9" spans="1:1" ht="20.45" customHeight="1" x14ac:dyDescent="0.2">
      <c r="A9" s="27" t="s">
        <v>37</v>
      </c>
    </row>
    <row r="10" spans="1:1" ht="15.6" customHeight="1" x14ac:dyDescent="0.2">
      <c r="A10" s="27" t="s">
        <v>85</v>
      </c>
    </row>
    <row r="11" spans="1:1" ht="82.9" customHeight="1" x14ac:dyDescent="0.2">
      <c r="A11" s="96" t="s">
        <v>114</v>
      </c>
    </row>
    <row r="12" spans="1:1" ht="20.45" customHeight="1" x14ac:dyDescent="0.2">
      <c r="A12" s="97" t="s">
        <v>86</v>
      </c>
    </row>
    <row r="13" spans="1:1" ht="43.9" customHeight="1" x14ac:dyDescent="0.2">
      <c r="A13" s="96" t="s">
        <v>170</v>
      </c>
    </row>
    <row r="14" spans="1:1" ht="26.25" customHeight="1" x14ac:dyDescent="0.2">
      <c r="A14" s="28"/>
    </row>
    <row r="15" spans="1:1" ht="15" x14ac:dyDescent="0.2">
      <c r="A15" s="157" t="s">
        <v>154</v>
      </c>
    </row>
    <row r="16" spans="1:1" x14ac:dyDescent="0.2">
      <c r="A16"/>
    </row>
    <row r="17" spans="1:3" x14ac:dyDescent="0.2">
      <c r="A17" s="156" t="s">
        <v>158</v>
      </c>
    </row>
    <row r="18" spans="1:3" x14ac:dyDescent="0.2">
      <c r="A18" s="156" t="s">
        <v>159</v>
      </c>
    </row>
    <row r="19" spans="1:3" x14ac:dyDescent="0.2">
      <c r="A19" s="156" t="s">
        <v>155</v>
      </c>
    </row>
    <row r="20" spans="1:3" x14ac:dyDescent="0.2">
      <c r="A20" s="156" t="s">
        <v>156</v>
      </c>
    </row>
    <row r="21" spans="1:3" x14ac:dyDescent="0.2">
      <c r="A21" s="156" t="s">
        <v>157</v>
      </c>
    </row>
    <row r="23" spans="1:3" x14ac:dyDescent="0.2">
      <c r="A23" s="219" t="s">
        <v>198</v>
      </c>
      <c r="B23" s="219"/>
      <c r="C23" s="219"/>
    </row>
  </sheetData>
  <mergeCells count="1">
    <mergeCell ref="A23:C23"/>
  </mergeCells>
  <hyperlinks>
    <hyperlink ref="A21" r:id="rId1" display="https://www.insee.fr/fr/statistiques/5763631?sommaire=5763633"/>
    <hyperlink ref="A19" r:id="rId2" display="https://www.education.gouv.fr/resultats-de-l-enquete-sivis-2020-2021-aupres-des-ecoles-publiques-et-des-colleges-et-lycees-publics-326311"/>
    <hyperlink ref="A17" r:id="rId3" display="https://education.gouv.fr/resultats-de-la-premiere-enquete-de-climat-scolaire-et-victimation-aupres-des-eleves-de-cm1-cm2-924-340622"/>
    <hyperlink ref="A18" r:id="rId4" display="https://education.gouv.fr/media/113556/download"/>
    <hyperlink ref="A20" r:id="rId5" display="https://www.education.gouv.fr/enquete-nationale-2018-de-climat-scolaire-et-de-victimation-aupres-des-lyceens-le-point-de-vue-des-303798"/>
  </hyperlinks>
  <pageMargins left="0.7" right="0.7" top="0.75" bottom="0.75" header="0.3" footer="0.3"/>
  <pageSetup paperSize="9" scale="76"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topLeftCell="A22" zoomScaleNormal="100" workbookViewId="0">
      <selection activeCell="K30" sqref="K30"/>
    </sheetView>
  </sheetViews>
  <sheetFormatPr baseColWidth="10" defaultColWidth="20.5703125" defaultRowHeight="12.75" x14ac:dyDescent="0.2"/>
  <cols>
    <col min="1" max="1" width="20.5703125" style="83"/>
    <col min="2" max="2" width="10.42578125" style="83" customWidth="1"/>
    <col min="3" max="3" width="22.7109375" style="83" customWidth="1"/>
    <col min="4" max="4" width="10.42578125" style="83" customWidth="1"/>
    <col min="5" max="5" width="7.7109375" style="82" customWidth="1"/>
    <col min="6" max="6" width="20.5703125" style="83"/>
    <col min="7" max="7" width="10.42578125" style="83" customWidth="1"/>
    <col min="8" max="8" width="20.5703125" style="83"/>
    <col min="9" max="9" width="10.42578125" style="83" customWidth="1"/>
    <col min="10" max="16384" width="20.5703125" style="83"/>
  </cols>
  <sheetData>
    <row r="1" spans="1:15" ht="12" customHeight="1" x14ac:dyDescent="0.2">
      <c r="A1" s="250" t="s">
        <v>211</v>
      </c>
      <c r="B1" s="250"/>
      <c r="C1" s="250"/>
      <c r="D1" s="250"/>
    </row>
    <row r="2" spans="1:15" ht="12" customHeight="1" x14ac:dyDescent="0.2">
      <c r="A2" s="1"/>
      <c r="B2" s="1"/>
      <c r="C2" s="1"/>
      <c r="F2" s="1" t="s">
        <v>79</v>
      </c>
    </row>
    <row r="3" spans="1:15" x14ac:dyDescent="0.2">
      <c r="A3" s="115" t="s">
        <v>72</v>
      </c>
      <c r="B3" s="115"/>
      <c r="C3" s="115" t="s">
        <v>115</v>
      </c>
      <c r="D3" s="123" t="s">
        <v>10</v>
      </c>
      <c r="E3" s="83"/>
      <c r="F3" s="115" t="s">
        <v>72</v>
      </c>
      <c r="G3" s="115"/>
      <c r="H3" s="115" t="s">
        <v>115</v>
      </c>
      <c r="I3" s="101"/>
    </row>
    <row r="4" spans="1:15" ht="66" customHeight="1" x14ac:dyDescent="0.2">
      <c r="A4" s="116" t="s">
        <v>118</v>
      </c>
      <c r="B4" s="214" t="s">
        <v>184</v>
      </c>
      <c r="C4" s="116" t="s">
        <v>118</v>
      </c>
      <c r="D4" s="116">
        <v>9</v>
      </c>
      <c r="E4" s="117"/>
      <c r="F4" s="116" t="s">
        <v>118</v>
      </c>
      <c r="G4" s="216" t="s">
        <v>186</v>
      </c>
      <c r="H4" s="116" t="s">
        <v>118</v>
      </c>
      <c r="I4" s="116">
        <v>18</v>
      </c>
      <c r="N4" s="218"/>
    </row>
    <row r="5" spans="1:15" x14ac:dyDescent="0.2">
      <c r="A5" s="118"/>
      <c r="B5" s="119"/>
      <c r="C5" s="118" t="s">
        <v>119</v>
      </c>
      <c r="D5" s="118">
        <v>4</v>
      </c>
      <c r="E5" s="117"/>
      <c r="F5" s="118"/>
      <c r="G5" s="118"/>
      <c r="H5" s="118" t="s">
        <v>119</v>
      </c>
      <c r="I5" s="118">
        <v>9</v>
      </c>
      <c r="N5" s="218"/>
      <c r="O5" s="218"/>
    </row>
    <row r="6" spans="1:15" x14ac:dyDescent="0.2">
      <c r="A6" s="118"/>
      <c r="B6" s="119"/>
      <c r="C6" s="118" t="s">
        <v>195</v>
      </c>
      <c r="D6" s="118">
        <v>6</v>
      </c>
      <c r="E6" s="117"/>
      <c r="F6" s="118"/>
      <c r="G6" s="118"/>
      <c r="H6" s="118" t="s">
        <v>194</v>
      </c>
      <c r="I6" s="118">
        <v>3</v>
      </c>
    </row>
    <row r="7" spans="1:15" x14ac:dyDescent="0.2">
      <c r="A7" s="118"/>
      <c r="B7" s="119"/>
      <c r="C7" s="118" t="s">
        <v>121</v>
      </c>
      <c r="D7" s="118">
        <v>27</v>
      </c>
      <c r="E7" s="117"/>
      <c r="F7" s="118"/>
      <c r="G7" s="118"/>
      <c r="H7" s="118" t="s">
        <v>121</v>
      </c>
      <c r="I7" s="118">
        <v>32</v>
      </c>
    </row>
    <row r="8" spans="1:15" x14ac:dyDescent="0.2">
      <c r="A8" s="118"/>
      <c r="B8" s="119"/>
      <c r="C8" s="118" t="s">
        <v>122</v>
      </c>
      <c r="D8" s="120">
        <v>3</v>
      </c>
      <c r="E8" s="117"/>
      <c r="F8" s="118"/>
      <c r="G8" s="133"/>
      <c r="H8" s="118" t="s">
        <v>122</v>
      </c>
      <c r="I8" s="120">
        <v>11</v>
      </c>
    </row>
    <row r="9" spans="1:15" ht="50.25" customHeight="1" x14ac:dyDescent="0.2">
      <c r="A9" s="116" t="s">
        <v>119</v>
      </c>
      <c r="B9" s="215" t="s">
        <v>185</v>
      </c>
      <c r="C9" s="116" t="s">
        <v>118</v>
      </c>
      <c r="D9" s="116">
        <v>1</v>
      </c>
      <c r="E9" s="117"/>
      <c r="F9" s="116" t="s">
        <v>119</v>
      </c>
      <c r="G9" s="217" t="s">
        <v>187</v>
      </c>
      <c r="H9" s="116" t="s">
        <v>118</v>
      </c>
      <c r="I9" s="116">
        <v>1</v>
      </c>
    </row>
    <row r="10" spans="1:15" x14ac:dyDescent="0.2">
      <c r="A10" s="118"/>
      <c r="B10" s="119"/>
      <c r="C10" s="118" t="s">
        <v>119</v>
      </c>
      <c r="D10" s="118">
        <v>1</v>
      </c>
      <c r="E10" s="117"/>
      <c r="F10" s="135"/>
      <c r="G10" s="135"/>
      <c r="H10" s="118" t="s">
        <v>119</v>
      </c>
      <c r="I10" s="118">
        <v>3</v>
      </c>
    </row>
    <row r="11" spans="1:15" x14ac:dyDescent="0.2">
      <c r="A11" s="118"/>
      <c r="B11" s="119"/>
      <c r="C11" s="118" t="s">
        <v>194</v>
      </c>
      <c r="D11" s="118">
        <v>1</v>
      </c>
      <c r="E11" s="117"/>
      <c r="F11" s="135"/>
      <c r="G11" s="135"/>
      <c r="H11" s="118" t="s">
        <v>194</v>
      </c>
      <c r="I11" s="118">
        <v>1</v>
      </c>
    </row>
    <row r="12" spans="1:15" x14ac:dyDescent="0.2">
      <c r="A12" s="118"/>
      <c r="B12" s="119"/>
      <c r="C12" s="118" t="s">
        <v>121</v>
      </c>
      <c r="D12" s="118">
        <v>3</v>
      </c>
      <c r="E12" s="117"/>
      <c r="F12" s="135"/>
      <c r="G12" s="135"/>
      <c r="H12" s="118" t="s">
        <v>121</v>
      </c>
      <c r="I12" s="118">
        <v>9</v>
      </c>
    </row>
    <row r="13" spans="1:15" x14ac:dyDescent="0.2">
      <c r="A13" s="133"/>
      <c r="B13" s="137"/>
      <c r="C13" s="118" t="s">
        <v>122</v>
      </c>
      <c r="D13" s="120">
        <v>1</v>
      </c>
      <c r="E13" s="117"/>
      <c r="F13" s="133"/>
      <c r="G13" s="133"/>
      <c r="H13" s="118" t="s">
        <v>122</v>
      </c>
      <c r="I13" s="120">
        <v>3</v>
      </c>
    </row>
    <row r="14" spans="1:15" x14ac:dyDescent="0.2">
      <c r="A14" s="138" t="s">
        <v>194</v>
      </c>
      <c r="B14" s="138">
        <v>2</v>
      </c>
      <c r="C14" s="101" t="s">
        <v>197</v>
      </c>
      <c r="D14" s="131">
        <v>1</v>
      </c>
      <c r="E14" s="117"/>
      <c r="F14" s="138" t="s">
        <v>195</v>
      </c>
      <c r="G14" s="138">
        <v>2</v>
      </c>
      <c r="H14" s="139" t="s">
        <v>197</v>
      </c>
      <c r="I14" s="131">
        <v>1</v>
      </c>
    </row>
    <row r="15" spans="1:15" x14ac:dyDescent="0.2">
      <c r="A15" s="125" t="s">
        <v>117</v>
      </c>
      <c r="B15" s="124">
        <v>33</v>
      </c>
      <c r="C15" s="116" t="s">
        <v>121</v>
      </c>
      <c r="D15" s="125">
        <v>29</v>
      </c>
      <c r="E15" s="117"/>
      <c r="F15" s="134" t="s">
        <v>117</v>
      </c>
      <c r="G15" s="134">
        <v>3</v>
      </c>
      <c r="H15" s="136" t="s">
        <v>121</v>
      </c>
      <c r="I15" s="124">
        <v>2</v>
      </c>
    </row>
    <row r="16" spans="1:15" x14ac:dyDescent="0.2">
      <c r="A16" s="126"/>
      <c r="B16" s="127"/>
      <c r="C16" s="126" t="s">
        <v>123</v>
      </c>
      <c r="D16" s="126">
        <v>3</v>
      </c>
      <c r="E16" s="117"/>
      <c r="F16" s="135"/>
      <c r="G16" s="135"/>
      <c r="H16" s="155" t="s">
        <v>73</v>
      </c>
      <c r="I16" s="127">
        <v>1</v>
      </c>
    </row>
    <row r="17" spans="1:9" x14ac:dyDescent="0.2">
      <c r="A17" s="128"/>
      <c r="B17" s="129"/>
      <c r="C17" s="120" t="s">
        <v>73</v>
      </c>
      <c r="D17" s="128">
        <v>1</v>
      </c>
      <c r="E17" s="117"/>
      <c r="F17" s="133"/>
      <c r="G17" s="133"/>
      <c r="H17" s="133"/>
      <c r="I17" s="120"/>
    </row>
    <row r="18" spans="1:9" ht="25.5" x14ac:dyDescent="0.2">
      <c r="A18" s="121" t="s">
        <v>75</v>
      </c>
      <c r="B18" s="124">
        <v>8</v>
      </c>
      <c r="C18" s="125" t="s">
        <v>122</v>
      </c>
      <c r="D18" s="116">
        <v>5</v>
      </c>
      <c r="E18" s="117"/>
      <c r="F18" s="121" t="s">
        <v>75</v>
      </c>
      <c r="G18" s="125">
        <v>4</v>
      </c>
      <c r="H18" s="116" t="s">
        <v>73</v>
      </c>
      <c r="I18" s="124">
        <v>2</v>
      </c>
    </row>
    <row r="19" spans="1:9" x14ac:dyDescent="0.2">
      <c r="A19" s="118"/>
      <c r="B19" s="118"/>
      <c r="C19" s="118" t="s">
        <v>120</v>
      </c>
      <c r="D19" s="118">
        <v>2</v>
      </c>
      <c r="E19" s="117"/>
      <c r="F19" s="118"/>
      <c r="G19" s="118"/>
      <c r="H19" s="118" t="s">
        <v>121</v>
      </c>
      <c r="I19" s="127">
        <v>1</v>
      </c>
    </row>
    <row r="20" spans="1:9" x14ac:dyDescent="0.2">
      <c r="A20" s="120"/>
      <c r="B20" s="120"/>
      <c r="C20" s="120" t="s">
        <v>73</v>
      </c>
      <c r="D20" s="120">
        <v>1</v>
      </c>
      <c r="E20" s="117"/>
      <c r="F20" s="120"/>
      <c r="G20" s="120"/>
      <c r="H20" s="128" t="s">
        <v>123</v>
      </c>
      <c r="I20" s="129">
        <v>1</v>
      </c>
    </row>
    <row r="21" spans="1:9" ht="25.5" x14ac:dyDescent="0.2">
      <c r="A21" s="98" t="s">
        <v>116</v>
      </c>
      <c r="B21" s="130">
        <v>1</v>
      </c>
      <c r="C21" s="131"/>
      <c r="D21" s="131"/>
      <c r="E21" s="117"/>
      <c r="F21" s="98" t="s">
        <v>116</v>
      </c>
      <c r="G21" s="131" t="s">
        <v>74</v>
      </c>
      <c r="H21" s="131"/>
      <c r="I21" s="101"/>
    </row>
    <row r="22" spans="1:9" x14ac:dyDescent="0.2">
      <c r="A22" s="115" t="s">
        <v>26</v>
      </c>
      <c r="B22" s="115">
        <v>100</v>
      </c>
      <c r="C22" s="115"/>
      <c r="D22" s="115"/>
      <c r="E22" s="122"/>
      <c r="F22" s="115" t="s">
        <v>26</v>
      </c>
      <c r="G22" s="115">
        <v>100</v>
      </c>
      <c r="H22" s="115"/>
      <c r="I22" s="115"/>
    </row>
    <row r="23" spans="1:9" x14ac:dyDescent="0.2">
      <c r="A23" s="132" t="s">
        <v>137</v>
      </c>
    </row>
    <row r="24" spans="1:9" x14ac:dyDescent="0.2">
      <c r="A24" s="132" t="s">
        <v>136</v>
      </c>
    </row>
    <row r="25" spans="1:9" ht="26.25" customHeight="1" x14ac:dyDescent="0.2">
      <c r="A25" s="251" t="s">
        <v>138</v>
      </c>
      <c r="B25" s="251"/>
      <c r="C25" s="251"/>
      <c r="D25" s="251"/>
      <c r="E25" s="251"/>
      <c r="F25" s="251"/>
      <c r="G25" s="251"/>
      <c r="H25" s="251"/>
      <c r="I25" s="251"/>
    </row>
    <row r="26" spans="1:9" ht="33.75" customHeight="1" x14ac:dyDescent="0.2">
      <c r="A26" s="251" t="s">
        <v>61</v>
      </c>
      <c r="B26" s="251"/>
      <c r="C26" s="251"/>
      <c r="D26" s="251"/>
      <c r="E26" s="251"/>
      <c r="F26" s="251"/>
      <c r="G26" s="251"/>
      <c r="H26" s="251"/>
      <c r="I26" s="251"/>
    </row>
    <row r="27" spans="1:9" x14ac:dyDescent="0.2">
      <c r="A27" s="82" t="s">
        <v>202</v>
      </c>
    </row>
    <row r="28" spans="1:9" x14ac:dyDescent="0.2">
      <c r="A28" s="252" t="s">
        <v>143</v>
      </c>
      <c r="B28" s="252"/>
      <c r="C28" s="252"/>
    </row>
    <row r="29" spans="1:9" x14ac:dyDescent="0.2">
      <c r="A29" s="219" t="s">
        <v>198</v>
      </c>
      <c r="B29" s="219"/>
      <c r="C29" s="219"/>
    </row>
  </sheetData>
  <sortState ref="C13:D14">
    <sortCondition descending="1" ref="D13:D14"/>
  </sortState>
  <mergeCells count="5">
    <mergeCell ref="A1:D1"/>
    <mergeCell ref="A25:I25"/>
    <mergeCell ref="A26:I26"/>
    <mergeCell ref="A29:C29"/>
    <mergeCell ref="A28:C28"/>
  </mergeCells>
  <pageMargins left="0.7" right="0.7" top="0.75" bottom="0.75" header="0.3" footer="0.3"/>
  <pageSetup paperSize="9" scale="9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pane ySplit="1" topLeftCell="A2" activePane="bottomLeft" state="frozen"/>
      <selection activeCell="A6" sqref="A6"/>
      <selection pane="bottomLeft"/>
    </sheetView>
  </sheetViews>
  <sheetFormatPr baseColWidth="10" defaultColWidth="11.5703125" defaultRowHeight="12.75" x14ac:dyDescent="0.2"/>
  <cols>
    <col min="1" max="1" width="127" style="141" customWidth="1"/>
    <col min="2" max="2" width="23.85546875" style="141" customWidth="1"/>
    <col min="3" max="3" width="60.42578125" style="141" customWidth="1"/>
    <col min="4" max="10" width="9" style="141" customWidth="1"/>
    <col min="11" max="16384" width="11.5703125" style="141"/>
  </cols>
  <sheetData>
    <row r="1" spans="1:11" ht="27" customHeight="1" x14ac:dyDescent="0.2">
      <c r="A1" s="148" t="s">
        <v>212</v>
      </c>
      <c r="B1" s="148"/>
      <c r="C1" s="147"/>
      <c r="D1" s="147"/>
      <c r="E1" s="147"/>
      <c r="F1" s="147"/>
      <c r="G1" s="147"/>
      <c r="H1" s="147"/>
      <c r="I1" s="147"/>
      <c r="J1" s="147"/>
    </row>
    <row r="2" spans="1:11" s="169" customFormat="1" ht="408.75" customHeight="1" x14ac:dyDescent="0.2">
      <c r="A2" s="161"/>
      <c r="B2" s="161"/>
      <c r="C2" s="158"/>
      <c r="D2" s="160"/>
      <c r="E2" s="159"/>
      <c r="F2" s="159"/>
      <c r="G2" s="160"/>
      <c r="H2" s="160"/>
      <c r="I2" s="160"/>
      <c r="J2" s="160"/>
    </row>
    <row r="3" spans="1:11" s="169" customFormat="1" ht="33.75" customHeight="1" x14ac:dyDescent="0.2">
      <c r="A3" s="158" t="s">
        <v>183</v>
      </c>
      <c r="B3" s="164"/>
      <c r="C3" s="158"/>
      <c r="D3" s="160"/>
      <c r="E3" s="159"/>
      <c r="F3" s="159"/>
      <c r="G3" s="160"/>
      <c r="H3" s="160"/>
      <c r="I3" s="160"/>
      <c r="J3" s="160"/>
    </row>
    <row r="4" spans="1:11" s="169" customFormat="1" ht="17.25" customHeight="1" x14ac:dyDescent="0.2">
      <c r="A4" s="145" t="s">
        <v>166</v>
      </c>
      <c r="B4" s="145"/>
      <c r="C4" s="174" t="s">
        <v>161</v>
      </c>
      <c r="D4" s="160"/>
      <c r="E4" s="159"/>
      <c r="F4" s="159"/>
      <c r="G4" s="160"/>
      <c r="H4" s="160"/>
      <c r="I4" s="160"/>
      <c r="J4" s="160"/>
    </row>
    <row r="5" spans="1:11" s="169" customFormat="1" ht="30.75" customHeight="1" x14ac:dyDescent="0.2">
      <c r="A5" s="163" t="s">
        <v>167</v>
      </c>
      <c r="B5" s="163"/>
      <c r="C5" s="165"/>
      <c r="D5" s="253" t="s">
        <v>83</v>
      </c>
      <c r="E5" s="253"/>
      <c r="F5" s="253"/>
      <c r="G5" s="253"/>
      <c r="H5" s="253" t="s">
        <v>82</v>
      </c>
      <c r="I5" s="253"/>
      <c r="J5" s="253"/>
      <c r="K5" s="170"/>
    </row>
    <row r="6" spans="1:11" s="169" customFormat="1" ht="39" customHeight="1" x14ac:dyDescent="0.2">
      <c r="A6" s="144" t="s">
        <v>200</v>
      </c>
      <c r="B6" s="144"/>
      <c r="C6" s="165"/>
      <c r="D6" s="160" t="s">
        <v>178</v>
      </c>
      <c r="E6" s="160" t="s">
        <v>177</v>
      </c>
      <c r="F6" s="160" t="s">
        <v>176</v>
      </c>
      <c r="G6" s="160" t="s">
        <v>182</v>
      </c>
      <c r="H6" s="160" t="s">
        <v>180</v>
      </c>
      <c r="I6" s="160" t="s">
        <v>179</v>
      </c>
      <c r="J6" s="166" t="s">
        <v>196</v>
      </c>
      <c r="K6" s="166"/>
    </row>
    <row r="7" spans="1:11" s="169" customFormat="1" ht="15.75" customHeight="1" x14ac:dyDescent="0.2">
      <c r="A7" s="143" t="s">
        <v>143</v>
      </c>
      <c r="B7" s="143"/>
      <c r="C7" s="165" t="s">
        <v>165</v>
      </c>
      <c r="D7" s="159">
        <v>4.9097065462753884</v>
      </c>
      <c r="E7" s="159">
        <v>4.2679061905768023</v>
      </c>
      <c r="F7" s="159">
        <v>6.323544459224391</v>
      </c>
      <c r="G7" s="159">
        <v>8.4638890236212845</v>
      </c>
      <c r="H7" s="159">
        <v>5.5467511885895391</v>
      </c>
      <c r="I7" s="159">
        <v>8.2036055923473228</v>
      </c>
      <c r="J7" s="171">
        <v>8.8813895781637786</v>
      </c>
      <c r="K7" s="166"/>
    </row>
    <row r="8" spans="1:11" s="169" customFormat="1" ht="15.75" customHeight="1" x14ac:dyDescent="0.2">
      <c r="A8" s="219" t="s">
        <v>198</v>
      </c>
      <c r="B8" s="219"/>
      <c r="C8" s="219"/>
      <c r="D8" s="159">
        <v>5.3047404063205414</v>
      </c>
      <c r="E8" s="159">
        <v>2.9368265370800759</v>
      </c>
      <c r="F8" s="159">
        <v>3.1208431392612299</v>
      </c>
      <c r="G8" s="159">
        <v>4.0888587088325172</v>
      </c>
      <c r="H8" s="159"/>
      <c r="I8" s="159">
        <v>0.7</v>
      </c>
      <c r="J8" s="171">
        <v>1.4</v>
      </c>
      <c r="K8" s="167"/>
    </row>
    <row r="9" spans="1:11" s="169" customFormat="1" ht="15.75" customHeight="1" x14ac:dyDescent="0.2">
      <c r="C9" s="170" t="s">
        <v>162</v>
      </c>
      <c r="D9" s="160">
        <v>8.5778781038374721</v>
      </c>
      <c r="E9" s="160">
        <v>5.5567293471371224</v>
      </c>
      <c r="F9" s="160">
        <v>1.4632149800470684</v>
      </c>
      <c r="G9" s="160">
        <v>4.7048552165688511</v>
      </c>
      <c r="H9" s="160"/>
      <c r="I9" s="160"/>
      <c r="J9" s="172">
        <v>2.2000000000000002</v>
      </c>
      <c r="K9" s="167"/>
    </row>
    <row r="10" spans="1:11" s="169" customFormat="1" ht="15.75" customHeight="1" x14ac:dyDescent="0.2">
      <c r="C10" s="170" t="s">
        <v>135</v>
      </c>
      <c r="D10" s="160">
        <v>0.62076749435665912</v>
      </c>
      <c r="E10" s="160">
        <v>24.255229241495879</v>
      </c>
      <c r="F10" s="160">
        <v>3.6938504041747673</v>
      </c>
      <c r="G10" s="160">
        <v>8.6336518407139735</v>
      </c>
      <c r="H10" s="160">
        <v>34.865293185419965</v>
      </c>
      <c r="I10" s="160">
        <v>7.1376011773362764</v>
      </c>
      <c r="J10" s="173">
        <v>10.521091811414392</v>
      </c>
      <c r="K10" s="166"/>
    </row>
    <row r="11" spans="1:11" s="169" customFormat="1" ht="15.75" customHeight="1" x14ac:dyDescent="0.2">
      <c r="C11" s="170" t="s">
        <v>20</v>
      </c>
      <c r="D11" s="160">
        <v>27.200902934537247</v>
      </c>
      <c r="E11" s="160">
        <v>29.833086837101206</v>
      </c>
      <c r="F11" s="160">
        <v>14.990279341041646</v>
      </c>
      <c r="G11" s="160">
        <v>23.034389096376778</v>
      </c>
      <c r="H11" s="160">
        <v>22.345483359746435</v>
      </c>
      <c r="I11" s="160">
        <v>19.573215599705666</v>
      </c>
      <c r="J11" s="173">
        <v>22.952853598014887</v>
      </c>
      <c r="K11" s="168"/>
    </row>
    <row r="12" spans="1:11" s="169" customFormat="1" ht="10.5" customHeight="1" x14ac:dyDescent="0.2">
      <c r="A12" s="162"/>
      <c r="B12" s="162"/>
      <c r="C12" s="170" t="s">
        <v>19</v>
      </c>
      <c r="D12" s="160">
        <v>53.386004514672685</v>
      </c>
      <c r="E12" s="160">
        <v>33.150221846608915</v>
      </c>
      <c r="F12" s="160">
        <v>70.408267676250901</v>
      </c>
      <c r="G12" s="160">
        <v>51.074356113886601</v>
      </c>
      <c r="H12" s="160">
        <v>37.242472266244057</v>
      </c>
      <c r="I12" s="160">
        <v>64.38557763061074</v>
      </c>
      <c r="J12" s="173">
        <v>54.044665012406945</v>
      </c>
      <c r="K12" s="168"/>
    </row>
    <row r="13" spans="1:11" s="169" customFormat="1" ht="10.5" customHeight="1" x14ac:dyDescent="0.2">
      <c r="A13" s="162"/>
      <c r="B13" s="162"/>
      <c r="K13" s="168"/>
    </row>
  </sheetData>
  <sortState ref="A11:O12">
    <sortCondition ref="D11:D12"/>
  </sortState>
  <mergeCells count="3">
    <mergeCell ref="D5:G5"/>
    <mergeCell ref="H5:J5"/>
    <mergeCell ref="A8:C8"/>
  </mergeCells>
  <pageMargins left="0.7" right="0.7" top="0.75" bottom="0.75" header="0.3" footer="0.3"/>
  <pageSetup paperSize="9" scale="8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pane xSplit="1" ySplit="3" topLeftCell="B7" activePane="bottomRight" state="frozen"/>
      <selection activeCell="A6" sqref="A6"/>
      <selection pane="topRight" activeCell="A6" sqref="A6"/>
      <selection pane="bottomLeft" activeCell="A6" sqref="A6"/>
      <selection pane="bottomRight" activeCell="L13" sqref="L13"/>
    </sheetView>
  </sheetViews>
  <sheetFormatPr baseColWidth="10" defaultColWidth="11.5703125" defaultRowHeight="12.75" x14ac:dyDescent="0.2"/>
  <cols>
    <col min="1" max="1" width="9.5703125" style="141" customWidth="1"/>
    <col min="2" max="2" width="37.28515625" style="141" customWidth="1"/>
    <col min="3" max="3" width="8.85546875" style="141" customWidth="1"/>
    <col min="4" max="5" width="10" style="141" customWidth="1"/>
    <col min="6" max="6" width="8.7109375" style="141" customWidth="1"/>
    <col min="7" max="7" width="10" style="141" customWidth="1"/>
    <col min="8" max="9" width="8.7109375" style="141" customWidth="1"/>
    <col min="10" max="16384" width="11.5703125" style="141"/>
  </cols>
  <sheetData>
    <row r="1" spans="1:9" ht="15" x14ac:dyDescent="0.2">
      <c r="A1" s="148" t="s">
        <v>213</v>
      </c>
      <c r="B1" s="147"/>
      <c r="C1" s="147"/>
      <c r="D1" s="147"/>
      <c r="E1" s="147"/>
      <c r="F1" s="147"/>
      <c r="G1" s="147"/>
      <c r="H1" s="147"/>
      <c r="I1" s="147"/>
    </row>
    <row r="2" spans="1:9" ht="24" customHeight="1" x14ac:dyDescent="0.2">
      <c r="A2" s="188"/>
      <c r="B2" s="189"/>
      <c r="C2" s="257" t="s">
        <v>82</v>
      </c>
      <c r="D2" s="258"/>
      <c r="E2" s="258"/>
      <c r="F2" s="259" t="s">
        <v>83</v>
      </c>
      <c r="G2" s="259"/>
      <c r="H2" s="259"/>
      <c r="I2" s="259"/>
    </row>
    <row r="3" spans="1:9" ht="53.25" customHeight="1" x14ac:dyDescent="0.2">
      <c r="A3" s="260"/>
      <c r="B3" s="261"/>
      <c r="C3" s="190" t="s">
        <v>181</v>
      </c>
      <c r="D3" s="191" t="s">
        <v>100</v>
      </c>
      <c r="E3" s="192" t="s">
        <v>101</v>
      </c>
      <c r="F3" s="190" t="s">
        <v>181</v>
      </c>
      <c r="G3" s="191" t="s">
        <v>100</v>
      </c>
      <c r="H3" s="192" t="s">
        <v>101</v>
      </c>
      <c r="I3" s="192" t="s">
        <v>102</v>
      </c>
    </row>
    <row r="4" spans="1:9" ht="12.75" customHeight="1" x14ac:dyDescent="0.2">
      <c r="A4" s="140" t="s">
        <v>133</v>
      </c>
      <c r="B4" s="193"/>
      <c r="C4" s="194">
        <v>21.761786600496279</v>
      </c>
      <c r="D4" s="195">
        <v>22.001471670345843</v>
      </c>
      <c r="E4" s="195">
        <v>29.793977812995244</v>
      </c>
      <c r="F4" s="194">
        <v>21.390114953679003</v>
      </c>
      <c r="G4" s="195">
        <v>17.190217947406119</v>
      </c>
      <c r="H4" s="195">
        <v>25.058102683287554</v>
      </c>
      <c r="I4" s="195">
        <v>35.383747178329571</v>
      </c>
    </row>
    <row r="5" spans="1:9" ht="12.75" customHeight="1" x14ac:dyDescent="0.2">
      <c r="A5" s="140" t="s">
        <v>192</v>
      </c>
      <c r="B5" s="193"/>
      <c r="C5" s="194">
        <v>7.5930521091811416</v>
      </c>
      <c r="D5" s="195">
        <v>6.5489330389992642</v>
      </c>
      <c r="E5" s="195">
        <v>2.2187004754358162</v>
      </c>
      <c r="F5" s="194">
        <v>10.573798321773294</v>
      </c>
      <c r="G5" s="195">
        <v>12.155939834237184</v>
      </c>
      <c r="H5" s="195">
        <v>5.0707796323684766</v>
      </c>
      <c r="I5" s="195">
        <v>4.8532731376975171</v>
      </c>
    </row>
    <row r="6" spans="1:9" ht="12.75" customHeight="1" x14ac:dyDescent="0.2">
      <c r="A6" s="175" t="s">
        <v>134</v>
      </c>
      <c r="B6" s="152" t="s">
        <v>124</v>
      </c>
      <c r="C6" s="196">
        <v>3.6724565756823822</v>
      </c>
      <c r="D6" s="197">
        <v>1.2509197939661516</v>
      </c>
      <c r="E6" s="197">
        <v>12.361331220285262</v>
      </c>
      <c r="F6" s="196">
        <v>10.651404181015666</v>
      </c>
      <c r="G6" s="197">
        <v>1.8111122480302875</v>
      </c>
      <c r="H6" s="197">
        <v>35.579970420452142</v>
      </c>
      <c r="I6" s="197">
        <v>3.4424379232505644</v>
      </c>
    </row>
    <row r="7" spans="1:9" ht="12.75" customHeight="1" x14ac:dyDescent="0.2">
      <c r="A7" s="153"/>
      <c r="B7" s="154" t="s">
        <v>125</v>
      </c>
      <c r="C7" s="198">
        <v>4.6898263027295286</v>
      </c>
      <c r="D7" s="199">
        <v>4.7093451066960998</v>
      </c>
      <c r="E7" s="199">
        <v>7.9239302694136295</v>
      </c>
      <c r="F7" s="198">
        <v>9.453363728961536</v>
      </c>
      <c r="G7" s="199">
        <v>10.928067123708175</v>
      </c>
      <c r="H7" s="199">
        <v>8.0076061694485521</v>
      </c>
      <c r="I7" s="199">
        <v>5.5304740406320541</v>
      </c>
    </row>
    <row r="8" spans="1:9" ht="12" customHeight="1" x14ac:dyDescent="0.2">
      <c r="A8" s="200" t="s">
        <v>27</v>
      </c>
      <c r="B8" s="201" t="s">
        <v>80</v>
      </c>
      <c r="C8" s="196">
        <v>86.129032258064512</v>
      </c>
      <c r="D8" s="197">
        <v>88.594554819720386</v>
      </c>
      <c r="E8" s="197">
        <v>91.442155309033282</v>
      </c>
      <c r="F8" s="196">
        <v>77.717417665033707</v>
      </c>
      <c r="G8" s="197">
        <v>80.118694362017806</v>
      </c>
      <c r="H8" s="197">
        <v>82.695964504542573</v>
      </c>
      <c r="I8" s="197">
        <v>68.510158013544014</v>
      </c>
    </row>
    <row r="9" spans="1:9" ht="12" customHeight="1" x14ac:dyDescent="0.2">
      <c r="A9" s="202"/>
      <c r="B9" s="149" t="s">
        <v>126</v>
      </c>
      <c r="C9" s="203">
        <v>36.054590570719604</v>
      </c>
      <c r="D9" s="204">
        <v>40.912435614422371</v>
      </c>
      <c r="E9" s="204">
        <v>38.668779714738513</v>
      </c>
      <c r="F9" s="203">
        <v>35.892709899597421</v>
      </c>
      <c r="G9" s="204">
        <v>42.21244371674171</v>
      </c>
      <c r="H9" s="204">
        <v>31.791297000422475</v>
      </c>
      <c r="I9" s="204">
        <v>35.00846979107849</v>
      </c>
    </row>
    <row r="10" spans="1:9" ht="12" customHeight="1" x14ac:dyDescent="0.2">
      <c r="A10" s="205"/>
      <c r="B10" s="149" t="s">
        <v>140</v>
      </c>
      <c r="C10" s="203">
        <v>33.151364764267989</v>
      </c>
      <c r="D10" s="204">
        <v>28.108903605592346</v>
      </c>
      <c r="E10" s="204">
        <v>30.744849445324881</v>
      </c>
      <c r="F10" s="203">
        <v>19.285056021729641</v>
      </c>
      <c r="G10" s="204">
        <v>14.469914040114613</v>
      </c>
      <c r="H10" s="204">
        <v>24.588086185044361</v>
      </c>
      <c r="I10" s="204">
        <v>11.575381140598532</v>
      </c>
    </row>
    <row r="11" spans="1:9" ht="12" customHeight="1" x14ac:dyDescent="0.2">
      <c r="A11" s="205"/>
      <c r="B11" s="149" t="s">
        <v>127</v>
      </c>
      <c r="C11" s="203">
        <v>7.6674937965260543</v>
      </c>
      <c r="D11" s="204">
        <v>9.7130242825607063</v>
      </c>
      <c r="E11" s="204">
        <v>5.54675118858954</v>
      </c>
      <c r="F11" s="203">
        <v>11.330455449386429</v>
      </c>
      <c r="G11" s="204">
        <v>12.750716332378223</v>
      </c>
      <c r="H11" s="204">
        <v>14.258555133079849</v>
      </c>
      <c r="I11" s="204">
        <v>8.7521174477696224</v>
      </c>
    </row>
    <row r="12" spans="1:9" ht="24" customHeight="1" x14ac:dyDescent="0.2">
      <c r="A12" s="205"/>
      <c r="B12" s="176" t="s">
        <v>128</v>
      </c>
      <c r="C12" s="203">
        <v>9.2555831265508655</v>
      </c>
      <c r="D12" s="204">
        <v>9.8601913171449631</v>
      </c>
      <c r="E12" s="204">
        <v>16.481774960380349</v>
      </c>
      <c r="F12" s="203">
        <v>11.209196294320217</v>
      </c>
      <c r="G12" s="204">
        <v>10.685620272783259</v>
      </c>
      <c r="H12" s="204">
        <v>12.058026185995889</v>
      </c>
      <c r="I12" s="204">
        <v>13.174189634097372</v>
      </c>
    </row>
    <row r="13" spans="1:9" ht="12" customHeight="1" x14ac:dyDescent="0.2">
      <c r="A13" s="205"/>
      <c r="B13" s="206" t="s">
        <v>81</v>
      </c>
      <c r="C13" s="207">
        <v>6.0794044665012406</v>
      </c>
      <c r="D13" s="204">
        <v>5.3715967623252387</v>
      </c>
      <c r="E13" s="204">
        <v>1.2678288431061806</v>
      </c>
      <c r="F13" s="207">
        <v>12.305379056118737</v>
      </c>
      <c r="G13" s="204">
        <v>14.376342985777141</v>
      </c>
      <c r="H13" s="204">
        <v>7.627297697020917</v>
      </c>
      <c r="I13" s="204">
        <v>17.325056433408577</v>
      </c>
    </row>
    <row r="14" spans="1:9" ht="12" customHeight="1" x14ac:dyDescent="0.2">
      <c r="A14" s="205"/>
      <c r="B14" s="206" t="s">
        <v>139</v>
      </c>
      <c r="C14" s="207">
        <v>7.7915632754342434</v>
      </c>
      <c r="D14" s="204">
        <v>6.0338484179543785</v>
      </c>
      <c r="E14" s="204">
        <v>7.2900158478605386</v>
      </c>
      <c r="F14" s="207">
        <v>9.9820536450502004</v>
      </c>
      <c r="G14" s="204">
        <v>5.4947303796173133</v>
      </c>
      <c r="H14" s="204">
        <v>9.6978660469047124</v>
      </c>
      <c r="I14" s="204">
        <v>14.164785553047404</v>
      </c>
    </row>
    <row r="15" spans="1:9" ht="12" customHeight="1" x14ac:dyDescent="0.2">
      <c r="A15" s="150" t="s">
        <v>129</v>
      </c>
      <c r="B15" s="208"/>
      <c r="C15" s="209"/>
      <c r="D15" s="210"/>
      <c r="E15" s="210"/>
      <c r="F15" s="209"/>
      <c r="G15" s="210"/>
      <c r="H15" s="210"/>
      <c r="I15" s="211"/>
    </row>
    <row r="16" spans="1:9" ht="27.75" customHeight="1" x14ac:dyDescent="0.2">
      <c r="A16" s="151"/>
      <c r="B16" s="177" t="s">
        <v>130</v>
      </c>
      <c r="C16" s="207">
        <v>60.694789081885858</v>
      </c>
      <c r="D16" s="204">
        <v>61.66298749080206</v>
      </c>
      <c r="E16" s="204">
        <v>49.762282091917591</v>
      </c>
      <c r="F16" s="207">
        <v>46.670223601881943</v>
      </c>
      <c r="G16" s="204">
        <v>49.227463419625501</v>
      </c>
      <c r="H16" s="204">
        <v>45.806042679061903</v>
      </c>
      <c r="I16" s="204">
        <v>40.293453724604966</v>
      </c>
    </row>
    <row r="17" spans="1:9" ht="12" customHeight="1" x14ac:dyDescent="0.2">
      <c r="A17" s="151"/>
      <c r="B17" s="152" t="s">
        <v>131</v>
      </c>
      <c r="C17" s="207">
        <v>3.1017369727047148</v>
      </c>
      <c r="D17" s="212">
        <v>3.4584253127299487</v>
      </c>
      <c r="E17" s="212">
        <v>3.6450079239302693</v>
      </c>
      <c r="F17" s="207">
        <v>69.083765824319741</v>
      </c>
      <c r="G17" s="204">
        <v>69.712473140284459</v>
      </c>
      <c r="H17" s="204">
        <v>70.251426156771601</v>
      </c>
      <c r="I17" s="204">
        <v>67.720090293453723</v>
      </c>
    </row>
    <row r="18" spans="1:9" ht="12" customHeight="1" x14ac:dyDescent="0.2">
      <c r="A18" s="151"/>
      <c r="B18" s="152" t="s">
        <v>132</v>
      </c>
      <c r="C18" s="207">
        <v>0.6203473945409429</v>
      </c>
      <c r="D18" s="212">
        <v>1.2509197939661516</v>
      </c>
      <c r="E18" s="212">
        <v>1.2678288431061806</v>
      </c>
      <c r="F18" s="207">
        <v>22.573604307125187</v>
      </c>
      <c r="G18" s="204">
        <v>25.14069374808145</v>
      </c>
      <c r="H18" s="204">
        <v>22.712867103317134</v>
      </c>
      <c r="I18" s="204">
        <v>17.042889390519186</v>
      </c>
    </row>
    <row r="19" spans="1:9" ht="12" customHeight="1" x14ac:dyDescent="0.2">
      <c r="A19" s="151"/>
      <c r="B19" s="152" t="s">
        <v>190</v>
      </c>
      <c r="C19" s="207">
        <v>47.220843672456574</v>
      </c>
      <c r="D19" s="204">
        <v>40.912435614422371</v>
      </c>
      <c r="E19" s="204">
        <v>39.936608557844693</v>
      </c>
      <c r="F19" s="207">
        <v>30.70281806276374</v>
      </c>
      <c r="G19" s="204">
        <v>29.939629591732324</v>
      </c>
      <c r="H19" s="204">
        <v>30.614832030424679</v>
      </c>
      <c r="I19" s="204">
        <v>34.085778781038371</v>
      </c>
    </row>
    <row r="20" spans="1:9" ht="12" customHeight="1" x14ac:dyDescent="0.2">
      <c r="A20" s="153"/>
      <c r="B20" s="154" t="s">
        <v>191</v>
      </c>
      <c r="C20" s="198">
        <v>9.5037220843672454</v>
      </c>
      <c r="D20" s="199">
        <v>12.067696835908757</v>
      </c>
      <c r="E20" s="199">
        <v>11.251980982567353</v>
      </c>
      <c r="F20" s="198">
        <v>19.430567007809088</v>
      </c>
      <c r="G20" s="199">
        <v>18.991097922848663</v>
      </c>
      <c r="H20" s="199">
        <v>20.705683498837946</v>
      </c>
      <c r="I20" s="199">
        <v>31.151241534988714</v>
      </c>
    </row>
    <row r="21" spans="1:9" s="146" customFormat="1" ht="19.5" customHeight="1" x14ac:dyDescent="0.2">
      <c r="A21" s="262" t="s">
        <v>169</v>
      </c>
      <c r="B21" s="262"/>
      <c r="C21" s="262"/>
      <c r="D21" s="262"/>
      <c r="E21" s="262"/>
      <c r="F21" s="262"/>
      <c r="G21" s="262"/>
      <c r="H21" s="262"/>
      <c r="I21" s="262"/>
    </row>
    <row r="22" spans="1:9" s="146" customFormat="1" ht="33.75" customHeight="1" x14ac:dyDescent="0.2">
      <c r="A22" s="254" t="s">
        <v>168</v>
      </c>
      <c r="B22" s="254"/>
      <c r="C22" s="254"/>
      <c r="D22" s="254"/>
      <c r="E22" s="254"/>
      <c r="F22" s="254"/>
      <c r="G22" s="254"/>
      <c r="H22" s="254"/>
      <c r="I22" s="254"/>
    </row>
    <row r="23" spans="1:9" s="146" customFormat="1" ht="16.5" customHeight="1" x14ac:dyDescent="0.2">
      <c r="A23" s="145" t="s">
        <v>193</v>
      </c>
      <c r="B23" s="213"/>
      <c r="C23" s="213"/>
      <c r="D23" s="213"/>
      <c r="E23" s="213"/>
      <c r="F23" s="213"/>
      <c r="G23" s="213"/>
      <c r="H23" s="213"/>
      <c r="I23" s="213"/>
    </row>
    <row r="24" spans="1:9" s="146" customFormat="1" ht="27.75" customHeight="1" x14ac:dyDescent="0.2">
      <c r="A24" s="254" t="s">
        <v>188</v>
      </c>
      <c r="B24" s="254"/>
      <c r="C24" s="254"/>
      <c r="D24" s="254"/>
      <c r="E24" s="254"/>
      <c r="F24" s="254"/>
      <c r="G24" s="254"/>
      <c r="H24" s="254"/>
      <c r="I24" s="254"/>
    </row>
    <row r="25" spans="1:9" x14ac:dyDescent="0.2">
      <c r="A25" s="255" t="s">
        <v>189</v>
      </c>
      <c r="B25" s="255"/>
      <c r="C25" s="255"/>
      <c r="D25" s="255"/>
      <c r="E25" s="255"/>
      <c r="F25" s="255"/>
      <c r="G25" s="255"/>
      <c r="H25" s="255"/>
      <c r="I25" s="255"/>
    </row>
    <row r="26" spans="1:9" ht="28.5" customHeight="1" x14ac:dyDescent="0.2">
      <c r="A26" s="256" t="s">
        <v>200</v>
      </c>
      <c r="B26" s="256"/>
      <c r="C26" s="256"/>
      <c r="D26" s="256"/>
      <c r="E26" s="256"/>
      <c r="F26" s="256"/>
      <c r="G26" s="256"/>
      <c r="H26" s="256"/>
      <c r="I26" s="256"/>
    </row>
    <row r="27" spans="1:9" x14ac:dyDescent="0.2">
      <c r="A27" s="143" t="s">
        <v>143</v>
      </c>
      <c r="B27" s="142"/>
      <c r="C27" s="142"/>
      <c r="D27" s="142"/>
      <c r="E27" s="142"/>
      <c r="F27" s="142"/>
      <c r="G27" s="142"/>
      <c r="H27" s="142"/>
      <c r="I27" s="142"/>
    </row>
    <row r="28" spans="1:9" x14ac:dyDescent="0.2">
      <c r="A28" s="219" t="s">
        <v>198</v>
      </c>
      <c r="B28" s="219"/>
      <c r="C28" s="219"/>
      <c r="D28" s="142"/>
      <c r="E28" s="142"/>
      <c r="F28" s="142"/>
      <c r="G28" s="142"/>
      <c r="H28" s="142"/>
      <c r="I28" s="142"/>
    </row>
  </sheetData>
  <mergeCells count="9">
    <mergeCell ref="A28:C28"/>
    <mergeCell ref="A24:I24"/>
    <mergeCell ref="A25:I25"/>
    <mergeCell ref="A26:I26"/>
    <mergeCell ref="C2:E2"/>
    <mergeCell ref="F2:I2"/>
    <mergeCell ref="A3:B3"/>
    <mergeCell ref="A21:I21"/>
    <mergeCell ref="A22:I2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3"/>
  <sheetViews>
    <sheetView topLeftCell="A4" zoomScaleNormal="100" workbookViewId="0">
      <selection activeCell="A13" sqref="A13:C13"/>
    </sheetView>
  </sheetViews>
  <sheetFormatPr baseColWidth="10" defaultColWidth="11.42578125" defaultRowHeight="12.75" x14ac:dyDescent="0.2"/>
  <cols>
    <col min="1" max="1" width="105.7109375" style="8" customWidth="1"/>
    <col min="2" max="2" width="86.140625" style="8" customWidth="1"/>
    <col min="3" max="16384" width="11.42578125" style="8"/>
  </cols>
  <sheetData>
    <row r="1" spans="1:3" ht="28.5" customHeight="1" x14ac:dyDescent="0.2">
      <c r="A1" s="66" t="s">
        <v>38</v>
      </c>
    </row>
    <row r="2" spans="1:3" x14ac:dyDescent="0.2">
      <c r="A2" s="27" t="s">
        <v>39</v>
      </c>
    </row>
    <row r="3" spans="1:3" ht="57" customHeight="1" x14ac:dyDescent="0.2">
      <c r="A3" s="28" t="s">
        <v>87</v>
      </c>
      <c r="B3" s="178"/>
    </row>
    <row r="4" spans="1:3" ht="114.75" x14ac:dyDescent="0.2">
      <c r="A4" s="28" t="s">
        <v>141</v>
      </c>
      <c r="B4" s="28"/>
    </row>
    <row r="5" spans="1:3" ht="33.75" customHeight="1" x14ac:dyDescent="0.2">
      <c r="A5" s="62" t="s">
        <v>43</v>
      </c>
    </row>
    <row r="6" spans="1:3" ht="51.75" customHeight="1" x14ac:dyDescent="0.2">
      <c r="A6" s="28" t="s">
        <v>58</v>
      </c>
    </row>
    <row r="7" spans="1:3" ht="33.6" customHeight="1" x14ac:dyDescent="0.2">
      <c r="A7" s="28" t="s">
        <v>92</v>
      </c>
    </row>
    <row r="8" spans="1:3" ht="21" customHeight="1" x14ac:dyDescent="0.2">
      <c r="A8" s="62" t="s">
        <v>40</v>
      </c>
    </row>
    <row r="9" spans="1:3" ht="87.75" customHeight="1" x14ac:dyDescent="0.2">
      <c r="A9" s="28" t="s">
        <v>89</v>
      </c>
    </row>
    <row r="10" spans="1:3" ht="25.5" x14ac:dyDescent="0.2">
      <c r="A10" s="29" t="s">
        <v>41</v>
      </c>
    </row>
    <row r="11" spans="1:3" s="63" customFormat="1" ht="29.25" customHeight="1" x14ac:dyDescent="0.2">
      <c r="A11" s="62" t="s">
        <v>90</v>
      </c>
    </row>
    <row r="13" spans="1:3" x14ac:dyDescent="0.2">
      <c r="A13" s="219" t="s">
        <v>198</v>
      </c>
      <c r="B13" s="219"/>
      <c r="C13" s="219"/>
    </row>
  </sheetData>
  <mergeCells count="1">
    <mergeCell ref="A13:C13"/>
  </mergeCells>
  <pageMargins left="0.25" right="0.25"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heetViews>
  <sheetFormatPr baseColWidth="10" defaultColWidth="11.42578125" defaultRowHeight="12.75" x14ac:dyDescent="0.2"/>
  <cols>
    <col min="1" max="1" width="20.28515625" style="15" customWidth="1"/>
    <col min="2" max="3" width="10.7109375" style="15" customWidth="1"/>
    <col min="4" max="16384" width="11.42578125" style="15"/>
  </cols>
  <sheetData>
    <row r="1" spans="1:5" s="3" customFormat="1" ht="20.25" customHeight="1" x14ac:dyDescent="0.2">
      <c r="A1" s="6" t="s">
        <v>205</v>
      </c>
    </row>
    <row r="2" spans="1:5" s="3" customFormat="1" ht="54.75" customHeight="1" x14ac:dyDescent="0.2">
      <c r="A2" s="222"/>
      <c r="B2" s="220" t="s">
        <v>171</v>
      </c>
      <c r="C2" s="221"/>
      <c r="D2" s="220" t="s">
        <v>110</v>
      </c>
      <c r="E2" s="220"/>
    </row>
    <row r="3" spans="1:5" ht="25.15" customHeight="1" x14ac:dyDescent="0.2">
      <c r="A3" s="223"/>
      <c r="B3" s="59" t="s">
        <v>64</v>
      </c>
      <c r="C3" s="59" t="s">
        <v>109</v>
      </c>
      <c r="D3" s="56" t="s">
        <v>60</v>
      </c>
      <c r="E3" s="60" t="s">
        <v>59</v>
      </c>
    </row>
    <row r="4" spans="1:5" s="83" customFormat="1" ht="25.15" customHeight="1" x14ac:dyDescent="0.2">
      <c r="A4" s="89" t="s">
        <v>76</v>
      </c>
      <c r="B4" s="90">
        <v>2.7999381456265597</v>
      </c>
      <c r="C4" s="90">
        <v>3</v>
      </c>
      <c r="D4" s="91">
        <v>100</v>
      </c>
      <c r="E4" s="85">
        <v>100</v>
      </c>
    </row>
    <row r="5" spans="1:5" s="88" customFormat="1" ht="13.15" customHeight="1" x14ac:dyDescent="0.2">
      <c r="A5" s="86" t="s">
        <v>65</v>
      </c>
      <c r="B5" s="87">
        <v>3.2620288527962535</v>
      </c>
      <c r="C5" s="87">
        <v>3.7</v>
      </c>
      <c r="D5" s="92">
        <v>58</v>
      </c>
      <c r="E5" s="67">
        <v>41</v>
      </c>
    </row>
    <row r="6" spans="1:5" s="88" customFormat="1" ht="13.15" customHeight="1" x14ac:dyDescent="0.2">
      <c r="A6" s="86" t="s">
        <v>66</v>
      </c>
      <c r="B6" s="87">
        <v>2.0820513423643745</v>
      </c>
      <c r="C6" s="87">
        <v>1.9</v>
      </c>
      <c r="D6" s="92">
        <v>18</v>
      </c>
      <c r="E6" s="67">
        <v>24</v>
      </c>
    </row>
    <row r="7" spans="1:5" s="88" customFormat="1" ht="13.15" customHeight="1" x14ac:dyDescent="0.2">
      <c r="A7" s="86" t="s">
        <v>67</v>
      </c>
      <c r="B7" s="87">
        <v>2.2725955875312858</v>
      </c>
      <c r="C7" s="87">
        <v>2.1</v>
      </c>
      <c r="D7" s="93">
        <v>24</v>
      </c>
      <c r="E7" s="68">
        <v>35</v>
      </c>
    </row>
    <row r="8" spans="1:5" s="1" customFormat="1" x14ac:dyDescent="0.2">
      <c r="A8" s="39" t="s">
        <v>77</v>
      </c>
      <c r="B8" s="40">
        <v>10.199999999999999</v>
      </c>
      <c r="C8" s="40">
        <v>12.3</v>
      </c>
      <c r="D8" s="61">
        <v>100</v>
      </c>
      <c r="E8" s="61">
        <v>100</v>
      </c>
    </row>
    <row r="9" spans="1:5" ht="15" customHeight="1" x14ac:dyDescent="0.2">
      <c r="A9" s="41" t="s">
        <v>4</v>
      </c>
      <c r="B9" s="42">
        <v>11.9</v>
      </c>
      <c r="C9" s="42">
        <v>13.5</v>
      </c>
      <c r="D9" s="67">
        <v>70</v>
      </c>
      <c r="E9" s="67">
        <v>57</v>
      </c>
    </row>
    <row r="10" spans="1:5" ht="15" customHeight="1" x14ac:dyDescent="0.2">
      <c r="A10" s="41" t="s">
        <v>5</v>
      </c>
      <c r="B10" s="42">
        <v>2.6</v>
      </c>
      <c r="C10" s="42">
        <v>5.0999999999999996</v>
      </c>
      <c r="D10" s="67">
        <v>17</v>
      </c>
      <c r="E10" s="67">
        <v>36</v>
      </c>
    </row>
    <row r="11" spans="1:5" ht="33" customHeight="1" x14ac:dyDescent="0.2">
      <c r="A11" s="43" t="s">
        <v>1</v>
      </c>
      <c r="B11" s="44">
        <v>16.7</v>
      </c>
      <c r="C11" s="44">
        <v>20.100000000000001</v>
      </c>
      <c r="D11" s="68">
        <v>13</v>
      </c>
      <c r="E11" s="68">
        <v>7</v>
      </c>
    </row>
    <row r="12" spans="1:5" s="3" customFormat="1" x14ac:dyDescent="0.2">
      <c r="A12" s="13" t="s">
        <v>201</v>
      </c>
    </row>
    <row r="13" spans="1:5" s="3" customFormat="1" x14ac:dyDescent="0.2">
      <c r="A13" s="65" t="s">
        <v>142</v>
      </c>
    </row>
    <row r="14" spans="1:5" s="3" customFormat="1" x14ac:dyDescent="0.2">
      <c r="A14" s="219" t="s">
        <v>198</v>
      </c>
      <c r="B14" s="219"/>
      <c r="C14" s="219"/>
    </row>
    <row r="15" spans="1:5" x14ac:dyDescent="0.2">
      <c r="A15" s="45"/>
      <c r="B15" s="46"/>
    </row>
  </sheetData>
  <mergeCells count="4">
    <mergeCell ref="B2:C2"/>
    <mergeCell ref="A2:A3"/>
    <mergeCell ref="D2:E2"/>
    <mergeCell ref="A14:C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heetViews>
  <sheetFormatPr baseColWidth="10" defaultColWidth="11.42578125" defaultRowHeight="12.75" x14ac:dyDescent="0.2"/>
  <cols>
    <col min="1" max="1" width="68.7109375" style="23" customWidth="1"/>
    <col min="2" max="2" width="23.5703125" style="23" customWidth="1"/>
    <col min="3" max="3" width="17.7109375" style="23" customWidth="1"/>
    <col min="4" max="5" width="9" style="23" customWidth="1"/>
    <col min="6" max="6" width="3" style="23" customWidth="1"/>
    <col min="7" max="7" width="3.7109375" style="23" customWidth="1"/>
    <col min="8" max="16384" width="11.42578125" style="23"/>
  </cols>
  <sheetData>
    <row r="1" spans="1:8" ht="36.75" customHeight="1" x14ac:dyDescent="0.2">
      <c r="A1" s="22" t="s">
        <v>204</v>
      </c>
    </row>
    <row r="2" spans="1:8" ht="251.25" customHeight="1" x14ac:dyDescent="0.2"/>
    <row r="3" spans="1:8" ht="43.9" customHeight="1" x14ac:dyDescent="0.2">
      <c r="A3" s="58" t="s">
        <v>153</v>
      </c>
    </row>
    <row r="4" spans="1:8" ht="32.25" customHeight="1" x14ac:dyDescent="0.2">
      <c r="A4" s="35" t="s">
        <v>172</v>
      </c>
    </row>
    <row r="5" spans="1:8" ht="12" customHeight="1" x14ac:dyDescent="0.2">
      <c r="A5" s="13" t="s">
        <v>199</v>
      </c>
      <c r="B5" s="49"/>
      <c r="C5" s="49"/>
      <c r="D5" s="49"/>
      <c r="E5" s="49"/>
      <c r="F5" s="49"/>
      <c r="G5" s="49"/>
    </row>
    <row r="6" spans="1:8" ht="12" customHeight="1" x14ac:dyDescent="0.2">
      <c r="A6" s="84" t="s">
        <v>143</v>
      </c>
      <c r="B6" s="30"/>
    </row>
    <row r="7" spans="1:8" ht="12" customHeight="1" x14ac:dyDescent="0.2">
      <c r="A7" s="219" t="s">
        <v>198</v>
      </c>
      <c r="B7" s="219"/>
      <c r="C7" s="219"/>
      <c r="H7" s="24"/>
    </row>
    <row r="8" spans="1:8" ht="12" customHeight="1" x14ac:dyDescent="0.2">
      <c r="A8" s="57"/>
      <c r="B8" s="13"/>
      <c r="C8" s="25" t="s">
        <v>44</v>
      </c>
      <c r="D8" s="26"/>
      <c r="E8" s="26"/>
      <c r="F8" s="26"/>
      <c r="H8" s="24"/>
    </row>
    <row r="9" spans="1:8" s="58" customFormat="1" ht="25.5" x14ac:dyDescent="0.2">
      <c r="C9" s="98" t="s">
        <v>10</v>
      </c>
      <c r="D9" s="98" t="s">
        <v>32</v>
      </c>
      <c r="E9" s="99" t="s">
        <v>46</v>
      </c>
      <c r="H9" s="55"/>
    </row>
    <row r="10" spans="1:8" ht="12.75" customHeight="1" x14ac:dyDescent="0.2">
      <c r="C10" s="101" t="s">
        <v>26</v>
      </c>
      <c r="D10" s="100">
        <v>34.109525839912791</v>
      </c>
      <c r="E10" s="100">
        <v>19</v>
      </c>
      <c r="H10" s="24"/>
    </row>
    <row r="11" spans="1:8" x14ac:dyDescent="0.2">
      <c r="C11" s="101" t="s">
        <v>4</v>
      </c>
      <c r="D11" s="100">
        <v>32</v>
      </c>
      <c r="E11" s="100">
        <v>21.398381819433268</v>
      </c>
      <c r="H11" s="24"/>
    </row>
    <row r="12" spans="1:8" x14ac:dyDescent="0.2">
      <c r="C12" s="101" t="s">
        <v>5</v>
      </c>
      <c r="D12" s="100">
        <v>46</v>
      </c>
      <c r="E12" s="100">
        <v>10.436344076688982</v>
      </c>
      <c r="H12" s="24"/>
    </row>
    <row r="13" spans="1:8" x14ac:dyDescent="0.2">
      <c r="C13" s="101" t="s">
        <v>9</v>
      </c>
      <c r="D13" s="100">
        <v>24</v>
      </c>
      <c r="E13" s="100">
        <v>21.493715043511074</v>
      </c>
      <c r="H13" s="24"/>
    </row>
    <row r="14" spans="1:8" ht="12.75" customHeight="1" x14ac:dyDescent="0.2">
      <c r="C14" s="3"/>
      <c r="D14" s="2"/>
      <c r="E14" s="2"/>
      <c r="F14" s="24"/>
      <c r="G14" s="24"/>
      <c r="H14" s="24"/>
    </row>
    <row r="15" spans="1:8" x14ac:dyDescent="0.2">
      <c r="C15" s="108" t="s">
        <v>53</v>
      </c>
      <c r="D15" s="109">
        <v>53.021651777935482</v>
      </c>
      <c r="E15" s="110">
        <v>7.4202593374762209</v>
      </c>
      <c r="F15" s="24"/>
      <c r="G15" s="31"/>
      <c r="H15" s="31"/>
    </row>
    <row r="16" spans="1:8" x14ac:dyDescent="0.2">
      <c r="C16" s="108" t="s">
        <v>54</v>
      </c>
      <c r="D16" s="109">
        <v>18</v>
      </c>
      <c r="E16" s="100">
        <v>33</v>
      </c>
      <c r="F16" s="24"/>
      <c r="G16" s="31"/>
      <c r="H16" s="31"/>
    </row>
    <row r="17" spans="3:8" x14ac:dyDescent="0.2">
      <c r="C17" s="3"/>
      <c r="D17" s="2"/>
      <c r="E17" s="2"/>
      <c r="F17" s="24"/>
      <c r="G17" s="24"/>
      <c r="H17" s="24"/>
    </row>
    <row r="18" spans="3:8" x14ac:dyDescent="0.2">
      <c r="C18" s="24"/>
      <c r="D18" s="31"/>
      <c r="E18" s="2"/>
      <c r="F18" s="24"/>
      <c r="G18" s="24"/>
      <c r="H18" s="24"/>
    </row>
  </sheetData>
  <mergeCells count="1">
    <mergeCell ref="A7:C7"/>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7"/>
  <sheetViews>
    <sheetView zoomScaleNormal="100" workbookViewId="0">
      <selection activeCell="M14" sqref="M14"/>
    </sheetView>
  </sheetViews>
  <sheetFormatPr baseColWidth="10" defaultColWidth="11.5703125" defaultRowHeight="12.75" x14ac:dyDescent="0.2"/>
  <cols>
    <col min="1" max="1" width="4.42578125" style="15" customWidth="1"/>
    <col min="2" max="2" width="26.5703125" style="15" customWidth="1"/>
    <col min="3" max="9" width="5.28515625" style="15" customWidth="1"/>
    <col min="10" max="10" width="5.7109375" style="15" customWidth="1"/>
    <col min="11" max="11" width="5.140625" style="179" customWidth="1"/>
    <col min="12" max="12" width="12.42578125" style="15" customWidth="1"/>
    <col min="13" max="16384" width="11.5703125" style="15"/>
  </cols>
  <sheetData>
    <row r="1" spans="1:11" ht="33.75" customHeight="1" thickBot="1" x14ac:dyDescent="0.25">
      <c r="A1" s="226" t="s">
        <v>206</v>
      </c>
      <c r="B1" s="227"/>
      <c r="C1" s="227"/>
      <c r="D1" s="227"/>
      <c r="E1" s="227"/>
      <c r="F1" s="227"/>
      <c r="G1" s="227"/>
      <c r="H1" s="227"/>
      <c r="I1" s="227"/>
      <c r="J1" s="227"/>
    </row>
    <row r="2" spans="1:11" ht="39" thickBot="1" x14ac:dyDescent="0.25">
      <c r="A2" s="230" t="s">
        <v>52</v>
      </c>
      <c r="B2" s="231"/>
      <c r="C2" s="53" t="s">
        <v>103</v>
      </c>
      <c r="D2" s="54" t="s">
        <v>144</v>
      </c>
      <c r="E2" s="54" t="s">
        <v>145</v>
      </c>
      <c r="F2" s="54" t="s">
        <v>146</v>
      </c>
      <c r="G2" s="54" t="s">
        <v>147</v>
      </c>
      <c r="H2" s="54" t="s">
        <v>148</v>
      </c>
      <c r="I2" s="54" t="s">
        <v>149</v>
      </c>
      <c r="J2" s="54" t="s">
        <v>150</v>
      </c>
      <c r="K2" s="184" t="s">
        <v>151</v>
      </c>
    </row>
    <row r="3" spans="1:11" x14ac:dyDescent="0.2">
      <c r="A3" s="224" t="s">
        <v>3</v>
      </c>
      <c r="B3" s="225"/>
      <c r="C3" s="186">
        <v>34.109525839912799</v>
      </c>
      <c r="D3" s="187">
        <v>65.890474160087194</v>
      </c>
      <c r="E3" s="187">
        <v>53.840114785002783</v>
      </c>
      <c r="F3" s="187">
        <v>44.665243500650362</v>
      </c>
      <c r="G3" s="187">
        <v>33.067090699798158</v>
      </c>
      <c r="H3" s="187">
        <v>28.922679522742005</v>
      </c>
      <c r="I3" s="187">
        <v>18.838746662359661</v>
      </c>
      <c r="J3" s="187">
        <v>11.229316679800833</v>
      </c>
      <c r="K3" s="180">
        <v>6.4248394589392346</v>
      </c>
    </row>
    <row r="4" spans="1:11" ht="15.75" customHeight="1" x14ac:dyDescent="0.2">
      <c r="A4" s="232" t="s">
        <v>10</v>
      </c>
      <c r="B4" s="50" t="s">
        <v>51</v>
      </c>
      <c r="C4" s="181">
        <v>18.403111104861321</v>
      </c>
      <c r="D4" s="181">
        <v>81.596888895138676</v>
      </c>
      <c r="E4" s="181">
        <v>72.572565023139219</v>
      </c>
      <c r="F4" s="181">
        <v>66.30942257024509</v>
      </c>
      <c r="G4" s="181">
        <v>51.371523377426222</v>
      </c>
      <c r="H4" s="181">
        <v>44.825793921807829</v>
      </c>
      <c r="I4" s="181">
        <v>33.161393838698572</v>
      </c>
      <c r="J4" s="181">
        <v>24.320124839670576</v>
      </c>
      <c r="K4" s="181">
        <v>14.386530153920262</v>
      </c>
    </row>
    <row r="5" spans="1:11" ht="15.75" customHeight="1" x14ac:dyDescent="0.2">
      <c r="A5" s="233"/>
      <c r="B5" s="51" t="s">
        <v>33</v>
      </c>
      <c r="C5" s="182">
        <v>30.89764039487908</v>
      </c>
      <c r="D5" s="182">
        <v>69.102359605120924</v>
      </c>
      <c r="E5" s="182">
        <v>53.720487544013615</v>
      </c>
      <c r="F5" s="182">
        <v>43.231386926058526</v>
      </c>
      <c r="G5" s="182">
        <v>30.789724318845412</v>
      </c>
      <c r="H5" s="182">
        <v>27.99868497888076</v>
      </c>
      <c r="I5" s="182">
        <v>20.322996501914176</v>
      </c>
      <c r="J5" s="182">
        <v>9.9033034744944093</v>
      </c>
      <c r="K5" s="182">
        <v>4.560163393646623</v>
      </c>
    </row>
    <row r="6" spans="1:11" ht="15.75" customHeight="1" x14ac:dyDescent="0.2">
      <c r="A6" s="233"/>
      <c r="B6" s="51" t="s">
        <v>34</v>
      </c>
      <c r="C6" s="182">
        <v>33.092560184439108</v>
      </c>
      <c r="D6" s="182">
        <v>66.907439815560878</v>
      </c>
      <c r="E6" s="182">
        <v>52.960768112815892</v>
      </c>
      <c r="F6" s="182">
        <v>40.655063767332827</v>
      </c>
      <c r="G6" s="182">
        <v>29.96704287108086</v>
      </c>
      <c r="H6" s="182">
        <v>26.683756571077645</v>
      </c>
      <c r="I6" s="182">
        <v>15.311442102113801</v>
      </c>
      <c r="J6" s="182">
        <v>7.6246851066289123</v>
      </c>
      <c r="K6" s="182">
        <v>6.1469191778522791</v>
      </c>
    </row>
    <row r="7" spans="1:11" ht="15.75" customHeight="1" thickBot="1" x14ac:dyDescent="0.25">
      <c r="A7" s="234"/>
      <c r="B7" s="52" t="s">
        <v>50</v>
      </c>
      <c r="C7" s="183">
        <v>53.021651777935482</v>
      </c>
      <c r="D7" s="183">
        <v>46.978348222064518</v>
      </c>
      <c r="E7" s="183">
        <v>36.796197198820948</v>
      </c>
      <c r="F7" s="183">
        <v>29.164214956457958</v>
      </c>
      <c r="G7" s="183">
        <v>20.559942941955118</v>
      </c>
      <c r="H7" s="183">
        <v>16.692400094902354</v>
      </c>
      <c r="I7" s="183">
        <v>7.4202593374762209</v>
      </c>
      <c r="J7" s="183">
        <v>3.4613599073286148</v>
      </c>
      <c r="K7" s="183">
        <v>0.62015657538387703</v>
      </c>
    </row>
    <row r="8" spans="1:11" s="83" customFormat="1" ht="19.5" customHeight="1" x14ac:dyDescent="0.2">
      <c r="A8" s="224" t="s">
        <v>4</v>
      </c>
      <c r="B8" s="225"/>
      <c r="C8" s="186">
        <v>31.736200621385404</v>
      </c>
      <c r="D8" s="187">
        <v>68.263799378614593</v>
      </c>
      <c r="E8" s="187">
        <v>57.36219395690317</v>
      </c>
      <c r="F8" s="187">
        <v>48.543003428330735</v>
      </c>
      <c r="G8" s="187">
        <v>35.126355050035727</v>
      </c>
      <c r="H8" s="187">
        <v>30.772398890870448</v>
      </c>
      <c r="I8" s="187">
        <v>21.398381819433276</v>
      </c>
      <c r="J8" s="187">
        <v>12.493072376557249</v>
      </c>
      <c r="K8" s="180">
        <v>7.0029056146388013</v>
      </c>
    </row>
    <row r="9" spans="1:11" s="83" customFormat="1" ht="15.75" customHeight="1" x14ac:dyDescent="0.2">
      <c r="A9" s="232" t="s">
        <v>10</v>
      </c>
      <c r="B9" s="50" t="s">
        <v>51</v>
      </c>
      <c r="C9" s="181">
        <v>19.338179247982268</v>
      </c>
      <c r="D9" s="181">
        <v>80.661820752017718</v>
      </c>
      <c r="E9" s="181">
        <v>73.483564505583317</v>
      </c>
      <c r="F9" s="181">
        <v>69.376903670981349</v>
      </c>
      <c r="G9" s="181">
        <v>53.296046394327512</v>
      </c>
      <c r="H9" s="181">
        <v>47.30710784491437</v>
      </c>
      <c r="I9" s="181">
        <v>37.318083475556556</v>
      </c>
      <c r="J9" s="181">
        <v>26.368394766388974</v>
      </c>
      <c r="K9" s="181">
        <v>14.980141791810247</v>
      </c>
    </row>
    <row r="10" spans="1:11" s="83" customFormat="1" ht="15.75" customHeight="1" x14ac:dyDescent="0.2">
      <c r="A10" s="233"/>
      <c r="B10" s="51" t="s">
        <v>33</v>
      </c>
      <c r="C10" s="182">
        <v>28.142088508271524</v>
      </c>
      <c r="D10" s="182">
        <v>71.857911491728473</v>
      </c>
      <c r="E10" s="182">
        <v>56.713399186403379</v>
      </c>
      <c r="F10" s="182">
        <v>44.863459623172595</v>
      </c>
      <c r="G10" s="182">
        <v>29.042231438000549</v>
      </c>
      <c r="H10" s="182">
        <v>27.336715848120551</v>
      </c>
      <c r="I10" s="182">
        <v>19.808720787879498</v>
      </c>
      <c r="J10" s="182">
        <v>8.8872010499139211</v>
      </c>
      <c r="K10" s="182">
        <v>4.9509538768676462</v>
      </c>
    </row>
    <row r="11" spans="1:11" s="83" customFormat="1" ht="15.75" customHeight="1" x14ac:dyDescent="0.2">
      <c r="A11" s="233"/>
      <c r="B11" s="51" t="s">
        <v>34</v>
      </c>
      <c r="C11" s="182">
        <v>31.654474546935852</v>
      </c>
      <c r="D11" s="182">
        <v>68.345525453064155</v>
      </c>
      <c r="E11" s="182">
        <v>57.797794454889797</v>
      </c>
      <c r="F11" s="182">
        <v>45.257626084101695</v>
      </c>
      <c r="G11" s="182">
        <v>34.406608547473375</v>
      </c>
      <c r="H11" s="182">
        <v>30.806179745153912</v>
      </c>
      <c r="I11" s="182">
        <v>18.310382294911111</v>
      </c>
      <c r="J11" s="182">
        <v>9.5937675425868925</v>
      </c>
      <c r="K11" s="182">
        <v>7.2382081201884656</v>
      </c>
    </row>
    <row r="12" spans="1:11" s="83" customFormat="1" ht="15.75" customHeight="1" thickBot="1" x14ac:dyDescent="0.25">
      <c r="A12" s="234"/>
      <c r="B12" s="52" t="s">
        <v>50</v>
      </c>
      <c r="C12" s="183">
        <v>46.094303706519504</v>
      </c>
      <c r="D12" s="183">
        <v>53.905696293480496</v>
      </c>
      <c r="E12" s="183">
        <v>42.399235574649154</v>
      </c>
      <c r="F12" s="183">
        <v>34.908437227457995</v>
      </c>
      <c r="G12" s="183">
        <v>23.417411659193355</v>
      </c>
      <c r="H12" s="183">
        <v>17.896105431332845</v>
      </c>
      <c r="I12" s="183">
        <v>10.593166181356761</v>
      </c>
      <c r="J12" s="183">
        <v>4.9414392468240544</v>
      </c>
      <c r="K12" s="183">
        <v>0.88533585724200647</v>
      </c>
    </row>
    <row r="13" spans="1:11" s="83" customFormat="1" ht="15.75" customHeight="1" x14ac:dyDescent="0.2">
      <c r="A13" s="224" t="s">
        <v>173</v>
      </c>
      <c r="B13" s="225"/>
      <c r="C13" s="186">
        <v>45.536174112822309</v>
      </c>
      <c r="D13" s="187">
        <v>54.463825887177684</v>
      </c>
      <c r="E13" s="187">
        <v>41.026059645871506</v>
      </c>
      <c r="F13" s="187">
        <v>32.322992353218467</v>
      </c>
      <c r="G13" s="187">
        <v>26.084993261164509</v>
      </c>
      <c r="H13" s="187">
        <v>23.848766941441259</v>
      </c>
      <c r="I13" s="187">
        <v>10.436344076688979</v>
      </c>
      <c r="J13" s="187">
        <v>6.1896836885465376</v>
      </c>
      <c r="K13" s="180">
        <v>3.1608374899876805</v>
      </c>
    </row>
    <row r="14" spans="1:11" s="83" customFormat="1" ht="15.75" customHeight="1" x14ac:dyDescent="0.2">
      <c r="A14" s="232" t="s">
        <v>10</v>
      </c>
      <c r="B14" s="50" t="s">
        <v>51</v>
      </c>
      <c r="C14" s="181">
        <v>26.140896990180991</v>
      </c>
      <c r="D14" s="181">
        <v>73.859103009818995</v>
      </c>
      <c r="E14" s="181">
        <v>59.358544026465083</v>
      </c>
      <c r="F14" s="181">
        <v>55.281988250802144</v>
      </c>
      <c r="G14" s="181">
        <v>47.704517760545528</v>
      </c>
      <c r="H14" s="181">
        <v>43.242211005662995</v>
      </c>
      <c r="I14" s="181">
        <v>23.275310372288057</v>
      </c>
      <c r="J14" s="181">
        <v>16.114652593436368</v>
      </c>
      <c r="K14" s="181">
        <v>3.3876689023790192</v>
      </c>
    </row>
    <row r="15" spans="1:11" s="83" customFormat="1" ht="15.75" customHeight="1" x14ac:dyDescent="0.2">
      <c r="A15" s="233"/>
      <c r="B15" s="51" t="s">
        <v>33</v>
      </c>
      <c r="C15" s="182">
        <v>43.588528742479731</v>
      </c>
      <c r="D15" s="182">
        <v>56.411471257520269</v>
      </c>
      <c r="E15" s="182">
        <v>43.852489901954279</v>
      </c>
      <c r="F15" s="182">
        <v>29.917083246204694</v>
      </c>
      <c r="G15" s="182">
        <v>24.333888751405748</v>
      </c>
      <c r="H15" s="182">
        <v>20.219164075265546</v>
      </c>
      <c r="I15" s="182">
        <v>13.69231722735584</v>
      </c>
      <c r="J15" s="182">
        <v>8.2508283489431005</v>
      </c>
      <c r="K15" s="182">
        <v>8.2508283489431005</v>
      </c>
    </row>
    <row r="16" spans="1:11" s="83" customFormat="1" ht="15.75" customHeight="1" x14ac:dyDescent="0.2">
      <c r="A16" s="233"/>
      <c r="B16" s="51" t="s">
        <v>34</v>
      </c>
      <c r="C16" s="182">
        <v>41.78466118844851</v>
      </c>
      <c r="D16" s="182">
        <v>58.215338811551483</v>
      </c>
      <c r="E16" s="182">
        <v>38.550641762873475</v>
      </c>
      <c r="F16" s="182">
        <v>30.33183628981994</v>
      </c>
      <c r="G16" s="182">
        <v>17.771787506753313</v>
      </c>
      <c r="H16" s="182">
        <v>17.771787506753313</v>
      </c>
      <c r="I16" s="182">
        <v>4.3746434108864145</v>
      </c>
      <c r="J16" s="182">
        <v>0</v>
      </c>
      <c r="K16" s="182">
        <v>0</v>
      </c>
    </row>
    <row r="17" spans="1:11" s="83" customFormat="1" ht="15.75" customHeight="1" thickBot="1" x14ac:dyDescent="0.25">
      <c r="A17" s="234"/>
      <c r="B17" s="52" t="s">
        <v>50</v>
      </c>
      <c r="C17" s="183">
        <v>69.577536473992595</v>
      </c>
      <c r="D17" s="183">
        <v>30.422463526007398</v>
      </c>
      <c r="E17" s="183">
        <v>22.618565117641797</v>
      </c>
      <c r="F17" s="183">
        <v>15.044060965407297</v>
      </c>
      <c r="G17" s="183">
        <v>15.044060965407297</v>
      </c>
      <c r="H17" s="183">
        <v>15.044060965407297</v>
      </c>
      <c r="I17" s="183">
        <v>0</v>
      </c>
      <c r="J17" s="183">
        <v>0</v>
      </c>
      <c r="K17" s="183">
        <v>0</v>
      </c>
    </row>
    <row r="18" spans="1:11" s="83" customFormat="1" ht="15.75" customHeight="1" x14ac:dyDescent="0.2">
      <c r="A18" s="224" t="s">
        <v>1</v>
      </c>
      <c r="B18" s="225"/>
      <c r="C18" s="186">
        <v>23.714486821513521</v>
      </c>
      <c r="D18" s="187">
        <v>76.285513178486468</v>
      </c>
      <c r="E18" s="187">
        <v>60.225820805944679</v>
      </c>
      <c r="F18" s="187">
        <v>47.84278148265436</v>
      </c>
      <c r="G18" s="187">
        <v>35.687975566302093</v>
      </c>
      <c r="H18" s="187">
        <v>28.663501057382074</v>
      </c>
      <c r="I18" s="187">
        <v>21.493715043511074</v>
      </c>
      <c r="J18" s="187">
        <v>14.484627180766411</v>
      </c>
      <c r="K18" s="180">
        <v>10.005912020505319</v>
      </c>
    </row>
    <row r="19" spans="1:11" s="83" customFormat="1" ht="15.75" customHeight="1" x14ac:dyDescent="0.2">
      <c r="A19" s="232" t="s">
        <v>10</v>
      </c>
      <c r="B19" s="50" t="s">
        <v>51</v>
      </c>
      <c r="C19" s="181">
        <v>18.23615146480288</v>
      </c>
      <c r="D19" s="181">
        <v>81.763848535197127</v>
      </c>
      <c r="E19" s="181">
        <v>72.8382405689823</v>
      </c>
      <c r="F19" s="181">
        <v>59.558689835094583</v>
      </c>
      <c r="G19" s="181">
        <v>42.567744433401813</v>
      </c>
      <c r="H19" s="181">
        <v>36.324787162008761</v>
      </c>
      <c r="I19" s="181">
        <v>27.791958046497491</v>
      </c>
      <c r="J19" s="181">
        <v>19.280285262709164</v>
      </c>
      <c r="K19" s="181">
        <v>16.29415550911656</v>
      </c>
    </row>
    <row r="20" spans="1:11" s="83" customFormat="1" ht="15.75" customHeight="1" x14ac:dyDescent="0.2">
      <c r="A20" s="233"/>
      <c r="B20" s="51" t="s">
        <v>33</v>
      </c>
      <c r="C20" s="182">
        <v>15.243691735203473</v>
      </c>
      <c r="D20" s="182">
        <v>84.756308264796516</v>
      </c>
      <c r="E20" s="182">
        <v>69.569627624553405</v>
      </c>
      <c r="F20" s="182">
        <v>57.731694297346536</v>
      </c>
      <c r="G20" s="182">
        <v>48.76912195372249</v>
      </c>
      <c r="H20" s="182">
        <v>40.799476339210123</v>
      </c>
      <c r="I20" s="182">
        <v>26.349010270568989</v>
      </c>
      <c r="J20" s="182">
        <v>16.040910747968482</v>
      </c>
      <c r="K20" s="182">
        <v>12.881468769746331</v>
      </c>
    </row>
    <row r="21" spans="1:11" s="83" customFormat="1" ht="15.75" customHeight="1" x14ac:dyDescent="0.2">
      <c r="A21" s="233"/>
      <c r="B21" s="51" t="s">
        <v>34</v>
      </c>
      <c r="C21" s="182">
        <v>22.208951805681881</v>
      </c>
      <c r="D21" s="182">
        <v>77.791048194318108</v>
      </c>
      <c r="E21" s="182">
        <v>59.899499102278163</v>
      </c>
      <c r="F21" s="182">
        <v>43.150305911332495</v>
      </c>
      <c r="G21" s="182">
        <v>35.977838555593394</v>
      </c>
      <c r="H21" s="182">
        <v>24.535388787983454</v>
      </c>
      <c r="I21" s="182">
        <v>19.497160114231143</v>
      </c>
      <c r="J21" s="182">
        <v>14.220995073045202</v>
      </c>
      <c r="K21" s="182">
        <v>7.3030592175178928</v>
      </c>
    </row>
    <row r="22" spans="1:11" s="83" customFormat="1" ht="15.75" customHeight="1" thickBot="1" x14ac:dyDescent="0.25">
      <c r="A22" s="234"/>
      <c r="B22" s="52" t="s">
        <v>50</v>
      </c>
      <c r="C22" s="183">
        <v>37.118421224307006</v>
      </c>
      <c r="D22" s="183">
        <v>62.881578775693008</v>
      </c>
      <c r="E22" s="183">
        <v>41.961907969822612</v>
      </c>
      <c r="F22" s="183">
        <v>34.776131671937833</v>
      </c>
      <c r="G22" s="183">
        <v>18.628013412454795</v>
      </c>
      <c r="H22" s="183">
        <v>16.631422589302677</v>
      </c>
      <c r="I22" s="183">
        <v>14.262213086421497</v>
      </c>
      <c r="J22" s="183">
        <v>9.3400126413995981</v>
      </c>
      <c r="K22" s="183">
        <v>5.2011961454715481</v>
      </c>
    </row>
    <row r="23" spans="1:11" s="3" customFormat="1" ht="66.75" customHeight="1" x14ac:dyDescent="0.2">
      <c r="A23" s="228" t="s">
        <v>111</v>
      </c>
      <c r="B23" s="228"/>
      <c r="C23" s="228"/>
      <c r="D23" s="228"/>
      <c r="E23" s="228"/>
      <c r="F23" s="228"/>
      <c r="G23" s="228"/>
      <c r="H23" s="228"/>
      <c r="I23" s="228"/>
      <c r="J23" s="228"/>
      <c r="K23" s="228"/>
    </row>
    <row r="24" spans="1:11" ht="42" customHeight="1" x14ac:dyDescent="0.2">
      <c r="A24" s="228" t="s">
        <v>106</v>
      </c>
      <c r="B24" s="229"/>
      <c r="C24" s="229"/>
      <c r="D24" s="229"/>
      <c r="E24" s="229"/>
      <c r="F24" s="229"/>
      <c r="G24" s="229"/>
      <c r="H24" s="229"/>
      <c r="I24" s="229"/>
      <c r="J24" s="229"/>
      <c r="K24" s="185"/>
    </row>
    <row r="25" spans="1:11" ht="21.75" customHeight="1" x14ac:dyDescent="0.2">
      <c r="A25" s="13" t="s">
        <v>91</v>
      </c>
    </row>
    <row r="26" spans="1:11" x14ac:dyDescent="0.2">
      <c r="A26" s="84" t="s">
        <v>143</v>
      </c>
      <c r="B26" s="65"/>
    </row>
    <row r="27" spans="1:11" x14ac:dyDescent="0.2">
      <c r="A27" s="219" t="s">
        <v>198</v>
      </c>
      <c r="B27" s="219"/>
      <c r="C27" s="219"/>
      <c r="D27" s="13"/>
      <c r="E27" s="13"/>
      <c r="F27" s="13"/>
      <c r="G27" s="13"/>
      <c r="H27" s="13"/>
      <c r="I27" s="13"/>
      <c r="J27" s="13"/>
      <c r="K27" s="103"/>
    </row>
  </sheetData>
  <mergeCells count="13">
    <mergeCell ref="A27:C27"/>
    <mergeCell ref="A3:B3"/>
    <mergeCell ref="A1:J1"/>
    <mergeCell ref="A23:K23"/>
    <mergeCell ref="A24:J24"/>
    <mergeCell ref="A2:B2"/>
    <mergeCell ref="A4:A7"/>
    <mergeCell ref="A8:B8"/>
    <mergeCell ref="A9:A12"/>
    <mergeCell ref="A13:B13"/>
    <mergeCell ref="A14:A17"/>
    <mergeCell ref="A18:B18"/>
    <mergeCell ref="A19:A22"/>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Normal="100" workbookViewId="0"/>
  </sheetViews>
  <sheetFormatPr baseColWidth="10" defaultColWidth="8.85546875" defaultRowHeight="14.25" x14ac:dyDescent="0.2"/>
  <cols>
    <col min="1" max="1" width="51.5703125" style="70" customWidth="1"/>
    <col min="2" max="2" width="8.85546875" style="70"/>
    <col min="3" max="3" width="17.28515625" style="70" customWidth="1"/>
    <col min="4" max="4" width="8.85546875" style="70"/>
    <col min="5" max="5" width="10" style="70" customWidth="1"/>
    <col min="6" max="16384" width="8.85546875" style="70"/>
  </cols>
  <sheetData>
    <row r="1" spans="1:5" ht="15" x14ac:dyDescent="0.25">
      <c r="A1" s="75" t="s">
        <v>207</v>
      </c>
    </row>
    <row r="2" spans="1:5" ht="188.45" customHeight="1" x14ac:dyDescent="0.2"/>
    <row r="3" spans="1:5" ht="42" customHeight="1" x14ac:dyDescent="0.2">
      <c r="A3" s="79" t="s">
        <v>160</v>
      </c>
    </row>
    <row r="4" spans="1:5" ht="16.899999999999999" customHeight="1" x14ac:dyDescent="0.2">
      <c r="A4" s="74" t="s">
        <v>203</v>
      </c>
    </row>
    <row r="5" spans="1:5" ht="16.899999999999999" customHeight="1" x14ac:dyDescent="0.2">
      <c r="A5" s="65" t="s">
        <v>152</v>
      </c>
    </row>
    <row r="6" spans="1:5" ht="16.899999999999999" customHeight="1" x14ac:dyDescent="0.2">
      <c r="A6" s="219" t="s">
        <v>198</v>
      </c>
      <c r="B6" s="219"/>
      <c r="C6" s="219"/>
    </row>
    <row r="7" spans="1:5" ht="21" customHeight="1" x14ac:dyDescent="0.2"/>
    <row r="8" spans="1:5" ht="22.9" customHeight="1" x14ac:dyDescent="0.2">
      <c r="C8" s="94" t="s">
        <v>93</v>
      </c>
      <c r="D8" s="95"/>
      <c r="E8" s="95"/>
    </row>
    <row r="9" spans="1:5" x14ac:dyDescent="0.2">
      <c r="C9" s="71"/>
      <c r="D9" s="72" t="s">
        <v>68</v>
      </c>
      <c r="E9" s="112" t="s">
        <v>112</v>
      </c>
    </row>
    <row r="10" spans="1:5" x14ac:dyDescent="0.2">
      <c r="C10" s="71" t="s">
        <v>69</v>
      </c>
      <c r="D10" s="73">
        <v>83</v>
      </c>
      <c r="E10" s="73">
        <v>82</v>
      </c>
    </row>
    <row r="11" spans="1:5" x14ac:dyDescent="0.2">
      <c r="C11" s="71" t="s">
        <v>70</v>
      </c>
      <c r="D11" s="73">
        <v>10</v>
      </c>
      <c r="E11" s="73">
        <v>11</v>
      </c>
    </row>
    <row r="12" spans="1:5" x14ac:dyDescent="0.2">
      <c r="C12" s="71" t="s">
        <v>71</v>
      </c>
      <c r="D12" s="73">
        <v>7</v>
      </c>
      <c r="E12" s="73">
        <v>7</v>
      </c>
    </row>
  </sheetData>
  <mergeCells count="1">
    <mergeCell ref="A6:C6"/>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election activeCell="B2" sqref="B2"/>
    </sheetView>
  </sheetViews>
  <sheetFormatPr baseColWidth="10" defaultColWidth="11.42578125" defaultRowHeight="12.75" x14ac:dyDescent="0.2"/>
  <cols>
    <col min="1" max="1" width="89" style="10" customWidth="1"/>
    <col min="2" max="2" width="26.28515625" style="10" customWidth="1"/>
    <col min="3" max="5" width="6.42578125" style="10" customWidth="1"/>
    <col min="6" max="16384" width="11.42578125" style="10"/>
  </cols>
  <sheetData>
    <row r="1" spans="1:6" s="3" customFormat="1" ht="25.5" customHeight="1" x14ac:dyDescent="0.2">
      <c r="A1" s="6" t="s">
        <v>208</v>
      </c>
    </row>
    <row r="2" spans="1:6" s="5" customFormat="1" ht="291" customHeight="1" x14ac:dyDescent="0.2">
      <c r="A2" s="4"/>
    </row>
    <row r="3" spans="1:6" s="5" customFormat="1" ht="25.15" customHeight="1" x14ac:dyDescent="0.2">
      <c r="A3" s="80" t="s">
        <v>113</v>
      </c>
    </row>
    <row r="4" spans="1:6" s="5" customFormat="1" ht="25.5" customHeight="1" x14ac:dyDescent="0.2">
      <c r="A4" s="21" t="s">
        <v>163</v>
      </c>
    </row>
    <row r="5" spans="1:6" s="9" customFormat="1" ht="14.25" customHeight="1" x14ac:dyDescent="0.2">
      <c r="A5" s="21" t="s">
        <v>164</v>
      </c>
    </row>
    <row r="6" spans="1:6" s="9" customFormat="1" ht="24.75" customHeight="1" x14ac:dyDescent="0.2">
      <c r="A6" s="21" t="s">
        <v>98</v>
      </c>
    </row>
    <row r="7" spans="1:6" s="9" customFormat="1" x14ac:dyDescent="0.2">
      <c r="A7" s="13" t="s">
        <v>202</v>
      </c>
    </row>
    <row r="8" spans="1:6" s="9" customFormat="1" x14ac:dyDescent="0.2">
      <c r="A8" s="65" t="s">
        <v>143</v>
      </c>
    </row>
    <row r="9" spans="1:6" x14ac:dyDescent="0.2">
      <c r="A9" s="219" t="s">
        <v>198</v>
      </c>
      <c r="B9" s="219"/>
      <c r="C9" s="219"/>
    </row>
    <row r="11" spans="1:6" x14ac:dyDescent="0.2">
      <c r="A11" s="47"/>
    </row>
    <row r="12" spans="1:6" x14ac:dyDescent="0.2">
      <c r="A12" s="47"/>
    </row>
    <row r="13" spans="1:6" x14ac:dyDescent="0.2">
      <c r="A13" s="47"/>
      <c r="B13" s="25" t="s">
        <v>56</v>
      </c>
      <c r="C13" s="32"/>
      <c r="D13" s="32"/>
    </row>
    <row r="14" spans="1:6" x14ac:dyDescent="0.2">
      <c r="A14" s="47"/>
      <c r="B14" s="11" t="s">
        <v>57</v>
      </c>
      <c r="C14" s="11" t="s">
        <v>0</v>
      </c>
      <c r="D14" s="11"/>
    </row>
    <row r="15" spans="1:6" ht="51" x14ac:dyDescent="0.2">
      <c r="A15" s="47"/>
      <c r="B15" s="33"/>
      <c r="C15" s="48" t="s">
        <v>76</v>
      </c>
      <c r="D15" s="34" t="s">
        <v>77</v>
      </c>
    </row>
    <row r="16" spans="1:6" ht="14.25" x14ac:dyDescent="0.2">
      <c r="A16" s="235" t="s">
        <v>6</v>
      </c>
      <c r="B16" s="33" t="s">
        <v>47</v>
      </c>
      <c r="C16" s="104">
        <v>44.3</v>
      </c>
      <c r="D16" s="105">
        <v>44</v>
      </c>
      <c r="E16" s="82"/>
      <c r="F16" s="103"/>
    </row>
    <row r="17" spans="1:6" ht="14.25" x14ac:dyDescent="0.2">
      <c r="A17" s="235"/>
      <c r="B17" s="33" t="s">
        <v>48</v>
      </c>
      <c r="C17" s="104">
        <v>38</v>
      </c>
      <c r="D17" s="105">
        <v>25</v>
      </c>
      <c r="E17" s="82"/>
      <c r="F17" s="103"/>
    </row>
    <row r="18" spans="1:6" ht="14.25" x14ac:dyDescent="0.2">
      <c r="A18" s="235"/>
      <c r="B18" s="34" t="s">
        <v>49</v>
      </c>
      <c r="C18" s="104">
        <v>4.5999999999999996</v>
      </c>
      <c r="D18" s="105">
        <v>8</v>
      </c>
      <c r="E18" s="82"/>
      <c r="F18" s="103"/>
    </row>
    <row r="19" spans="1:6" ht="14.25" x14ac:dyDescent="0.2">
      <c r="A19" s="81" t="s">
        <v>96</v>
      </c>
      <c r="B19" s="33" t="s">
        <v>30</v>
      </c>
      <c r="C19" s="104">
        <v>3.7</v>
      </c>
      <c r="D19" s="105">
        <v>6.5</v>
      </c>
      <c r="E19" s="82"/>
      <c r="F19" s="103"/>
    </row>
    <row r="20" spans="1:6" ht="38.25" x14ac:dyDescent="0.2">
      <c r="A20" s="236" t="s">
        <v>95</v>
      </c>
      <c r="B20" s="34" t="s">
        <v>94</v>
      </c>
      <c r="C20" s="106">
        <v>0.22165936467398578</v>
      </c>
      <c r="D20" s="106">
        <v>3</v>
      </c>
      <c r="E20" s="82"/>
      <c r="F20" s="103"/>
    </row>
    <row r="21" spans="1:6" ht="25.5" x14ac:dyDescent="0.2">
      <c r="A21" s="236"/>
      <c r="B21" s="34" t="s">
        <v>78</v>
      </c>
      <c r="C21" s="104">
        <v>1.3</v>
      </c>
      <c r="D21" s="106">
        <v>6</v>
      </c>
    </row>
    <row r="22" spans="1:6" x14ac:dyDescent="0.2">
      <c r="A22" s="236"/>
      <c r="B22" s="76" t="s">
        <v>55</v>
      </c>
      <c r="C22" s="107">
        <v>1.9</v>
      </c>
      <c r="D22" s="106">
        <v>1.8</v>
      </c>
    </row>
    <row r="23" spans="1:6" x14ac:dyDescent="0.2">
      <c r="A23" s="236"/>
      <c r="B23" s="76" t="s">
        <v>63</v>
      </c>
      <c r="C23" s="107">
        <v>1.6</v>
      </c>
      <c r="D23" s="106">
        <v>1.6</v>
      </c>
    </row>
    <row r="24" spans="1:6" x14ac:dyDescent="0.2">
      <c r="A24" s="236"/>
      <c r="B24" s="76" t="s">
        <v>97</v>
      </c>
      <c r="C24" s="107">
        <v>4.4000000000000004</v>
      </c>
      <c r="D24" s="106">
        <v>4</v>
      </c>
    </row>
  </sheetData>
  <mergeCells count="3">
    <mergeCell ref="A16:A18"/>
    <mergeCell ref="A20:A24"/>
    <mergeCell ref="A9:C9"/>
  </mergeCells>
  <hyperlinks>
    <hyperlink ref="D24" r:id="rId1" display="+100-@somme(D15:D22)"/>
  </hyperlinks>
  <pageMargins left="0.7" right="0.7" top="0.75" bottom="0.75" header="0.3" footer="0.3"/>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6"/>
  <sheetViews>
    <sheetView zoomScaleNormal="100" workbookViewId="0"/>
  </sheetViews>
  <sheetFormatPr baseColWidth="10" defaultColWidth="11.42578125" defaultRowHeight="12.75" x14ac:dyDescent="0.2"/>
  <cols>
    <col min="1" max="1" width="25.140625" style="10" customWidth="1"/>
    <col min="2" max="2" width="33.28515625" style="10" customWidth="1"/>
    <col min="3" max="3" width="6" style="10" customWidth="1"/>
    <col min="4" max="4" width="6.85546875" style="10" customWidth="1"/>
    <col min="5" max="16384" width="11.42578125" style="10"/>
  </cols>
  <sheetData>
    <row r="1" spans="1:4" s="3" customFormat="1" ht="24.75" customHeight="1" x14ac:dyDescent="0.2">
      <c r="A1" s="6" t="s">
        <v>209</v>
      </c>
      <c r="B1" s="6"/>
    </row>
    <row r="2" spans="1:4" s="3" customFormat="1" ht="34.5" customHeight="1" x14ac:dyDescent="0.2">
      <c r="A2" s="220" t="s">
        <v>174</v>
      </c>
      <c r="B2" s="220"/>
      <c r="C2" s="11" t="s">
        <v>64</v>
      </c>
      <c r="D2" s="11" t="s">
        <v>109</v>
      </c>
    </row>
    <row r="3" spans="1:4" s="3" customFormat="1" ht="12" customHeight="1" x14ac:dyDescent="0.2">
      <c r="A3" s="237" t="s">
        <v>6</v>
      </c>
      <c r="B3" s="237"/>
      <c r="C3" s="16">
        <v>82.1</v>
      </c>
      <c r="D3" s="16">
        <f>SUM(D4:D8)</f>
        <v>86.9</v>
      </c>
    </row>
    <row r="4" spans="1:4" s="3" customFormat="1" ht="12" customHeight="1" x14ac:dyDescent="0.2">
      <c r="A4" s="239" t="s">
        <v>20</v>
      </c>
      <c r="B4" s="239"/>
      <c r="C4" s="17">
        <v>43.4</v>
      </c>
      <c r="D4" s="17">
        <v>44.3</v>
      </c>
    </row>
    <row r="5" spans="1:4" s="3" customFormat="1" ht="12" customHeight="1" x14ac:dyDescent="0.2">
      <c r="A5" s="239" t="s">
        <v>19</v>
      </c>
      <c r="B5" s="239"/>
      <c r="C5" s="17">
        <v>34.5</v>
      </c>
      <c r="D5" s="17">
        <v>38</v>
      </c>
    </row>
    <row r="6" spans="1:4" s="3" customFormat="1" ht="12" customHeight="1" x14ac:dyDescent="0.2">
      <c r="A6" s="238" t="s">
        <v>29</v>
      </c>
      <c r="B6" s="77" t="s">
        <v>22</v>
      </c>
      <c r="C6" s="17">
        <v>1.6</v>
      </c>
      <c r="D6" s="17">
        <v>1.2</v>
      </c>
    </row>
    <row r="7" spans="1:4" s="3" customFormat="1" ht="12" customHeight="1" x14ac:dyDescent="0.2">
      <c r="A7" s="238"/>
      <c r="B7" s="78" t="s">
        <v>84</v>
      </c>
      <c r="C7" s="17">
        <v>2.5</v>
      </c>
      <c r="D7" s="17">
        <v>3.2</v>
      </c>
    </row>
    <row r="8" spans="1:4" s="3" customFormat="1" ht="12" customHeight="1" x14ac:dyDescent="0.2">
      <c r="A8" s="238"/>
      <c r="B8" s="78" t="s">
        <v>11</v>
      </c>
      <c r="C8" s="17">
        <v>0.1</v>
      </c>
      <c r="D8" s="17">
        <v>0.2</v>
      </c>
    </row>
    <row r="9" spans="1:4" s="3" customFormat="1" ht="12" customHeight="1" x14ac:dyDescent="0.2">
      <c r="A9" s="237" t="s">
        <v>7</v>
      </c>
      <c r="B9" s="237"/>
      <c r="C9" s="16">
        <v>3.7</v>
      </c>
      <c r="D9" s="16">
        <f>+D12+D11+D10</f>
        <v>3.7</v>
      </c>
    </row>
    <row r="10" spans="1:4" s="3" customFormat="1" ht="12" customHeight="1" x14ac:dyDescent="0.2">
      <c r="A10" s="240"/>
      <c r="B10" s="78" t="s">
        <v>13</v>
      </c>
      <c r="C10" s="17">
        <v>0.8</v>
      </c>
      <c r="D10" s="17">
        <v>1.3</v>
      </c>
    </row>
    <row r="11" spans="1:4" s="3" customFormat="1" ht="12" customHeight="1" x14ac:dyDescent="0.2">
      <c r="A11" s="241"/>
      <c r="B11" s="78" t="s">
        <v>14</v>
      </c>
      <c r="C11" s="17">
        <v>2.5</v>
      </c>
      <c r="D11" s="17">
        <v>2.1</v>
      </c>
    </row>
    <row r="12" spans="1:4" s="3" customFormat="1" ht="12" customHeight="1" x14ac:dyDescent="0.2">
      <c r="A12" s="242"/>
      <c r="B12" s="78" t="s">
        <v>15</v>
      </c>
      <c r="C12" s="17">
        <v>0.4</v>
      </c>
      <c r="D12" s="17">
        <v>0.3</v>
      </c>
    </row>
    <row r="13" spans="1:4" s="3" customFormat="1" ht="12" customHeight="1" x14ac:dyDescent="0.2">
      <c r="A13" s="237" t="s">
        <v>95</v>
      </c>
      <c r="B13" s="237"/>
      <c r="C13" s="16">
        <v>14.2</v>
      </c>
      <c r="D13" s="16">
        <f>SUM(D14:D21)</f>
        <v>9.4</v>
      </c>
    </row>
    <row r="14" spans="1:4" s="3" customFormat="1" ht="12" customHeight="1" x14ac:dyDescent="0.2">
      <c r="A14" s="238" t="s">
        <v>99</v>
      </c>
      <c r="B14" s="78" t="s">
        <v>24</v>
      </c>
      <c r="C14" s="17">
        <v>0.1</v>
      </c>
      <c r="D14" s="17">
        <v>0.1</v>
      </c>
    </row>
    <row r="15" spans="1:4" s="3" customFormat="1" ht="12" customHeight="1" x14ac:dyDescent="0.2">
      <c r="A15" s="238"/>
      <c r="B15" s="78" t="s">
        <v>18</v>
      </c>
      <c r="C15" s="17">
        <v>0.2</v>
      </c>
      <c r="D15" s="17">
        <v>0.1</v>
      </c>
    </row>
    <row r="16" spans="1:4" s="3" customFormat="1" ht="12" customHeight="1" x14ac:dyDescent="0.2">
      <c r="A16" s="239" t="s">
        <v>28</v>
      </c>
      <c r="B16" s="78" t="s">
        <v>16</v>
      </c>
      <c r="C16" s="17">
        <v>1.5</v>
      </c>
      <c r="D16" s="17">
        <v>1.3</v>
      </c>
    </row>
    <row r="17" spans="1:4" s="3" customFormat="1" ht="12" customHeight="1" x14ac:dyDescent="0.2">
      <c r="A17" s="239"/>
      <c r="B17" s="78" t="s">
        <v>55</v>
      </c>
      <c r="C17" s="17">
        <v>2.2000000000000002</v>
      </c>
      <c r="D17" s="17">
        <v>1.9</v>
      </c>
    </row>
    <row r="18" spans="1:4" s="3" customFormat="1" ht="12" customHeight="1" x14ac:dyDescent="0.2">
      <c r="A18" s="239"/>
      <c r="B18" s="78" t="s">
        <v>25</v>
      </c>
      <c r="C18" s="17">
        <v>0.4</v>
      </c>
      <c r="D18" s="17">
        <v>0.5</v>
      </c>
    </row>
    <row r="19" spans="1:4" s="3" customFormat="1" ht="12" customHeight="1" x14ac:dyDescent="0.2">
      <c r="A19" s="239"/>
      <c r="B19" s="78" t="s">
        <v>23</v>
      </c>
      <c r="C19" s="17">
        <v>0.5</v>
      </c>
      <c r="D19" s="17">
        <v>0.3</v>
      </c>
    </row>
    <row r="20" spans="1:4" s="3" customFormat="1" ht="12" customHeight="1" x14ac:dyDescent="0.2">
      <c r="A20" s="239"/>
      <c r="B20" s="78" t="s">
        <v>63</v>
      </c>
      <c r="C20" s="17">
        <v>2.5</v>
      </c>
      <c r="D20" s="17">
        <v>1.6</v>
      </c>
    </row>
    <row r="21" spans="1:4" s="3" customFormat="1" ht="12" customHeight="1" x14ac:dyDescent="0.2">
      <c r="A21" s="239"/>
      <c r="B21" s="78" t="s">
        <v>31</v>
      </c>
      <c r="C21" s="17">
        <v>6.8</v>
      </c>
      <c r="D21" s="17">
        <v>3.6</v>
      </c>
    </row>
    <row r="22" spans="1:4" s="12" customFormat="1" ht="12" customHeight="1" x14ac:dyDescent="0.2">
      <c r="A22" s="237" t="s">
        <v>8</v>
      </c>
      <c r="B22" s="237"/>
      <c r="C22" s="111">
        <v>100</v>
      </c>
      <c r="D22" s="111">
        <f>+D3+D13+D9</f>
        <v>100.00000000000001</v>
      </c>
    </row>
    <row r="23" spans="1:4" s="12" customFormat="1" ht="18" customHeight="1" x14ac:dyDescent="0.2">
      <c r="A23" s="36" t="s">
        <v>42</v>
      </c>
      <c r="B23" s="36"/>
      <c r="C23" s="37"/>
    </row>
    <row r="24" spans="1:4" s="14" customFormat="1" ht="15" customHeight="1" x14ac:dyDescent="0.2">
      <c r="A24" s="13" t="s">
        <v>203</v>
      </c>
      <c r="B24" s="13"/>
    </row>
    <row r="25" spans="1:4" s="14" customFormat="1" x14ac:dyDescent="0.2">
      <c r="A25" s="84" t="s">
        <v>152</v>
      </c>
      <c r="B25" s="30"/>
    </row>
    <row r="26" spans="1:4" s="14" customFormat="1" ht="15.75" customHeight="1" x14ac:dyDescent="0.2">
      <c r="A26" s="219" t="s">
        <v>198</v>
      </c>
      <c r="B26" s="219"/>
      <c r="C26" s="219"/>
    </row>
  </sheetData>
  <mergeCells count="12">
    <mergeCell ref="A26:C26"/>
    <mergeCell ref="A2:B2"/>
    <mergeCell ref="A3:B3"/>
    <mergeCell ref="A14:A15"/>
    <mergeCell ref="A16:A21"/>
    <mergeCell ref="A22:B22"/>
    <mergeCell ref="A4:B4"/>
    <mergeCell ref="A5:B5"/>
    <mergeCell ref="A6:A8"/>
    <mergeCell ref="A9:B9"/>
    <mergeCell ref="A10:A12"/>
    <mergeCell ref="A13:B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0"/>
  <sheetViews>
    <sheetView zoomScaleNormal="100" workbookViewId="0">
      <selection activeCell="L9" sqref="L9"/>
    </sheetView>
  </sheetViews>
  <sheetFormatPr baseColWidth="10" defaultColWidth="11.42578125" defaultRowHeight="12.75" x14ac:dyDescent="0.2"/>
  <cols>
    <col min="1" max="1" width="25.85546875" style="10" customWidth="1"/>
    <col min="2" max="2" width="47.140625" style="10" customWidth="1"/>
    <col min="3" max="4" width="6.85546875" style="10" customWidth="1"/>
    <col min="5" max="10" width="5.42578125" style="10" customWidth="1"/>
    <col min="11" max="16384" width="11.42578125" style="10"/>
  </cols>
  <sheetData>
    <row r="1" spans="1:10" s="3" customFormat="1" ht="24.75" customHeight="1" x14ac:dyDescent="0.2">
      <c r="A1" s="6" t="s">
        <v>210</v>
      </c>
      <c r="B1" s="6"/>
    </row>
    <row r="2" spans="1:10" s="3" customFormat="1" ht="34.5" customHeight="1" x14ac:dyDescent="0.2">
      <c r="A2" s="243" t="s">
        <v>104</v>
      </c>
      <c r="B2" s="244"/>
      <c r="C2" s="248" t="s">
        <v>26</v>
      </c>
      <c r="D2" s="249"/>
      <c r="E2" s="248" t="s">
        <v>2</v>
      </c>
      <c r="F2" s="249"/>
      <c r="G2" s="248" t="s">
        <v>5</v>
      </c>
      <c r="H2" s="249"/>
      <c r="I2" s="248" t="s">
        <v>1</v>
      </c>
      <c r="J2" s="249"/>
    </row>
    <row r="3" spans="1:10" s="3" customFormat="1" ht="34.5" customHeight="1" x14ac:dyDescent="0.2">
      <c r="A3" s="245"/>
      <c r="B3" s="246"/>
      <c r="C3" s="113" t="s">
        <v>64</v>
      </c>
      <c r="D3" s="113" t="s">
        <v>109</v>
      </c>
      <c r="E3" s="113" t="s">
        <v>64</v>
      </c>
      <c r="F3" s="113" t="s">
        <v>109</v>
      </c>
      <c r="G3" s="113" t="s">
        <v>64</v>
      </c>
      <c r="H3" s="113" t="s">
        <v>109</v>
      </c>
      <c r="I3" s="113" t="s">
        <v>64</v>
      </c>
      <c r="J3" s="113" t="s">
        <v>109</v>
      </c>
    </row>
    <row r="4" spans="1:10" s="3" customFormat="1" ht="12" customHeight="1" x14ac:dyDescent="0.2">
      <c r="A4" s="237" t="s">
        <v>6</v>
      </c>
      <c r="B4" s="237"/>
      <c r="C4" s="16">
        <v>76.3</v>
      </c>
      <c r="D4" s="16">
        <v>76.900000000000006</v>
      </c>
      <c r="E4" s="16">
        <v>78</v>
      </c>
      <c r="F4" s="16">
        <f>SUM(F5:F11)</f>
        <v>80.600000000000009</v>
      </c>
      <c r="G4" s="16">
        <v>71.099999999999994</v>
      </c>
      <c r="H4" s="16">
        <f>SUM(H5:H11)</f>
        <v>67.731940900700906</v>
      </c>
      <c r="I4" s="16">
        <v>71.099999999999994</v>
      </c>
      <c r="J4" s="16">
        <v>68.8</v>
      </c>
    </row>
    <row r="5" spans="1:10" s="3" customFormat="1" ht="12" customHeight="1" x14ac:dyDescent="0.2">
      <c r="A5" s="239" t="s">
        <v>20</v>
      </c>
      <c r="B5" s="239"/>
      <c r="C5" s="17">
        <v>39.799999999999997</v>
      </c>
      <c r="D5" s="17">
        <v>43.6</v>
      </c>
      <c r="E5" s="17">
        <v>39.6</v>
      </c>
      <c r="F5" s="17">
        <v>43.6</v>
      </c>
      <c r="G5" s="17">
        <v>37.6</v>
      </c>
      <c r="H5" s="17">
        <v>40.745374223487396</v>
      </c>
      <c r="I5" s="17">
        <v>44</v>
      </c>
      <c r="J5" s="17">
        <v>47.3</v>
      </c>
    </row>
    <row r="6" spans="1:10" s="3" customFormat="1" ht="12" customHeight="1" x14ac:dyDescent="0.2">
      <c r="A6" s="239" t="s">
        <v>19</v>
      </c>
      <c r="B6" s="239"/>
      <c r="C6" s="17">
        <v>27.2</v>
      </c>
      <c r="D6" s="17">
        <v>24.6</v>
      </c>
      <c r="E6" s="17">
        <v>28.3</v>
      </c>
      <c r="F6" s="17">
        <v>27.3</v>
      </c>
      <c r="G6" s="17">
        <v>26.1</v>
      </c>
      <c r="H6" s="17">
        <v>20.749009707397967</v>
      </c>
      <c r="I6" s="17">
        <v>21.2</v>
      </c>
      <c r="J6" s="17">
        <v>15.5</v>
      </c>
    </row>
    <row r="7" spans="1:10" s="3" customFormat="1" ht="12" customHeight="1" x14ac:dyDescent="0.2">
      <c r="A7" s="238" t="s">
        <v>29</v>
      </c>
      <c r="B7" s="18" t="s">
        <v>22</v>
      </c>
      <c r="C7" s="17">
        <v>4.5999999999999996</v>
      </c>
      <c r="D7" s="17">
        <v>3.1</v>
      </c>
      <c r="E7" s="17">
        <v>4.9000000000000004</v>
      </c>
      <c r="F7" s="17">
        <v>3.6</v>
      </c>
      <c r="G7" s="17">
        <v>3.6</v>
      </c>
      <c r="H7" s="17">
        <v>2.0229625384237746</v>
      </c>
      <c r="I7" s="17">
        <v>3.7</v>
      </c>
      <c r="J7" s="17">
        <v>2</v>
      </c>
    </row>
    <row r="8" spans="1:10" s="3" customFormat="1" ht="12" customHeight="1" x14ac:dyDescent="0.2">
      <c r="A8" s="238"/>
      <c r="B8" s="19" t="s">
        <v>21</v>
      </c>
      <c r="C8" s="17">
        <v>3.3</v>
      </c>
      <c r="D8" s="17">
        <v>3.9</v>
      </c>
      <c r="E8" s="17">
        <v>3.7</v>
      </c>
      <c r="F8" s="17">
        <v>4.4000000000000004</v>
      </c>
      <c r="G8" s="17">
        <v>2.5</v>
      </c>
      <c r="H8" s="17">
        <v>2.5476335415777478</v>
      </c>
      <c r="I8" s="17">
        <v>1</v>
      </c>
      <c r="J8" s="17">
        <v>2.8</v>
      </c>
    </row>
    <row r="9" spans="1:10" s="3" customFormat="1" ht="12" customHeight="1" x14ac:dyDescent="0.2">
      <c r="A9" s="238"/>
      <c r="B9" s="19" t="s">
        <v>11</v>
      </c>
      <c r="C9" s="17">
        <v>0.6</v>
      </c>
      <c r="D9" s="17">
        <v>1</v>
      </c>
      <c r="E9" s="17">
        <v>0.6</v>
      </c>
      <c r="F9" s="17">
        <v>0.9</v>
      </c>
      <c r="G9" s="17">
        <v>0.9</v>
      </c>
      <c r="H9" s="17">
        <v>1.5477370435361328</v>
      </c>
      <c r="I9" s="17">
        <v>0.3</v>
      </c>
      <c r="J9" s="17">
        <v>0.9</v>
      </c>
    </row>
    <row r="10" spans="1:10" s="3" customFormat="1" ht="12" customHeight="1" x14ac:dyDescent="0.2">
      <c r="A10" s="238"/>
      <c r="B10" s="64" t="s">
        <v>175</v>
      </c>
      <c r="C10" s="17">
        <v>0.5</v>
      </c>
      <c r="D10" s="17">
        <v>0.4</v>
      </c>
      <c r="E10" s="17">
        <v>0.5</v>
      </c>
      <c r="F10" s="17">
        <v>0.5</v>
      </c>
      <c r="G10" s="17">
        <v>0.4</v>
      </c>
      <c r="H10" s="17"/>
      <c r="I10" s="17">
        <v>0.6</v>
      </c>
      <c r="J10" s="17"/>
    </row>
    <row r="11" spans="1:10" s="3" customFormat="1" ht="12" customHeight="1" x14ac:dyDescent="0.2">
      <c r="A11" s="238"/>
      <c r="B11" s="19" t="s">
        <v>12</v>
      </c>
      <c r="C11" s="17">
        <v>0.3</v>
      </c>
      <c r="D11" s="17">
        <v>0.3</v>
      </c>
      <c r="E11" s="17">
        <v>0.3</v>
      </c>
      <c r="F11" s="17">
        <v>0.3</v>
      </c>
      <c r="G11" s="17" t="s">
        <v>10</v>
      </c>
      <c r="H11" s="69">
        <v>0.11922384627789584</v>
      </c>
      <c r="I11" s="17">
        <v>0.2</v>
      </c>
      <c r="J11" s="17">
        <v>0.3</v>
      </c>
    </row>
    <row r="12" spans="1:10" s="3" customFormat="1" ht="12" customHeight="1" x14ac:dyDescent="0.2">
      <c r="A12" s="237" t="s">
        <v>7</v>
      </c>
      <c r="B12" s="237"/>
      <c r="C12" s="16">
        <v>5.6</v>
      </c>
      <c r="D12" s="16">
        <v>6.5</v>
      </c>
      <c r="E12" s="16">
        <v>4.9000000000000004</v>
      </c>
      <c r="F12" s="16">
        <v>5.8</v>
      </c>
      <c r="G12" s="16">
        <v>8.8000000000000007</v>
      </c>
      <c r="H12" s="16">
        <v>9.6</v>
      </c>
      <c r="I12" s="16">
        <v>6.2</v>
      </c>
      <c r="J12" s="16">
        <v>6.1</v>
      </c>
    </row>
    <row r="13" spans="1:10" s="3" customFormat="1" ht="12" customHeight="1" x14ac:dyDescent="0.2">
      <c r="A13" s="239"/>
      <c r="B13" s="19" t="s">
        <v>13</v>
      </c>
      <c r="C13" s="17">
        <v>2.1</v>
      </c>
      <c r="D13" s="17">
        <v>3</v>
      </c>
      <c r="E13" s="17">
        <v>2.1</v>
      </c>
      <c r="F13" s="114">
        <v>2.6</v>
      </c>
      <c r="G13" s="17">
        <v>2.4</v>
      </c>
      <c r="H13" s="17">
        <v>5.293932171098616</v>
      </c>
      <c r="I13" s="17">
        <v>2.4</v>
      </c>
      <c r="J13" s="33">
        <v>2.5</v>
      </c>
    </row>
    <row r="14" spans="1:10" s="3" customFormat="1" ht="12" customHeight="1" x14ac:dyDescent="0.2">
      <c r="A14" s="239"/>
      <c r="B14" s="19" t="s">
        <v>14</v>
      </c>
      <c r="C14" s="17">
        <v>2.9</v>
      </c>
      <c r="D14" s="17">
        <v>2.9</v>
      </c>
      <c r="E14" s="17">
        <v>2.2999999999999998</v>
      </c>
      <c r="F14" s="114">
        <v>2.6</v>
      </c>
      <c r="G14" s="17">
        <v>6.1</v>
      </c>
      <c r="H14" s="17">
        <v>3.9986888991317495</v>
      </c>
      <c r="I14" s="17">
        <v>3.3</v>
      </c>
      <c r="J14" s="106">
        <v>3.1</v>
      </c>
    </row>
    <row r="15" spans="1:10" s="3" customFormat="1" ht="12" customHeight="1" x14ac:dyDescent="0.2">
      <c r="A15" s="239"/>
      <c r="B15" s="19" t="s">
        <v>15</v>
      </c>
      <c r="C15" s="17">
        <v>0.6</v>
      </c>
      <c r="D15" s="17">
        <v>0.6</v>
      </c>
      <c r="E15" s="17">
        <v>0.6</v>
      </c>
      <c r="F15" s="114">
        <v>0.6</v>
      </c>
      <c r="G15" s="17">
        <v>0.3</v>
      </c>
      <c r="H15" s="17">
        <v>0.3</v>
      </c>
      <c r="I15" s="17">
        <v>0.5</v>
      </c>
      <c r="J15" s="33">
        <v>0.5</v>
      </c>
    </row>
    <row r="16" spans="1:10" s="3" customFormat="1" ht="12" customHeight="1" x14ac:dyDescent="0.2">
      <c r="A16" s="237" t="s">
        <v>95</v>
      </c>
      <c r="B16" s="237"/>
      <c r="C16" s="16">
        <v>18.100000000000001</v>
      </c>
      <c r="D16" s="16">
        <v>16.600000000000001</v>
      </c>
      <c r="E16" s="16">
        <v>17</v>
      </c>
      <c r="F16" s="16">
        <v>13.6</v>
      </c>
      <c r="G16" s="16">
        <v>20.100000000000001</v>
      </c>
      <c r="H16" s="16">
        <f>SUM(H17:H25)</f>
        <v>22.700000000000003</v>
      </c>
      <c r="I16" s="16">
        <v>22.7</v>
      </c>
      <c r="J16" s="16">
        <v>25.1</v>
      </c>
    </row>
    <row r="17" spans="1:10" s="3" customFormat="1" ht="12" customHeight="1" x14ac:dyDescent="0.2">
      <c r="A17" s="238" t="s">
        <v>94</v>
      </c>
      <c r="B17" s="19" t="s">
        <v>17</v>
      </c>
      <c r="C17" s="17">
        <v>1.5</v>
      </c>
      <c r="D17" s="17">
        <v>1.4</v>
      </c>
      <c r="E17" s="17">
        <v>0.6</v>
      </c>
      <c r="F17" s="17">
        <v>0.4</v>
      </c>
      <c r="G17" s="17">
        <v>5.2</v>
      </c>
      <c r="H17" s="17">
        <v>1.7</v>
      </c>
      <c r="I17" s="17">
        <v>3.7</v>
      </c>
      <c r="J17" s="17">
        <v>6.5</v>
      </c>
    </row>
    <row r="18" spans="1:10" s="3" customFormat="1" ht="12" customHeight="1" x14ac:dyDescent="0.2">
      <c r="A18" s="238"/>
      <c r="B18" s="19" t="s">
        <v>24</v>
      </c>
      <c r="C18" s="17">
        <v>1.6</v>
      </c>
      <c r="D18" s="17">
        <v>1.4</v>
      </c>
      <c r="E18" s="17">
        <v>0.9</v>
      </c>
      <c r="F18" s="17">
        <v>0.6</v>
      </c>
      <c r="G18" s="17">
        <v>2.5</v>
      </c>
      <c r="H18" s="17">
        <v>1.1000000000000001</v>
      </c>
      <c r="I18" s="17">
        <v>5</v>
      </c>
      <c r="J18" s="17">
        <v>6.1</v>
      </c>
    </row>
    <row r="19" spans="1:10" s="3" customFormat="1" ht="12" customHeight="1" x14ac:dyDescent="0.2">
      <c r="A19" s="238"/>
      <c r="B19" s="19" t="s">
        <v>18</v>
      </c>
      <c r="C19" s="17">
        <v>0.8</v>
      </c>
      <c r="D19" s="17">
        <v>0.4</v>
      </c>
      <c r="E19" s="17">
        <v>0.7</v>
      </c>
      <c r="F19" s="17">
        <v>0.5</v>
      </c>
      <c r="G19" s="17">
        <v>1.3</v>
      </c>
      <c r="H19" s="17"/>
      <c r="I19" s="17">
        <v>0.5</v>
      </c>
      <c r="J19" s="17">
        <v>0.3</v>
      </c>
    </row>
    <row r="20" spans="1:10" s="3" customFormat="1" ht="12" customHeight="1" x14ac:dyDescent="0.2">
      <c r="A20" s="239" t="s">
        <v>28</v>
      </c>
      <c r="B20" s="19" t="s">
        <v>16</v>
      </c>
      <c r="C20" s="17">
        <v>5.6</v>
      </c>
      <c r="D20" s="17">
        <v>5.7</v>
      </c>
      <c r="E20" s="17">
        <v>6.5</v>
      </c>
      <c r="F20" s="17">
        <v>6.4</v>
      </c>
      <c r="G20" s="17">
        <v>2.4</v>
      </c>
      <c r="H20" s="17">
        <v>3.5</v>
      </c>
      <c r="I20" s="17">
        <v>3.7</v>
      </c>
      <c r="J20" s="17">
        <v>4.3</v>
      </c>
    </row>
    <row r="21" spans="1:10" s="3" customFormat="1" ht="12" customHeight="1" x14ac:dyDescent="0.2">
      <c r="A21" s="239"/>
      <c r="B21" s="19" t="s">
        <v>55</v>
      </c>
      <c r="C21" s="17">
        <v>1.8</v>
      </c>
      <c r="D21" s="17">
        <v>1.8</v>
      </c>
      <c r="E21" s="17">
        <v>1.4</v>
      </c>
      <c r="F21" s="17">
        <v>1</v>
      </c>
      <c r="G21" s="17">
        <v>4.2</v>
      </c>
      <c r="H21" s="17">
        <v>4.7</v>
      </c>
      <c r="I21" s="17">
        <v>2.5</v>
      </c>
      <c r="J21" s="17">
        <v>2</v>
      </c>
    </row>
    <row r="22" spans="1:10" s="3" customFormat="1" ht="12" customHeight="1" x14ac:dyDescent="0.2">
      <c r="A22" s="239"/>
      <c r="B22" s="19" t="s">
        <v>25</v>
      </c>
      <c r="C22" s="17">
        <v>1.3</v>
      </c>
      <c r="D22" s="17">
        <v>0.8</v>
      </c>
      <c r="E22" s="17">
        <v>1.5</v>
      </c>
      <c r="F22" s="17">
        <v>0.8</v>
      </c>
      <c r="G22" s="17">
        <v>1.6</v>
      </c>
      <c r="H22" s="17">
        <v>1</v>
      </c>
      <c r="I22" s="17">
        <v>0.3</v>
      </c>
      <c r="J22" s="17">
        <v>0.6</v>
      </c>
    </row>
    <row r="23" spans="1:10" s="3" customFormat="1" ht="12" customHeight="1" x14ac:dyDescent="0.2">
      <c r="A23" s="239"/>
      <c r="B23" s="19" t="s">
        <v>23</v>
      </c>
      <c r="C23" s="17">
        <v>0.3</v>
      </c>
      <c r="D23" s="17">
        <v>0.06</v>
      </c>
      <c r="E23" s="17">
        <v>0.3</v>
      </c>
      <c r="F23" s="17">
        <v>0.1</v>
      </c>
      <c r="G23" s="17" t="s">
        <v>10</v>
      </c>
      <c r="H23" s="69"/>
      <c r="I23" s="17">
        <v>0.5</v>
      </c>
      <c r="J23" s="17">
        <v>0.1</v>
      </c>
    </row>
    <row r="24" spans="1:10" s="3" customFormat="1" ht="12" customHeight="1" x14ac:dyDescent="0.2">
      <c r="A24" s="239"/>
      <c r="B24" s="38" t="s">
        <v>63</v>
      </c>
      <c r="C24" s="17">
        <v>1.5</v>
      </c>
      <c r="D24" s="17">
        <v>1.6</v>
      </c>
      <c r="E24" s="17">
        <v>1.4</v>
      </c>
      <c r="F24" s="17">
        <v>1.5</v>
      </c>
      <c r="G24" s="17">
        <v>1.2</v>
      </c>
      <c r="H24" s="17">
        <v>1.9</v>
      </c>
      <c r="I24" s="17">
        <v>2.2999999999999998</v>
      </c>
      <c r="J24" s="17">
        <v>1.5</v>
      </c>
    </row>
    <row r="25" spans="1:10" s="82" customFormat="1" ht="12" customHeight="1" x14ac:dyDescent="0.2">
      <c r="A25" s="239"/>
      <c r="B25" s="102" t="s">
        <v>31</v>
      </c>
      <c r="C25" s="17">
        <v>3.6</v>
      </c>
      <c r="D25" s="17">
        <v>3.2</v>
      </c>
      <c r="E25" s="17">
        <v>3.8</v>
      </c>
      <c r="F25" s="17">
        <v>2.2999999999999998</v>
      </c>
      <c r="G25" s="17">
        <v>1.8</v>
      </c>
      <c r="H25" s="17">
        <v>8.8000000000000007</v>
      </c>
      <c r="I25" s="17">
        <v>4.3</v>
      </c>
      <c r="J25" s="17">
        <v>3.7</v>
      </c>
    </row>
    <row r="26" spans="1:10" s="12" customFormat="1" ht="12" customHeight="1" x14ac:dyDescent="0.2">
      <c r="A26" s="237" t="s">
        <v>8</v>
      </c>
      <c r="B26" s="237"/>
      <c r="C26" s="20">
        <v>100</v>
      </c>
      <c r="D26" s="20">
        <v>99.96</v>
      </c>
      <c r="E26" s="20">
        <v>99.9</v>
      </c>
      <c r="F26" s="20">
        <v>99.971001994787599</v>
      </c>
      <c r="G26" s="20">
        <v>100</v>
      </c>
      <c r="H26" s="20">
        <v>100</v>
      </c>
      <c r="I26" s="20">
        <v>100</v>
      </c>
      <c r="J26" s="20">
        <v>100</v>
      </c>
    </row>
    <row r="27" spans="1:10" s="3" customFormat="1" ht="27" customHeight="1" x14ac:dyDescent="0.2">
      <c r="A27" s="247" t="s">
        <v>62</v>
      </c>
      <c r="B27" s="247"/>
      <c r="C27" s="247"/>
      <c r="D27" s="247"/>
      <c r="E27" s="247"/>
      <c r="F27" s="247"/>
      <c r="G27" s="247"/>
      <c r="H27" s="247"/>
      <c r="I27" s="247"/>
      <c r="J27" s="247"/>
    </row>
    <row r="28" spans="1:10" s="14" customFormat="1" ht="15" customHeight="1" x14ac:dyDescent="0.2">
      <c r="A28" s="13" t="s">
        <v>199</v>
      </c>
      <c r="B28" s="13"/>
    </row>
    <row r="29" spans="1:10" s="14" customFormat="1" x14ac:dyDescent="0.2">
      <c r="A29" s="65" t="s">
        <v>152</v>
      </c>
      <c r="B29" s="7"/>
    </row>
    <row r="30" spans="1:10" s="14" customFormat="1" ht="15.75" customHeight="1" x14ac:dyDescent="0.2">
      <c r="A30" s="219" t="s">
        <v>198</v>
      </c>
      <c r="B30" s="219"/>
      <c r="C30" s="219"/>
      <c r="D30" s="13"/>
      <c r="E30" s="13"/>
      <c r="F30" s="13"/>
    </row>
  </sheetData>
  <mergeCells count="17">
    <mergeCell ref="A16:B16"/>
    <mergeCell ref="A30:C30"/>
    <mergeCell ref="A5:B5"/>
    <mergeCell ref="A2:B3"/>
    <mergeCell ref="A6:B6"/>
    <mergeCell ref="A27:J27"/>
    <mergeCell ref="I2:J2"/>
    <mergeCell ref="A17:A19"/>
    <mergeCell ref="A20:A25"/>
    <mergeCell ref="A26:B26"/>
    <mergeCell ref="A7:A11"/>
    <mergeCell ref="A13:A15"/>
    <mergeCell ref="C2:D2"/>
    <mergeCell ref="E2:F2"/>
    <mergeCell ref="G2:H2"/>
    <mergeCell ref="A4:B4"/>
    <mergeCell ref="A12:B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Source Méthodologie</vt:lpstr>
      <vt:lpstr>Définitions</vt:lpstr>
      <vt:lpstr>Figure 1</vt:lpstr>
      <vt:lpstr>Figure2</vt:lpstr>
      <vt:lpstr>Figure3 web </vt:lpstr>
      <vt:lpstr>Figure 4 </vt:lpstr>
      <vt:lpstr>Figure 5 </vt:lpstr>
      <vt:lpstr>Figure 6 web  </vt:lpstr>
      <vt:lpstr>Figure 7 web </vt:lpstr>
      <vt:lpstr>Figure 8</vt:lpstr>
      <vt:lpstr>Figure 9</vt:lpstr>
      <vt:lpstr>Figure 10</vt:lpstr>
      <vt:lpstr>Définitions!Zone_d_impression</vt:lpstr>
      <vt:lpstr>'Figure 1'!Zone_d_impression</vt:lpstr>
      <vt:lpstr>'Figure 10'!Zone_d_impression</vt:lpstr>
      <vt:lpstr>'Figure 4 '!Zone_d_impression</vt:lpstr>
      <vt:lpstr>'Figure 5 '!Zone_d_impression</vt:lpstr>
      <vt:lpstr>'Figure 6 web  '!Zone_d_impression</vt:lpstr>
      <vt:lpstr>'Figure 7 web '!Zone_d_impression</vt:lpstr>
      <vt:lpstr>'Figure 8'!Zone_d_impression</vt:lpstr>
      <vt:lpstr>'Figure 9'!Zone_d_impression</vt:lpstr>
      <vt:lpstr>Figure2!Zone_d_impression</vt:lpstr>
      <vt:lpstr>'Figure3 web '!Zone_d_impression</vt:lpstr>
      <vt:lpstr>'Source Méthodologie'!Zone_d_impression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l’enquête Sivis 2021-2022 auprès des écoles publiques et des collèges et lycées publics et privés sous contrat</dc:title>
  <dc:creator>DEPP-MENJ - Ministère de l'Éducation nationale et de la Jeunesse - Direction de l'évaluation; de la prospective et de la performance</dc:creator>
  <cp:keywords>enquête SIVIS;climat scolaire;second degré;violence à l’école;violence verbale;taux d’incident;collège;lycée général et technologique;lycée professionnel;</cp:keywords>
  <cp:lastModifiedBy>Administration centrale</cp:lastModifiedBy>
  <cp:lastPrinted>2022-11-30T15:55:49Z</cp:lastPrinted>
  <dcterms:created xsi:type="dcterms:W3CDTF">2018-10-08T12:04:05Z</dcterms:created>
  <dcterms:modified xsi:type="dcterms:W3CDTF">2023-02-01T15:46:19Z</dcterms:modified>
  <cp:contentStatus>publié</cp:contentStatus>
</cp:coreProperties>
</file>