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tr-depp-dve\02_PUBLICATIONS\ni-2023\xx- Evolution salaire enseignant\04- Web\"/>
    </mc:Choice>
  </mc:AlternateContent>
  <bookViews>
    <workbookView xWindow="0" yWindow="0" windowWidth="20490" windowHeight="7815" tabRatio="926"/>
  </bookViews>
  <sheets>
    <sheet name="Figure 1" sheetId="1" r:id="rId1"/>
    <sheet name="Figure 2 - Web" sheetId="2" r:id="rId2"/>
    <sheet name="Figure 3" sheetId="3" r:id="rId3"/>
    <sheet name="Figure 4 - Web" sheetId="4" r:id="rId4"/>
    <sheet name="Figure 5" sheetId="5" r:id="rId5"/>
    <sheet name="Figure 6 - Web" sheetId="6" r:id="rId6"/>
    <sheet name="Figure 7 - Web" sheetId="7" r:id="rId7"/>
    <sheet name="Figure 8" sheetId="8" r:id="rId8"/>
    <sheet name="Figure 9 - Web" sheetId="9" r:id="rId9"/>
    <sheet name="Figure10" sheetId="10" r:id="rId10"/>
    <sheet name="Source, champ, méthodologie" sheetId="11" r:id="rId11"/>
    <sheet name="Références bibliographiques" sheetId="12" r:id="rId12"/>
  </sheets>
  <definedNames>
    <definedName name="_ftn1" localSheetId="5">'Figure 6 - Web'!$E$38</definedName>
    <definedName name="_ftnref1" localSheetId="5">'Figure 6 - Web'!#REF!</definedName>
    <definedName name="Z_5F70CCB5_4835_49CF_A801_999B398C98AB_.wvu.PrintArea" localSheetId="0" hidden="1">'Figure 1'!$A$1:$E$16</definedName>
    <definedName name="Z_5F70CCB5_4835_49CF_A801_999B398C98AB_.wvu.PrintArea" localSheetId="1" hidden="1">'Figure 2 - Web'!$A$1:$P$16</definedName>
    <definedName name="Z_5F70CCB5_4835_49CF_A801_999B398C98AB_.wvu.PrintArea" localSheetId="2" hidden="1">'Figure 3'!$A$1:$F$21</definedName>
    <definedName name="Z_5F70CCB5_4835_49CF_A801_999B398C98AB_.wvu.PrintArea" localSheetId="3" hidden="1">'Figure 4 - Web'!$A$1:$A$16</definedName>
    <definedName name="Z_5F70CCB5_4835_49CF_A801_999B398C98AB_.wvu.PrintArea" localSheetId="4" hidden="1">'Figure 5'!$A$1:$J$17</definedName>
    <definedName name="Z_5F70CCB5_4835_49CF_A801_999B398C98AB_.wvu.PrintArea" localSheetId="5" hidden="1">'Figure 6 - Web'!$A$1:$E$10</definedName>
    <definedName name="Z_5F70CCB5_4835_49CF_A801_999B398C98AB_.wvu.PrintArea" localSheetId="6" hidden="1">'Figure 7 - Web'!$A$1:$E$17</definedName>
    <definedName name="Z_5F70CCB5_4835_49CF_A801_999B398C98AB_.wvu.PrintArea" localSheetId="7" hidden="1">'Figure 8'!$A$1:$G$21</definedName>
    <definedName name="Z_5F70CCB5_4835_49CF_A801_999B398C98AB_.wvu.PrintArea" localSheetId="8" hidden="1">'Figure 9 - Web'!$A$1:$G$20</definedName>
    <definedName name="Z_5F70CCB5_4835_49CF_A801_999B398C98AB_.wvu.PrintArea" localSheetId="9" hidden="1">Figure10!$A$1:$D$27</definedName>
    <definedName name="Z_5F70CCB5_4835_49CF_A801_999B398C98AB_.wvu.PrintArea" localSheetId="11" hidden="1">'Références bibliographiques'!$A$1:$A$11</definedName>
    <definedName name="Z_5F70CCB5_4835_49CF_A801_999B398C98AB_.wvu.PrintArea" localSheetId="10" hidden="1">'Source, champ, méthodologie'!$A$1:$A$9</definedName>
    <definedName name="_xlnm.Print_Area" localSheetId="0">'Figure 1'!$A$1:$E$16</definedName>
    <definedName name="_xlnm.Print_Area" localSheetId="1">'Figure 2 - Web'!$A$1:$P$16</definedName>
    <definedName name="_xlnm.Print_Area" localSheetId="2">'Figure 3'!$A$1:$F$21</definedName>
    <definedName name="_xlnm.Print_Area" localSheetId="3">'Figure 4 - Web'!$A$1:$A$16</definedName>
    <definedName name="_xlnm.Print_Area" localSheetId="4">'Figure 5'!$A$1:$J$17</definedName>
    <definedName name="_xlnm.Print_Area" localSheetId="5">'Figure 6 - Web'!$A$1:$E$10</definedName>
    <definedName name="_xlnm.Print_Area" localSheetId="6">'Figure 7 - Web'!$A$1:$E$17</definedName>
    <definedName name="_xlnm.Print_Area" localSheetId="7">'Figure 8'!$A$1:$G$21</definedName>
    <definedName name="_xlnm.Print_Area" localSheetId="8">'Figure 9 - Web'!$A$1:$G$20</definedName>
    <definedName name="_xlnm.Print_Area" localSheetId="9">Figure10!$A$1:$D$27</definedName>
    <definedName name="_xlnm.Print_Area" localSheetId="11">'Références bibliographiques'!$A$1:$A$11</definedName>
    <definedName name="_xlnm.Print_Area" localSheetId="10">'Source, champ, méthodologie'!$A$1:$A$9</definedName>
  </definedNames>
  <calcPr calcId="162913"/>
  <customWorkbookViews>
    <customWorkbookView name="Marion Defresne - Affichage personnalisé" guid="{5F70CCB5-4835-49CF-A801-999B398C98AB}" mergeInterval="0" personalView="1" maximized="1" xWindow="-8" yWindow="-8" windowWidth="1382" windowHeight="754" tabRatio="926" activeSheetId="7" showComments="commIndAndComment"/>
  </customWorkbookViews>
  <fileRecoveryPr autoRecover="0"/>
</workbook>
</file>

<file path=xl/calcChain.xml><?xml version="1.0" encoding="utf-8"?>
<calcChain xmlns="http://schemas.openxmlformats.org/spreadsheetml/2006/main">
  <c r="E7" i="5" l="1"/>
  <c r="N10" i="8" l="1"/>
  <c r="O10" i="8"/>
  <c r="M10" i="8"/>
  <c r="E5" i="5"/>
  <c r="L6" i="8"/>
  <c r="L7" i="8"/>
  <c r="L8" i="8"/>
  <c r="L10" i="8"/>
  <c r="L9" i="8"/>
  <c r="L5" i="8"/>
  <c r="K6" i="8"/>
  <c r="K7" i="8"/>
  <c r="K8" i="8"/>
  <c r="K9" i="8"/>
  <c r="K5" i="8"/>
  <c r="K10" i="8"/>
  <c r="J5" i="8"/>
  <c r="J6" i="8"/>
  <c r="J7" i="8"/>
  <c r="J8" i="8"/>
  <c r="J9" i="8"/>
  <c r="E10" i="5"/>
  <c r="J10" i="8"/>
</calcChain>
</file>

<file path=xl/sharedStrings.xml><?xml version="1.0" encoding="utf-8"?>
<sst xmlns="http://schemas.openxmlformats.org/spreadsheetml/2006/main" count="222" uniqueCount="166">
  <si>
    <t>Ensemble</t>
  </si>
  <si>
    <t>Titulaires</t>
  </si>
  <si>
    <t>Stagnation</t>
  </si>
  <si>
    <t>P. de lycées professionnels</t>
  </si>
  <si>
    <t>%</t>
  </si>
  <si>
    <t>Contractuels</t>
  </si>
  <si>
    <t>Effectifs</t>
  </si>
  <si>
    <t>Structure (en %)</t>
  </si>
  <si>
    <t>P. d'EPS</t>
  </si>
  <si>
    <t>P. certifiés</t>
  </si>
  <si>
    <t>P. de chaire supérieure et agrégés</t>
  </si>
  <si>
    <t>Titulaires (1)</t>
  </si>
  <si>
    <t>Contractuels (1)</t>
  </si>
  <si>
    <t>P. des écoles</t>
  </si>
  <si>
    <t>Augmentation de la quotité de travail</t>
  </si>
  <si>
    <t>Diminution de la quotité de travail</t>
  </si>
  <si>
    <t>Baisse de 1% à 5%</t>
  </si>
  <si>
    <t>Baisse supérieure à 5%</t>
  </si>
  <si>
    <t>Hausse de 1% à 10%</t>
  </si>
  <si>
    <t>Hausse supérieure à 10%</t>
  </si>
  <si>
    <t>Enseignants à temps complet</t>
  </si>
  <si>
    <t>Enseignants à temps partiel ou incomplet</t>
  </si>
  <si>
    <t>Enseignants dont le rythme de travail a changé</t>
  </si>
  <si>
    <t>Salaire net mensuel moyen</t>
  </si>
  <si>
    <t>Les enseignants dans le système d’information sur les agents des services publics (Siasp)</t>
  </si>
  <si>
    <t>Effectifs
(en %)</t>
  </si>
  <si>
    <t>Médiane des évolutions du salaire net</t>
  </si>
  <si>
    <t>Enseignants ayant seulement bénéficié d'un avancement</t>
  </si>
  <si>
    <t>Enseignants ayant bénéficié d'un avancement et dont le rythme de travail a changé</t>
  </si>
  <si>
    <t>Enseignants ayant bénéficié d'un avancement</t>
  </si>
  <si>
    <t>Sortants</t>
  </si>
  <si>
    <t>Entrants</t>
  </si>
  <si>
    <t>Médiane des évolutions individuelles</t>
  </si>
  <si>
    <t>P. de ch. sup. 
et agrégés</t>
  </si>
  <si>
    <t>P. certifiés
et d'EPS</t>
  </si>
  <si>
    <t>Mesure</t>
  </si>
  <si>
    <t>Détail de la mesure</t>
  </si>
  <si>
    <t>Inflation</t>
  </si>
  <si>
    <t>Références bibliographiques</t>
  </si>
  <si>
    <t>Baisse supérieure à 5 %</t>
  </si>
  <si>
    <t>Baisse de 1 % à 5 %</t>
  </si>
  <si>
    <t>Hausse de 1 % à 10 %</t>
  </si>
  <si>
    <t>Hausse supérieure à 10 %</t>
  </si>
  <si>
    <t>Primes et indemnités</t>
  </si>
  <si>
    <t>Enseignants dont seul le rythme de travail a changé</t>
  </si>
  <si>
    <t>Taux d'accès à la hors classe</t>
  </si>
  <si>
    <t>Taux d'accès à la classe exceptionnelle</t>
  </si>
  <si>
    <t>Hors PPCR</t>
  </si>
  <si>
    <t>Traitement de base</t>
  </si>
  <si>
    <t>Ensemble 2020</t>
  </si>
  <si>
    <r>
      <t>Titulaires</t>
    </r>
    <r>
      <rPr>
        <b/>
        <vertAlign val="superscript"/>
        <sz val="9"/>
        <rFont val="Marianne"/>
      </rPr>
      <t>1</t>
    </r>
  </si>
  <si>
    <r>
      <t>Contractuels</t>
    </r>
    <r>
      <rPr>
        <b/>
        <vertAlign val="superscript"/>
        <sz val="9"/>
        <rFont val="Marianne"/>
      </rPr>
      <t>2</t>
    </r>
  </si>
  <si>
    <r>
      <rPr>
        <b/>
        <sz val="8"/>
        <rFont val="Marianne"/>
      </rPr>
      <t>1.</t>
    </r>
    <r>
      <rPr>
        <sz val="8"/>
        <rFont val="Marianne"/>
      </rPr>
      <t xml:space="preserve"> Il s’agit des enseignants qui relèvent, dans le premier degré, des corps de professeurs des écoles et d’instituteurs et, dans le second degré, des corps de professeurs de chaire supérieure et agrégés, de professeurs certifiés et d’éducation physique et sportive (EPS), de professeurs des lycées professionnels (PLP), de professeurs d’enseignement général des collèges (PEGC) et d’adjoints d’enseignement. Les enseignants du privé rémunérés sur les échelles correspondantes sont assimilés à ce groupe.</t>
    </r>
  </si>
  <si>
    <r>
      <rPr>
        <b/>
        <sz val="8"/>
        <rFont val="Marianne"/>
      </rPr>
      <t>2.</t>
    </r>
    <r>
      <rPr>
        <sz val="8"/>
        <rFont val="Marianne"/>
      </rPr>
      <t xml:space="preserve"> Il s’agit des professeurs contractuels du public et des maîtres délégués du privé sous contrat. </t>
    </r>
  </si>
  <si>
    <r>
      <rPr>
        <b/>
        <sz val="8"/>
        <rFont val="Marianne"/>
      </rPr>
      <t>Source :</t>
    </r>
    <r>
      <rPr>
        <sz val="8"/>
        <rFont val="Marianne"/>
      </rPr>
      <t xml:space="preserve"> Insee, Système d'information sur les agents des services publics (SIASP) ; traitement DEPP.</t>
    </r>
  </si>
  <si>
    <r>
      <rPr>
        <b/>
        <sz val="9"/>
        <rFont val="Marianne"/>
      </rPr>
      <t xml:space="preserve">Des postes aux personnes. </t>
    </r>
    <r>
      <rPr>
        <sz val="9"/>
        <rFont val="Marianne"/>
      </rPr>
      <t xml:space="preserve">Dans le système d’information Siasp, le poste est l’unité d’observation. Un poste caractérise l’enseignant en emploi dans un établissement donné. Au cours d’une même année civile, un enseignant peut avoir occupé plusieurs postes : soit parce qu’il a changé d’établissement en cours d’année (remplacement, mutation), soit parce qu’il a occupé plusieurs postes différents simultanément. Afin d’avoir une mesure des rémunérations totales perçues par un enseignant et de pouvoir calculer des évolutions individuelles de salaire, nous avons procédé à une transformation de la table originelle Siasp au niveau poste en une table au niveau individu. Pour chaque enseignant, les données sur les différents postes occupés (salaires annuels, durée, quotité) ont été rassemblées afin de calculer le salaire mensuel moyen perçu par la personne. Dans le cas de postes occupés de façon successive, le salaire net mensuel résulte de la moyenne des salaires annualisés perçus sur chacun des postes, pondérés par la durée des postes. Dans le cas de postes occupés de façon simultanée, un passage à un seul poste est effectué en sommant salaires et quotités sur la période considérée. Sont considérés comme étant à temps plein les enseignants dont la quotité est supérieure à 95 %, sans qu’elle ne puisse dépasser 100 % (correspondant aux 1 607 heures annuelles légales d’un fonctionnaire à temps plein). </t>
    </r>
  </si>
  <si>
    <r>
      <t>Titulaires</t>
    </r>
    <r>
      <rPr>
        <b/>
        <vertAlign val="superscript"/>
        <sz val="9"/>
        <rFont val="Marianne"/>
      </rPr>
      <t>2</t>
    </r>
  </si>
  <si>
    <r>
      <t>Contractuels</t>
    </r>
    <r>
      <rPr>
        <b/>
        <vertAlign val="superscript"/>
        <sz val="9"/>
        <rFont val="Marianne"/>
      </rPr>
      <t>3</t>
    </r>
  </si>
  <si>
    <r>
      <t>Enseignants sans avancement</t>
    </r>
    <r>
      <rPr>
        <b/>
        <vertAlign val="superscript"/>
        <sz val="9"/>
        <rFont val="Marianne"/>
      </rPr>
      <t>4</t>
    </r>
    <r>
      <rPr>
        <sz val="9"/>
        <rFont val="Marianne"/>
      </rPr>
      <t xml:space="preserve"> et dont le rythme de travail</t>
    </r>
    <r>
      <rPr>
        <b/>
        <vertAlign val="superscript"/>
        <sz val="9"/>
        <rFont val="Marianne"/>
      </rPr>
      <t xml:space="preserve">5 </t>
    </r>
    <r>
      <rPr>
        <sz val="9"/>
        <rFont val="Marianne"/>
      </rPr>
      <t>n'a pas changé</t>
    </r>
  </si>
  <si>
    <r>
      <t>D</t>
    </r>
    <r>
      <rPr>
        <sz val="8"/>
        <rFont val="Marianne"/>
      </rPr>
      <t>EFRESNE</t>
    </r>
    <r>
      <rPr>
        <sz val="9"/>
        <rFont val="Marianne"/>
      </rPr>
      <t xml:space="preserve"> M., M</t>
    </r>
    <r>
      <rPr>
        <sz val="8"/>
        <rFont val="Marianne"/>
      </rPr>
      <t>ONSO</t>
    </r>
    <r>
      <rPr>
        <sz val="9"/>
        <rFont val="Marianne"/>
      </rPr>
      <t xml:space="preserve"> O., S</t>
    </r>
    <r>
      <rPr>
        <sz val="8"/>
        <rFont val="Marianne"/>
      </rPr>
      <t>AINT-PHILIPPE</t>
    </r>
    <r>
      <rPr>
        <sz val="9"/>
        <rFont val="Marianne"/>
      </rPr>
      <t xml:space="preserve"> S., 2018, « Les enseignantes perçoivent 14 % de moins que les enseignants », </t>
    </r>
    <r>
      <rPr>
        <i/>
        <sz val="9"/>
        <rFont val="Marianne"/>
      </rPr>
      <t>Éducation &amp; formations</t>
    </r>
    <r>
      <rPr>
        <sz val="9"/>
        <rFont val="Marianne"/>
      </rPr>
      <t>, n° 96, DEPP, p. 203-231.</t>
    </r>
  </si>
  <si>
    <r>
      <t>D</t>
    </r>
    <r>
      <rPr>
        <sz val="8"/>
        <rFont val="Marianne"/>
      </rPr>
      <t>EFRESNE</t>
    </r>
    <r>
      <rPr>
        <sz val="9"/>
        <rFont val="Marianne"/>
      </rPr>
      <t xml:space="preserve"> M., 2016, « Les enseignants du public sont-ils mieux payés que ceux du privé ? », </t>
    </r>
    <r>
      <rPr>
        <i/>
        <sz val="9"/>
        <rFont val="Marianne"/>
      </rPr>
      <t>Éducation &amp; formations</t>
    </r>
    <r>
      <rPr>
        <sz val="9"/>
        <rFont val="Marianne"/>
      </rPr>
      <t>, n° 92, DEPP, p. 35-56.</t>
    </r>
  </si>
  <si>
    <t>Facteurs d'évolution à la hausse</t>
  </si>
  <si>
    <r>
      <rPr>
        <b/>
        <sz val="8"/>
        <rFont val="Marianne"/>
      </rPr>
      <t xml:space="preserve">Source : </t>
    </r>
    <r>
      <rPr>
        <sz val="8"/>
        <rFont val="Marianne"/>
      </rPr>
      <t>Insee, Système d'information sur les agents des services publics (SIASP) ; traitement DEPP.</t>
    </r>
  </si>
  <si>
    <r>
      <rPr>
        <b/>
        <sz val="8"/>
        <rFont val="Marianne"/>
      </rPr>
      <t>2.</t>
    </r>
    <r>
      <rPr>
        <sz val="8"/>
        <rFont val="Marianne"/>
      </rPr>
      <t xml:space="preserve"> Il s'agit des enseignants titulaires du public et des enseignants assimilés titulaires du privé sous contrat.</t>
    </r>
  </si>
  <si>
    <r>
      <rPr>
        <b/>
        <sz val="8"/>
        <rFont val="Marianne"/>
      </rPr>
      <t xml:space="preserve">3. </t>
    </r>
    <r>
      <rPr>
        <sz val="8"/>
        <rFont val="Marianne"/>
      </rPr>
      <t>Il s'agit des professeurs contractuels du public et des maîtres délégués du privé sous contrat.</t>
    </r>
  </si>
  <si>
    <r>
      <rPr>
        <b/>
        <sz val="8"/>
        <rFont val="Marianne"/>
      </rPr>
      <t xml:space="preserve">4. </t>
    </r>
    <r>
      <rPr>
        <sz val="8"/>
        <rFont val="Marianne"/>
      </rPr>
      <t>Un avancement correspond à un changement de corps, grade ou échelon pour les titulaires ou assimilés titulaires et à un changement d'indice et/ou de degré et/ou de secteur pour les contractuels.</t>
    </r>
  </si>
  <si>
    <r>
      <rPr>
        <b/>
        <sz val="8"/>
        <rFont val="Marianne"/>
      </rPr>
      <t xml:space="preserve">5. </t>
    </r>
    <r>
      <rPr>
        <sz val="8"/>
        <rFont val="Marianne"/>
      </rPr>
      <t>Le rythme de travail correspond à l'exercice ou non de l'activité à temps partiel ou incomplet ou à une modification de la quotité à temps partiel/incomplet.</t>
    </r>
  </si>
  <si>
    <t>Revalorisation indiciaire</t>
  </si>
  <si>
    <t>Grade</t>
  </si>
  <si>
    <t>Echelon</t>
  </si>
  <si>
    <t>3E GRADE -
CLASSE EXCEPTIONNELLE</t>
  </si>
  <si>
    <t>1ER GRADE -
CLASSE NORMALE</t>
  </si>
  <si>
    <t>HEA'1</t>
  </si>
  <si>
    <t>HEA'2</t>
  </si>
  <si>
    <t>HEA'3</t>
  </si>
  <si>
    <t>Indice majoré au
1er janvier 2020</t>
  </si>
  <si>
    <t>P. des écoles, certifiés, d'EPS et de lycée pro.</t>
  </si>
  <si>
    <t>P. agrégés</t>
  </si>
  <si>
    <t>HEB1</t>
  </si>
  <si>
    <t>HEB2</t>
  </si>
  <si>
    <t>HEB3</t>
  </si>
  <si>
    <t>2E GRADE -
HORS CLASSE</t>
  </si>
  <si>
    <t>% à temps partiel ou incomplet</t>
  </si>
  <si>
    <t>Quotité moyenne à temps partiel ou incomplet</t>
  </si>
  <si>
    <r>
      <rPr>
        <b/>
        <sz val="8"/>
        <rFont val="Marianne"/>
      </rPr>
      <t xml:space="preserve">1. 2. </t>
    </r>
    <r>
      <rPr>
        <sz val="8"/>
        <rFont val="Marianne"/>
      </rPr>
      <t>Voir [Figure 1].</t>
    </r>
  </si>
  <si>
    <t>P. de lycée pro.</t>
  </si>
  <si>
    <t>Salaire brut</t>
  </si>
  <si>
    <t>Indemnité de résidence (IR)</t>
  </si>
  <si>
    <t>Non-titulaires</t>
  </si>
  <si>
    <t>Enseignants (public + privé sous contrat)</t>
  </si>
  <si>
    <t>1er degré</t>
  </si>
  <si>
    <t>2nd degré</t>
  </si>
  <si>
    <t>Traitement indiciaire brut</t>
  </si>
  <si>
    <t>Supplément familial de traitement</t>
  </si>
  <si>
    <t>Salaire net</t>
  </si>
  <si>
    <t>Montant</t>
  </si>
  <si>
    <r>
      <t>Primes et indemnités</t>
    </r>
    <r>
      <rPr>
        <b/>
        <vertAlign val="superscript"/>
        <sz val="8"/>
        <rFont val="Marianne"/>
      </rPr>
      <t>1</t>
    </r>
  </si>
  <si>
    <r>
      <t>Part de primes dans le salaire brut (en %)</t>
    </r>
    <r>
      <rPr>
        <vertAlign val="superscript"/>
        <sz val="8"/>
        <rFont val="Marianne"/>
      </rPr>
      <t>2</t>
    </r>
  </si>
  <si>
    <r>
      <rPr>
        <b/>
        <sz val="8"/>
        <rFont val="Marianne Light"/>
      </rPr>
      <t>1.</t>
    </r>
    <r>
      <rPr>
        <sz val="8"/>
        <rFont val="Marianne Light"/>
      </rPr>
      <t xml:space="preserve"> L'indemnité de résidence (IR) et le supplément familial de traitement (SFT) en sont exclus (cf. "Définitions").</t>
    </r>
  </si>
  <si>
    <r>
      <rPr>
        <b/>
        <sz val="8"/>
        <rFont val="Marianne Light"/>
      </rPr>
      <t xml:space="preserve">2. </t>
    </r>
    <r>
      <rPr>
        <sz val="8"/>
        <rFont val="Marianne Light"/>
      </rPr>
      <t>La part de primes dans le salaire brut correspond au total des primes et indemnités (hors IR, SFT) divisé par le salaire brut. Les rémunérations pour heures supplémentaires et la NBI sont comptabilisées dans les primes et indemnités.</t>
    </r>
  </si>
  <si>
    <r>
      <rPr>
        <b/>
        <sz val="8"/>
        <rFont val="Marianne"/>
      </rPr>
      <t xml:space="preserve">Champ : </t>
    </r>
    <r>
      <rPr>
        <sz val="8"/>
        <rFont val="Marianne"/>
      </rPr>
      <t xml:space="preserve">France métropolitaine et DROM (hors Mayotte), public et privé sous contrat. Enseignants présents en 2020 ou en 2021, qu'ils soient à temps complet, partiel ou incomplet. </t>
    </r>
  </si>
  <si>
    <r>
      <rPr>
        <b/>
        <sz val="8"/>
        <rFont val="Marianne"/>
      </rPr>
      <t xml:space="preserve">Champ : </t>
    </r>
    <r>
      <rPr>
        <sz val="8"/>
        <rFont val="Marianne"/>
      </rPr>
      <t>France métropolitaine et DROM (hors Mayotte), public et privé sous contrat. Enseignants présents en 2021, qu'ils soient à temps complet, partiel ou incomplet.</t>
    </r>
  </si>
  <si>
    <t>En 2021, dans le système d'information sur les agents des services publics (Siasp), les enseignants sur lesquels reposent les salaires publiés dans cette note se répartissent comme suit :</t>
  </si>
  <si>
    <r>
      <rPr>
        <b/>
        <sz val="8"/>
        <rFont val="Marianne"/>
      </rPr>
      <t>1.</t>
    </r>
    <r>
      <rPr>
        <sz val="8"/>
        <rFont val="Marianne"/>
      </rPr>
      <t xml:space="preserve"> Les enseignants sont classés en fonction de leur statut (titulaire/contractuel) en 2020.</t>
    </r>
  </si>
  <si>
    <t>Ensemble 2021</t>
  </si>
  <si>
    <r>
      <rPr>
        <b/>
        <sz val="8"/>
        <rFont val="Marianne"/>
      </rPr>
      <t xml:space="preserve">1. </t>
    </r>
    <r>
      <rPr>
        <sz val="8"/>
        <rFont val="Marianne"/>
      </rPr>
      <t>Les salaires nets 2020 ont été corrigés de la hausse des prix qui s'élève à 1,6 % entre 2020 et 2021.</t>
    </r>
  </si>
  <si>
    <r>
      <rPr>
        <b/>
        <sz val="8"/>
        <rFont val="Marianne"/>
      </rPr>
      <t>Champ :</t>
    </r>
    <r>
      <rPr>
        <sz val="8"/>
        <rFont val="Marianne"/>
      </rPr>
      <t xml:space="preserve"> France métropolitaine et DROM (hors Mayotte), public et privé sous contrat. Enseignants présents en 2020 et 2021, qu'ils soient à temps complet, partiel ou incomplet. </t>
    </r>
  </si>
  <si>
    <t>Ensemble des enseignants rémunérés en 2020 et en 2021</t>
  </si>
  <si>
    <t>Titulaires ayant changé de corps en 2021</t>
  </si>
  <si>
    <t>Titulaires ayant changé de grade en 2021</t>
  </si>
  <si>
    <t>Titulaires ayant changé d'échelon en 2021</t>
  </si>
  <si>
    <t>Contractuels titularisés en 2021</t>
  </si>
  <si>
    <t>Contractuels ayant changé d'indice en 2021</t>
  </si>
  <si>
    <t>Salaire net 
mensuel 2021</t>
  </si>
  <si>
    <r>
      <rPr>
        <b/>
        <sz val="9"/>
        <rFont val="Marianne"/>
      </rPr>
      <t>La source.</t>
    </r>
    <r>
      <rPr>
        <sz val="9"/>
        <rFont val="Marianne"/>
      </rPr>
      <t xml:space="preserve"> Siasp, conçu et produit par l’Insee à partir de l’exercice 2009, recense à la fois les données sur l’emploi et sur les rémunérations des agents des trois versants de la fonction publique. Les données disponibles les plus récentes sont celles de 2021. Les informations sont issues de données individuelles relatives à chaque salarié déclarées par l’établissement employeur.</t>
    </r>
  </si>
  <si>
    <t>Primes Grenelle</t>
  </si>
  <si>
    <t>La hausse des prix (y.c. tabac) s'élève à 1,6 % en 2021 (après 0,5 % en 2020, 1,1 % en 2019).</t>
  </si>
  <si>
    <t>Poursuite du déploiement de la classe exceptionnelle : taux fixés à 7,15 % pour les professeurs des écoles (+ 1,43 point par rapport à 2020) et à 8,77 % pour les enseignants du second degré (+0,62 point par rapport à 2020).</t>
  </si>
  <si>
    <t>Indice majoré au
1er janvier 2021</t>
  </si>
  <si>
    <r>
      <rPr>
        <b/>
        <sz val="9"/>
        <rFont val="Marianne"/>
      </rPr>
      <t>Le champ.</t>
    </r>
    <r>
      <rPr>
        <sz val="9"/>
        <rFont val="Marianne"/>
      </rPr>
      <t xml:space="preserve"> La note porte sur les enseignants titulaires et non titulaires des secteurs public et privé sous contrat, en France entière (hors Mayotte), rémunérés en 2020 ou en 2021 par le ministère de l’Éducation nationale et de la Jeunesse. Sont exclus les enseignants dont la mission principale n’est pas rémunérée par le ministère ou pour lesquels les postes dits « annexes » (correspondant le plus souvent à des vacations) représentent plus de 25 % de leur rémunération annuelle totale.</t>
    </r>
  </si>
  <si>
    <t>DGAFP, 2022, « Rapport annuel sur l’état de la Fonction publique – Faits et chiffres ».</t>
  </si>
  <si>
    <t>Durée dans l'échelon</t>
  </si>
  <si>
    <r>
      <rPr>
        <b/>
        <sz val="8"/>
        <rFont val="Marianne"/>
      </rPr>
      <t xml:space="preserve">Lecture : </t>
    </r>
    <r>
      <rPr>
        <sz val="8"/>
        <rFont val="Marianne"/>
      </rPr>
      <t>13 % des enseignants ont enregistré une hausse de salaire net en euros constants d’au moins 10 % entre 2020 et 2021. Cela concerne 11 % des enseignants titulaires en 2020 et 31 % des enseignants contractuels en 2020. La moitié des enseignants titulaires ont connu une augmentation de salaire net supérieure à 1,3 % (médiane) et la moitié une évolution inférieure.</t>
    </r>
  </si>
  <si>
    <r>
      <t>Facteur</t>
    </r>
    <r>
      <rPr>
        <b/>
        <strike/>
        <sz val="10"/>
        <color theme="9" tint="-0.249977111117893"/>
        <rFont val="Marianne"/>
      </rPr>
      <t xml:space="preserve"> </t>
    </r>
    <r>
      <rPr>
        <b/>
        <sz val="10"/>
        <color theme="9" tint="-0.249977111117893"/>
        <rFont val="Marianne"/>
      </rPr>
      <t>d'évolution à la baisse</t>
    </r>
  </si>
  <si>
    <t>Indemnité en éudcation prioriaire renforcée (REP+)</t>
  </si>
  <si>
    <t xml:space="preserve">Instauration au cours de l’année scolaire 2020-2021, des primes dites du Grenelle de l’éducation. 
A compter du 1er février 2021, versement de la prime d’équipement informatique aux enseignants qui exercent des missions d’enseignement. Le montant de la prime s’élève à 176 euros bruts annuels, soit 150 euros nets.
A compter du 1er mai 2021, versement de la prime d’attractivité aux enseignants positionnés dans les échelons 2 à 7 de classe normale ainsi qu’aux contractuels enseignants. Le montant de la prime est dégressif (de 500 euros à 1 250 euros bruts annuels).  
</t>
  </si>
  <si>
    <r>
      <t>Création d’un 7ème échelon en hors classe pour les professeurs des écoles, les professeurs certifiés, d’EPS, de lycée professionnel.  La</t>
    </r>
    <r>
      <rPr>
        <sz val="9"/>
        <color theme="9" tint="-0.249977111117893"/>
        <rFont val="Marianne"/>
      </rPr>
      <t xml:space="preserve"> </t>
    </r>
    <r>
      <rPr>
        <b/>
        <sz val="9"/>
        <color theme="9" tint="-0.249977111117893"/>
        <rFont val="Marianne"/>
      </rPr>
      <t>figure 7</t>
    </r>
    <r>
      <rPr>
        <sz val="9"/>
        <rFont val="Marianne"/>
      </rPr>
      <t xml:space="preserve"> détaille la modification de l'échelonnement indiciaire relative à la grille commune des professeurs des écoles, certifiés, d'EPS et de lycée pro. et à celle des professeurs agrégés.</t>
    </r>
  </si>
  <si>
    <t>Protocole parcours carrière compétences rémunérations (PPCR)</t>
  </si>
  <si>
    <t xml:space="preserve">En 2021, augmentation du taux d'accès à la hors classe (fixé à 18,0 %, soit 1 point de plus par rapport à 2020) pour les enseignants. </t>
  </si>
  <si>
    <t xml:space="preserve">Revalorisation de l'indemnité REP+ au 1er septembre 2021 (+468 euros bruts). </t>
  </si>
  <si>
    <t>Figure 1 Répartition des enseignants selon leur statut en 2021 et salaires nets moyens</t>
  </si>
  <si>
    <t>Figure 3 Distribution des salaires nets moyens des enseignants, qu'ils soient à temps complet, partiel ou incomplet, en 2021</t>
  </si>
  <si>
    <r>
      <t>Figure 5 Décomposition de l’évolution du salaire net mensuel moyen entre 2020 et 2021 des enseignants qu’ils soient à temps complet, partiel ou incomplet, en euros constants</t>
    </r>
    <r>
      <rPr>
        <b/>
        <vertAlign val="superscript"/>
        <sz val="10"/>
        <rFont val="Arial"/>
        <family val="2"/>
      </rPr>
      <t>1</t>
    </r>
  </si>
  <si>
    <r>
      <rPr>
        <sz val="10"/>
        <rFont val="Arial"/>
        <family val="2"/>
      </rPr>
      <t>Figure 2</t>
    </r>
    <r>
      <rPr>
        <b/>
        <sz val="10"/>
        <rFont val="Arial"/>
        <family val="2"/>
      </rPr>
      <t xml:space="preserve"> Salaires mensuels moyens des enseignants du public et du privé sous contrat, en 2020 et en 2021</t>
    </r>
  </si>
  <si>
    <t>Figure 4 Temps partiel ou incomplet des enseignants (données de cadrage sur les effectifs de Siasp)</t>
  </si>
  <si>
    <t>Figure 6 Mesures réglementaires et de contexte économique 2020-2021 sur l'évolution de salaire des présents-présents</t>
  </si>
  <si>
    <t>Figure 7 Revalorisation indiciaire des enseignants dans le cadre du protocole parcours carrière compétences (PPCR)</t>
  </si>
  <si>
    <t>Figure 9 Répartition des enseignants des différents corps, qu'ils soient à temps complet, partiel ou incomplet, selon leur évolution de salaire net</t>
  </si>
  <si>
    <r>
      <t>Figure 10 Évolutions de salaire net en euros constants selon les changements intervenus à un niveau individuel pour les enseignants</t>
    </r>
    <r>
      <rPr>
        <b/>
        <vertAlign val="superscript"/>
        <sz val="10"/>
        <rFont val="Arial"/>
        <family val="2"/>
      </rPr>
      <t>1</t>
    </r>
  </si>
  <si>
    <t>Professeurs des écoles</t>
  </si>
  <si>
    <t>Professeurs certifiés</t>
  </si>
  <si>
    <t>Professeurs d'EPS</t>
  </si>
  <si>
    <t>Professeurs de lycées professionnels</t>
  </si>
  <si>
    <t>Professeurs de chaire supérieure et agrégés</t>
  </si>
  <si>
    <t>Professeurs agrégés et de chaire supérieure</t>
  </si>
  <si>
    <t>Professeurs certifiés et d'EPS</t>
  </si>
  <si>
    <t>Professeurs contractuels</t>
  </si>
  <si>
    <r>
      <rPr>
        <b/>
        <sz val="8"/>
        <rFont val="Marianne"/>
      </rPr>
      <t>Lecture :</t>
    </r>
    <r>
      <rPr>
        <sz val="8"/>
        <rFont val="Marianne"/>
      </rPr>
      <t xml:space="preserve"> les 10 % de professeurs agrégés et de chaire supérieure les moins bien rémunérés gagnent moins de 2 590 euros nets par mois. La moitié des professeurs agrégés et de chaire supérieure gagnent moins de 3 590 euros. Si 10 % des professeurs agrégés et de chaire supérieure gagnent moins de 2 590 euros, cela concerne 67 % des professeurs des écoles.</t>
    </r>
  </si>
  <si>
    <r>
      <rPr>
        <b/>
        <sz val="8"/>
        <rFont val="Marianne"/>
      </rPr>
      <t xml:space="preserve">Lecture </t>
    </r>
    <r>
      <rPr>
        <sz val="8"/>
        <rFont val="Marianne"/>
      </rPr>
      <t>: le salaire net moyen des enseignants de 2021 augmente de 1,0 % en euros constants par rapport au salaire net moyen des enseignants de 2020. Cette augmentation résulte de l’évolution 2020-2021 du salaire net moyen des enseignants présents ces deux années-là (les « présents-présents ») et de la différence de salaire entre les sortants 2020 et les entrants 2021. Les présents-présents représentent 95,0 % de la population du ministère en 2020. Le salaire net moyen de ces présents-présents augmente de 1,9 % en 2021. Les sortants représentent 5,0 % de la population enseignante en 2020 et les entrants représentent 4,9 % de la population enseignante en 2021. L'écart de salaire entre les sortants 2020 et les entrants 2021 est égal à 17,1 %.</t>
    </r>
  </si>
  <si>
    <t>Figure 8 Répartition des enseignants, qu'ils soient à temps complet, partiel ou incomplet, selon leur évolution de salaire net</t>
  </si>
  <si>
    <r>
      <rPr>
        <b/>
        <sz val="8"/>
        <rFont val="Marianne"/>
      </rPr>
      <t>Champ :</t>
    </r>
    <r>
      <rPr>
        <sz val="8"/>
        <rFont val="Marianne"/>
      </rPr>
      <t xml:space="preserve"> France métropolitaine + DROM (hors Mayotte), Public + Privé sous contrat. Enseignants présents en 2020 et 2021, qu'ils soient à temps complet, partiel ou incomplet.</t>
    </r>
  </si>
  <si>
    <r>
      <t>L</t>
    </r>
    <r>
      <rPr>
        <b/>
        <sz val="8"/>
        <rFont val="Marianne"/>
      </rPr>
      <t>ecture :</t>
    </r>
    <r>
      <rPr>
        <sz val="8"/>
        <rFont val="Marianne"/>
      </rPr>
      <t xml:space="preserve"> en 2021, 52,2 % des enseignants titulaires rémunérés en 2020 et 2021 n’ont ni bénéficié d'un avancement, ni modifié leur rythme de travail ; 50 % d'entre eux ont enregistré une baisse de salaire net d'au moins 0,3 % en euros constants.</t>
    </r>
  </si>
  <si>
    <r>
      <t xml:space="preserve">DEPP, 2023, Panorama statistique des personnels de l'enseignement scolaire, Chapitre 7, </t>
    </r>
    <r>
      <rPr>
        <i/>
        <sz val="9"/>
        <rFont val="Marianne"/>
      </rPr>
      <t>à paraître</t>
    </r>
    <r>
      <rPr>
        <sz val="9"/>
        <rFont val="Marianne"/>
      </rPr>
      <t>.</t>
    </r>
  </si>
  <si>
    <r>
      <t>D</t>
    </r>
    <r>
      <rPr>
        <sz val="8"/>
        <rFont val="Marianne"/>
      </rPr>
      <t>EFRESNE</t>
    </r>
    <r>
      <rPr>
        <sz val="9"/>
        <rFont val="Marianne"/>
      </rPr>
      <t xml:space="preserve"> M., 2022, « L’évolution du salaire des enseignants entre 2019 et 2020 », </t>
    </r>
    <r>
      <rPr>
        <i/>
        <sz val="9"/>
        <rFont val="Marianne"/>
      </rPr>
      <t>Note d’Information</t>
    </r>
    <r>
      <rPr>
        <sz val="9"/>
        <rFont val="Marianne"/>
      </rPr>
      <t>, n° 22.24, DEPP.</t>
    </r>
  </si>
  <si>
    <r>
      <t>T</t>
    </r>
    <r>
      <rPr>
        <sz val="8"/>
        <rFont val="Marianne"/>
      </rPr>
      <t>HOMAS</t>
    </r>
    <r>
      <rPr>
        <sz val="9"/>
        <rFont val="Marianne"/>
      </rPr>
      <t xml:space="preserve"> J.-E., 2022, « Les heures supplémentaires annualisées des enseignants à la rentrée 2021 dans le second degré », </t>
    </r>
    <r>
      <rPr>
        <i/>
        <sz val="9"/>
        <rFont val="Marianne"/>
      </rPr>
      <t>Note d’Information</t>
    </r>
    <r>
      <rPr>
        <sz val="9"/>
        <rFont val="Marianne"/>
      </rPr>
      <t>, n° 22.18, DEPP.</t>
    </r>
  </si>
  <si>
    <r>
      <rPr>
        <b/>
        <sz val="8"/>
        <rFont val="Marianne"/>
      </rPr>
      <t xml:space="preserve">Champ : </t>
    </r>
    <r>
      <rPr>
        <sz val="8"/>
        <rFont val="Marianne"/>
      </rPr>
      <t xml:space="preserve">France métropolitaine + DROM (hors Mayotte), Public + Privé sous contrat. Enseignants présents en 2021, qu'ils soient à temps complet, partiel ou incomplet. </t>
    </r>
  </si>
  <si>
    <r>
      <rPr>
        <b/>
        <sz val="8"/>
        <rFont val="Marianne"/>
      </rPr>
      <t xml:space="preserve">Champ : </t>
    </r>
    <r>
      <rPr>
        <sz val="8"/>
        <rFont val="Marianne"/>
      </rPr>
      <t>France métropolitaine + DROM (hors Mayotte), Public + Privé sous contrat. Enseignants présents en 2021, qu'ils soient à temps complet, partiel ou incomplet.</t>
    </r>
  </si>
  <si>
    <r>
      <rPr>
        <b/>
        <sz val="8"/>
        <rFont val="Marianne"/>
      </rPr>
      <t>Champ</t>
    </r>
    <r>
      <rPr>
        <sz val="8"/>
        <rFont val="Marianne"/>
      </rPr>
      <t xml:space="preserve"> : France métropolitaine + DROM (hors Mayotte), Public + Privé sous contrat. Enseignants présents en 2020 et/ou en 2021, qu'ils soient à temps complet, partiel ou incomplet. </t>
    </r>
  </si>
  <si>
    <r>
      <t xml:space="preserve">NTAMAKULIRO-INEMA J-L., VOLAT G., 2023, « Les salaires dans la fonction publique d’Etat », </t>
    </r>
    <r>
      <rPr>
        <i/>
        <sz val="9"/>
        <rFont val="Marianne"/>
      </rPr>
      <t>Insee Première</t>
    </r>
    <r>
      <rPr>
        <sz val="9"/>
        <rFont val="Marianne"/>
      </rPr>
      <t>, n° 1955, Insee.</t>
    </r>
  </si>
  <si>
    <r>
      <rPr>
        <b/>
        <sz val="9"/>
        <rFont val="Marianne"/>
      </rPr>
      <t xml:space="preserve">Des approches différentes. </t>
    </r>
    <r>
      <rPr>
        <sz val="9"/>
        <rFont val="Marianne"/>
      </rPr>
      <t>Dans l’Insee Première n° </t>
    </r>
    <r>
      <rPr>
        <b/>
        <sz val="9"/>
        <rFont val="Marianne"/>
      </rPr>
      <t>1955</t>
    </r>
    <r>
      <rPr>
        <sz val="9"/>
        <rFont val="Marianne"/>
      </rPr>
      <t xml:space="preserve"> sur les « Salaires dans la fonction publique d’État » publié en juin 2023 par l’Insee, le salaire moyen des enseignants en 2021 est de</t>
    </r>
    <r>
      <rPr>
        <b/>
        <sz val="9"/>
        <rFont val="Marianne"/>
      </rPr>
      <t xml:space="preserve">  2 770 </t>
    </r>
    <r>
      <rPr>
        <sz val="9"/>
        <rFont val="Marianne"/>
      </rPr>
      <t xml:space="preserve">euros nets mensuels, contre </t>
    </r>
    <r>
      <rPr>
        <b/>
        <sz val="9"/>
        <rFont val="Marianne"/>
      </rPr>
      <t>2 593</t>
    </r>
    <r>
      <rPr>
        <sz val="9"/>
        <rFont val="Marianne"/>
      </rPr>
      <t> euros ici. Les écarts proviennent de différences de champ et de calcul. Notre champ est restreint aux enseignants des premier et second degrés public et privé</t>
    </r>
    <r>
      <rPr>
        <sz val="9"/>
        <color rgb="FF00B050"/>
        <rFont val="Marianne"/>
      </rPr>
      <t xml:space="preserve"> </t>
    </r>
    <r>
      <rPr>
        <sz val="9"/>
        <rFont val="Marianne"/>
      </rPr>
      <t>du ministère en charge de l’Éducation nationale ; celui de l’Insee Première inclut, en plus des enseignants de l’éducation nationale, ceux d’autres ministère (enseignement supérieur, agriculture, etc.). De plus, le salaire net calculé par l’Insee est un salaire par poste en équivalent temps plein, tandis que cette étude repose sur des salaires par personne.</t>
    </r>
  </si>
  <si>
    <t>Enseignants présents en 2020 et 2021
« présents-présents »</t>
  </si>
  <si>
    <r>
      <t xml:space="preserve">Réf. : </t>
    </r>
    <r>
      <rPr>
        <i/>
        <sz val="8"/>
        <color indexed="8"/>
        <rFont val="Marianne"/>
      </rPr>
      <t>Note d'Information</t>
    </r>
    <r>
      <rPr>
        <sz val="8"/>
        <color indexed="8"/>
        <rFont val="Marianne"/>
      </rPr>
      <t>, n° 23.34. DEPP</t>
    </r>
  </si>
  <si>
    <t>Réf. : Note d'Information, n° 23.34. DEPP</t>
  </si>
  <si>
    <t>Réf. : Note d'Information, n° 23.34.  DEPP</t>
  </si>
  <si>
    <r>
      <t xml:space="preserve">Réf. : </t>
    </r>
    <r>
      <rPr>
        <i/>
        <sz val="8"/>
        <rFont val="Marianne"/>
      </rPr>
      <t>Note d'Information</t>
    </r>
    <r>
      <rPr>
        <sz val="8"/>
        <rFont val="Marianne"/>
      </rPr>
      <t>, n° 23.34.  DEPP</t>
    </r>
  </si>
  <si>
    <t>Réf. : Note d'Information, n° 23.34.  © DEPP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</si>
</sst>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 _€_-;\-* #,##0.00\ _€_-;_-* &quot;-&quot;??\ _€_-;_-@_-"/>
    <numFmt numFmtId="165" formatCode="#,##0.0"/>
    <numFmt numFmtId="166" formatCode="#,##0.0_ ;\-#,##0.0\ "/>
    <numFmt numFmtId="167" formatCode="#,##0_ ;\-#,##0\ "/>
    <numFmt numFmtId="168" formatCode="0.0_ ;\-0.0\ "/>
    <numFmt numFmtId="169" formatCode="0.0%"/>
    <numFmt numFmtId="170" formatCode="#,##0\ &quot;€&quot;"/>
    <numFmt numFmtId="171" formatCode="0.0"/>
    <numFmt numFmtId="172" formatCode="0&quot; &quot;%"/>
    <numFmt numFmtId="173" formatCode="#,##&quot; &quot;0.0_ ;\-#,##&quot; &quot;0.0\ "/>
  </numFmts>
  <fonts count="50" x14ac:knownFonts="1">
    <font>
      <sz val="10"/>
      <name val="Arial"/>
    </font>
    <font>
      <sz val="8"/>
      <name val="Arial"/>
      <family val="2"/>
    </font>
    <font>
      <sz val="10"/>
      <name val="Arial"/>
      <family val="2"/>
    </font>
    <font>
      <sz val="10"/>
      <name val="Arial"/>
      <family val="2"/>
    </font>
    <font>
      <b/>
      <sz val="9"/>
      <name val="Calibri"/>
      <family val="2"/>
      <scheme val="minor"/>
    </font>
    <font>
      <sz val="9"/>
      <name val="Calibri"/>
      <family val="2"/>
      <scheme val="minor"/>
    </font>
    <font>
      <sz val="10"/>
      <name val="Calibri"/>
      <family val="2"/>
      <scheme val="minor"/>
    </font>
    <font>
      <sz val="8"/>
      <name val="Calibri"/>
      <family val="2"/>
      <scheme val="minor"/>
    </font>
    <font>
      <b/>
      <sz val="8"/>
      <name val="Calibri"/>
      <family val="2"/>
      <scheme val="minor"/>
    </font>
    <font>
      <i/>
      <sz val="10"/>
      <name val="Calibri"/>
      <family val="2"/>
      <scheme val="minor"/>
    </font>
    <font>
      <i/>
      <sz val="8"/>
      <name val="Calibri"/>
      <family val="2"/>
      <scheme val="minor"/>
    </font>
    <font>
      <sz val="10"/>
      <color rgb="FFFF0000"/>
      <name val="Calibri"/>
      <family val="2"/>
      <scheme val="minor"/>
    </font>
    <font>
      <b/>
      <sz val="10"/>
      <name val="Calibri"/>
      <family val="2"/>
      <scheme val="minor"/>
    </font>
    <font>
      <b/>
      <sz val="10"/>
      <color theme="9" tint="-0.249977111117893"/>
      <name val="Marianne"/>
    </font>
    <font>
      <b/>
      <sz val="10"/>
      <name val="Marianne"/>
    </font>
    <font>
      <sz val="9"/>
      <name val="Marianne"/>
    </font>
    <font>
      <b/>
      <sz val="9"/>
      <name val="Marianne"/>
    </font>
    <font>
      <b/>
      <sz val="9"/>
      <color theme="9" tint="-0.249977111117893"/>
      <name val="Marianne"/>
    </font>
    <font>
      <sz val="10"/>
      <name val="Marianne"/>
    </font>
    <font>
      <b/>
      <vertAlign val="superscript"/>
      <sz val="9"/>
      <name val="Marianne"/>
    </font>
    <font>
      <sz val="8"/>
      <name val="Marianne"/>
    </font>
    <font>
      <b/>
      <sz val="8"/>
      <name val="Marianne"/>
    </font>
    <font>
      <sz val="8"/>
      <color rgb="FF000000"/>
      <name val="Marianne"/>
    </font>
    <font>
      <i/>
      <sz val="8"/>
      <color indexed="8"/>
      <name val="Marianne"/>
    </font>
    <font>
      <sz val="8"/>
      <color indexed="8"/>
      <name val="Marianne"/>
    </font>
    <font>
      <i/>
      <sz val="9"/>
      <name val="Marianne"/>
    </font>
    <font>
      <i/>
      <sz val="8"/>
      <name val="Marianne"/>
    </font>
    <font>
      <b/>
      <sz val="9"/>
      <color theme="0"/>
      <name val="Marianne"/>
    </font>
    <font>
      <b/>
      <sz val="9"/>
      <color theme="4"/>
      <name val="Marianne"/>
    </font>
    <font>
      <b/>
      <sz val="8"/>
      <color theme="9" tint="-0.249977111117893"/>
      <name val="Marianne"/>
    </font>
    <font>
      <i/>
      <sz val="8"/>
      <color theme="9" tint="-0.249977111117893"/>
      <name val="Marianne"/>
    </font>
    <font>
      <b/>
      <i/>
      <sz val="8"/>
      <color rgb="FFCC0099"/>
      <name val="Marianne"/>
    </font>
    <font>
      <b/>
      <sz val="9"/>
      <color theme="4" tint="-0.249977111117893"/>
      <name val="Marianne"/>
    </font>
    <font>
      <sz val="9"/>
      <color theme="4" tint="-0.249977111117893"/>
      <name val="Marianne"/>
    </font>
    <font>
      <sz val="9"/>
      <color rgb="FF00B050"/>
      <name val="Marianne"/>
    </font>
    <font>
      <sz val="7.5"/>
      <name val="Marianne"/>
      <family val="3"/>
    </font>
    <font>
      <b/>
      <vertAlign val="superscript"/>
      <sz val="8"/>
      <name val="Marianne"/>
    </font>
    <font>
      <vertAlign val="superscript"/>
      <sz val="8"/>
      <name val="Marianne"/>
    </font>
    <font>
      <sz val="8"/>
      <name val="Marianne Light"/>
    </font>
    <font>
      <b/>
      <sz val="8"/>
      <name val="Marianne Light"/>
    </font>
    <font>
      <b/>
      <sz val="10"/>
      <name val="Arial"/>
      <family val="2"/>
    </font>
    <font>
      <b/>
      <vertAlign val="superscript"/>
      <sz val="10"/>
      <name val="Arial"/>
      <family val="2"/>
    </font>
    <font>
      <sz val="9"/>
      <name val="Marianne Light"/>
    </font>
    <font>
      <sz val="9"/>
      <color rgb="FF99001A"/>
      <name val="Webdings"/>
      <family val="1"/>
      <charset val="2"/>
    </font>
    <font>
      <sz val="9"/>
      <color rgb="FF99001A"/>
      <name val="Symbol"/>
      <family val="1"/>
      <charset val="2"/>
    </font>
    <font>
      <sz val="9"/>
      <color rgb="FF169B62"/>
      <name val="Marianne Light"/>
    </font>
    <font>
      <b/>
      <strike/>
      <sz val="10"/>
      <color theme="9" tint="-0.249977111117893"/>
      <name val="Marianne"/>
    </font>
    <font>
      <strike/>
      <sz val="9"/>
      <color rgb="FF3333FF"/>
      <name val="Marianne"/>
    </font>
    <font>
      <sz val="9"/>
      <color theme="9" tint="-0.249977111117893"/>
      <name val="Marianne"/>
    </font>
    <font>
      <sz val="9"/>
      <color theme="1"/>
      <name val="Marianne"/>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
      <patternFill patternType="solid">
        <fgColor theme="8"/>
        <bgColor indexed="64"/>
      </patternFill>
    </fill>
    <fill>
      <patternFill patternType="solid">
        <fgColor theme="4" tint="0.79998168889431442"/>
        <bgColor indexed="64"/>
      </patternFill>
    </fill>
    <fill>
      <patternFill patternType="solid">
        <fgColor indexed="9"/>
        <bgColor indexed="64"/>
      </patternFill>
    </fill>
  </fills>
  <borders count="57">
    <border>
      <left/>
      <right/>
      <top/>
      <bottom/>
      <diagonal/>
    </border>
    <border>
      <left/>
      <right/>
      <top style="medium">
        <color theme="0"/>
      </top>
      <bottom/>
      <diagonal/>
    </border>
    <border>
      <left style="medium">
        <color theme="0"/>
      </left>
      <right/>
      <top/>
      <bottom/>
      <diagonal/>
    </border>
    <border>
      <left style="medium">
        <color theme="0"/>
      </left>
      <right/>
      <top style="medium">
        <color theme="0"/>
      </top>
      <bottom/>
      <diagonal/>
    </border>
    <border>
      <left style="medium">
        <color theme="4"/>
      </left>
      <right style="medium">
        <color theme="4"/>
      </right>
      <top/>
      <bottom/>
      <diagonal/>
    </border>
    <border>
      <left style="medium">
        <color theme="4"/>
      </left>
      <right style="medium">
        <color theme="4"/>
      </right>
      <top/>
      <bottom style="medium">
        <color theme="4"/>
      </bottom>
      <diagonal/>
    </border>
    <border>
      <left style="medium">
        <color theme="4"/>
      </left>
      <right style="medium">
        <color theme="4"/>
      </right>
      <top style="medium">
        <color theme="4"/>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diagonal/>
    </border>
    <border>
      <left style="thin">
        <color theme="4" tint="-0.24994659260841701"/>
      </left>
      <right style="thin">
        <color theme="4" tint="-0.24994659260841701"/>
      </right>
      <top/>
      <bottom/>
      <diagonal/>
    </border>
    <border>
      <left style="thin">
        <color theme="4" tint="-0.24994659260841701"/>
      </left>
      <right style="thin">
        <color theme="4" tint="-0.24994659260841701"/>
      </right>
      <top/>
      <bottom style="thin">
        <color theme="4" tint="-0.24994659260841701"/>
      </bottom>
      <diagonal/>
    </border>
    <border>
      <left/>
      <right/>
      <top/>
      <bottom style="medium">
        <color theme="4" tint="-0.24994659260841701"/>
      </bottom>
      <diagonal/>
    </border>
    <border>
      <left style="thin">
        <color theme="4" tint="-0.24994659260841701"/>
      </left>
      <right style="thin">
        <color theme="4" tint="-0.24994659260841701"/>
      </right>
      <top style="medium">
        <color theme="4" tint="-0.24994659260841701"/>
      </top>
      <bottom style="thin">
        <color theme="4" tint="-0.24994659260841701"/>
      </bottom>
      <diagonal/>
    </border>
    <border>
      <left style="thin">
        <color theme="4" tint="-0.24994659260841701"/>
      </left>
      <right style="thin">
        <color theme="4" tint="-0.24994659260841701"/>
      </right>
      <top style="medium">
        <color theme="4" tint="-0.24994659260841701"/>
      </top>
      <bottom style="thin">
        <color indexed="64"/>
      </bottom>
      <diagonal/>
    </border>
    <border>
      <left style="thin">
        <color theme="4" tint="-0.24994659260841701"/>
      </left>
      <right style="thin">
        <color theme="4" tint="-0.24994659260841701"/>
      </right>
      <top style="medium">
        <color theme="4" tint="-0.24994659260841701"/>
      </top>
      <bottom/>
      <diagonal/>
    </border>
    <border>
      <left style="thin">
        <color theme="4" tint="-0.24994659260841701"/>
      </left>
      <right style="thin">
        <color theme="4" tint="-0.24994659260841701"/>
      </right>
      <top style="thick">
        <color rgb="FFCC0099"/>
      </top>
      <bottom style="thin">
        <color theme="4" tint="-0.24994659260841701"/>
      </bottom>
      <diagonal/>
    </border>
    <border>
      <left/>
      <right/>
      <top style="thin">
        <color theme="4" tint="-0.24994659260841701"/>
      </top>
      <bottom style="medium">
        <color theme="4" tint="-0.24994659260841701"/>
      </bottom>
      <diagonal/>
    </border>
    <border>
      <left style="medium">
        <color theme="0"/>
      </left>
      <right/>
      <top/>
      <bottom style="medium">
        <color theme="4" tint="-0.24994659260841701"/>
      </bottom>
      <diagonal/>
    </border>
    <border>
      <left/>
      <right style="thin">
        <color theme="4" tint="-0.24994659260841701"/>
      </right>
      <top style="thin">
        <color theme="4" tint="-0.24994659260841701"/>
      </top>
      <bottom/>
      <diagonal/>
    </border>
    <border>
      <left/>
      <right style="thin">
        <color theme="4" tint="-0.24994659260841701"/>
      </right>
      <top/>
      <bottom/>
      <diagonal/>
    </border>
    <border>
      <left/>
      <right style="thin">
        <color theme="4" tint="-0.24994659260841701"/>
      </right>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diagonalUp="1">
      <left style="medium">
        <color theme="4"/>
      </left>
      <right/>
      <top/>
      <bottom/>
      <diagonal style="dotted">
        <color theme="4"/>
      </diagonal>
    </border>
    <border diagonalUp="1">
      <left/>
      <right style="medium">
        <color theme="4"/>
      </right>
      <top/>
      <bottom/>
      <diagonal style="dotted">
        <color theme="4"/>
      </diagonal>
    </border>
    <border diagonalDown="1">
      <left/>
      <right style="medium">
        <color theme="4"/>
      </right>
      <top/>
      <bottom/>
      <diagonal style="dotted">
        <color theme="4"/>
      </diagonal>
    </border>
    <border diagonalDown="1">
      <left style="medium">
        <color theme="4"/>
      </left>
      <right/>
      <top/>
      <bottom/>
      <diagonal style="dotted">
        <color theme="4"/>
      </diagonal>
    </border>
    <border>
      <left/>
      <right style="thin">
        <color theme="4" tint="-0.24994659260841701"/>
      </right>
      <top style="medium">
        <color theme="4" tint="-0.24994659260841701"/>
      </top>
      <bottom/>
      <diagonal/>
    </border>
    <border>
      <left style="thin">
        <color theme="4" tint="-0.24994659260841701"/>
      </left>
      <right/>
      <top/>
      <bottom style="thin">
        <color theme="4" tint="-0.24994659260841701"/>
      </bottom>
      <diagonal/>
    </border>
    <border>
      <left style="thin">
        <color theme="4" tint="-0.24994659260841701"/>
      </left>
      <right/>
      <top/>
      <bottom/>
      <diagonal/>
    </border>
    <border>
      <left/>
      <right style="thin">
        <color theme="4" tint="-0.24994659260841701"/>
      </right>
      <top/>
      <bottom style="thick">
        <color theme="4" tint="-0.24994659260841701"/>
      </bottom>
      <diagonal/>
    </border>
    <border>
      <left style="thin">
        <color theme="4" tint="-0.24994659260841701"/>
      </left>
      <right style="thin">
        <color theme="4" tint="-0.24994659260841701"/>
      </right>
      <top/>
      <bottom style="thick">
        <color theme="4" tint="-0.24994659260841701"/>
      </bottom>
      <diagonal/>
    </border>
    <border>
      <left style="thin">
        <color theme="4" tint="-0.24994659260841701"/>
      </left>
      <right/>
      <top/>
      <bottom style="thick">
        <color theme="4" tint="-0.24994659260841701"/>
      </bottom>
      <diagonal/>
    </border>
    <border>
      <left style="thin">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thin">
        <color theme="4" tint="-0.24994659260841701"/>
      </right>
      <top style="medium">
        <color theme="4" tint="-0.24994659260841701"/>
      </top>
      <bottom style="medium">
        <color theme="4" tint="-0.24994659260841701"/>
      </bottom>
      <diagonal/>
    </border>
    <border>
      <left/>
      <right style="thin">
        <color theme="4" tint="-0.24994659260841701"/>
      </right>
      <top/>
      <bottom style="medium">
        <color theme="4" tint="-0.24994659260841701"/>
      </bottom>
      <diagonal/>
    </border>
    <border>
      <left style="thin">
        <color theme="4" tint="-0.24994659260841701"/>
      </left>
      <right style="thin">
        <color theme="4" tint="-0.24994659260841701"/>
      </right>
      <top/>
      <bottom style="medium">
        <color theme="4" tint="-0.24994659260841701"/>
      </bottom>
      <diagonal/>
    </border>
    <border>
      <left style="thin">
        <color theme="4" tint="-0.24994659260841701"/>
      </left>
      <right/>
      <top/>
      <bottom style="medium">
        <color theme="4" tint="-0.24994659260841701"/>
      </bottom>
      <diagonal/>
    </border>
    <border>
      <left/>
      <right/>
      <top style="thick">
        <color theme="4" tint="-0.24994659260841701"/>
      </top>
      <bottom/>
      <diagonal/>
    </border>
    <border>
      <left/>
      <right/>
      <top style="thin">
        <color theme="4" tint="-0.24994659260841701"/>
      </top>
      <bottom/>
      <diagonal/>
    </border>
    <border>
      <left style="thin">
        <color theme="4" tint="-0.24994659260841701"/>
      </left>
      <right style="medium">
        <color theme="4" tint="-0.24994659260841701"/>
      </right>
      <top style="medium">
        <color theme="4" tint="-0.24994659260841701"/>
      </top>
      <bottom/>
      <diagonal/>
    </border>
    <border>
      <left style="thin">
        <color theme="4" tint="-0.24994659260841701"/>
      </left>
      <right style="medium">
        <color theme="4" tint="-0.24994659260841701"/>
      </right>
      <top/>
      <bottom/>
      <diagonal/>
    </border>
    <border>
      <left style="thin">
        <color theme="4" tint="-0.24994659260841701"/>
      </left>
      <right style="medium">
        <color theme="4" tint="-0.24994659260841701"/>
      </right>
      <top/>
      <bottom style="thin">
        <color theme="4" tint="-0.24994659260841701"/>
      </bottom>
      <diagonal/>
    </border>
    <border>
      <left style="medium">
        <color theme="4" tint="-0.24994659260841701"/>
      </left>
      <right style="thin">
        <color theme="4" tint="-0.24994659260841701"/>
      </right>
      <top/>
      <bottom style="thin">
        <color theme="4" tint="-0.24994659260841701"/>
      </bottom>
      <diagonal/>
    </border>
    <border>
      <left style="medium">
        <color theme="4" tint="-0.24994659260841701"/>
      </left>
      <right style="thin">
        <color theme="4" tint="-0.24994659260841701"/>
      </right>
      <top/>
      <bottom/>
      <diagonal/>
    </border>
    <border>
      <left style="medium">
        <color theme="4" tint="-0.24994659260841701"/>
      </left>
      <right style="thin">
        <color theme="4" tint="-0.24994659260841701"/>
      </right>
      <top style="medium">
        <color theme="4" tint="-0.24994659260841701"/>
      </top>
      <bottom style="medium">
        <color theme="4" tint="-0.24994659260841701"/>
      </bottom>
      <diagonal/>
    </border>
    <border>
      <left style="thin">
        <color theme="4" tint="-0.24994659260841701"/>
      </left>
      <right style="thin">
        <color theme="4" tint="-0.24994659260841701"/>
      </right>
      <top style="medium">
        <color theme="4" tint="-0.24994659260841701"/>
      </top>
      <bottom style="medium">
        <color theme="4" tint="-0.24994659260841701"/>
      </bottom>
      <diagonal/>
    </border>
    <border>
      <left style="thin">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style="medium">
        <color theme="4" tint="-0.24994659260841701"/>
      </right>
      <top/>
      <bottom/>
      <diagonal/>
    </border>
    <border>
      <left style="medium">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medium">
        <color theme="4" tint="-0.24994659260841701"/>
      </right>
      <top style="thin">
        <color theme="4" tint="-0.24994659260841701"/>
      </top>
      <bottom style="medium">
        <color theme="4" tint="-0.24994659260841701"/>
      </bottom>
      <diagonal/>
    </border>
    <border>
      <left/>
      <right style="thin">
        <color theme="4" tint="-0.24994659260841701"/>
      </right>
      <top/>
      <bottom style="thin">
        <color rgb="FF0070C0"/>
      </bottom>
      <diagonal/>
    </border>
    <border>
      <left style="thin">
        <color theme="4" tint="-0.24994659260841701"/>
      </left>
      <right style="thin">
        <color theme="4" tint="-0.24994659260841701"/>
      </right>
      <top/>
      <bottom style="thin">
        <color rgb="FF0070C0"/>
      </bottom>
      <diagonal/>
    </border>
    <border>
      <left style="thin">
        <color theme="4" tint="-0.24994659260841701"/>
      </left>
      <right/>
      <top/>
      <bottom style="thin">
        <color rgb="FF0070C0"/>
      </bottom>
      <diagonal/>
    </border>
  </borders>
  <cellStyleXfs count="6">
    <xf numFmtId="0" fontId="0" fillId="0" borderId="0"/>
    <xf numFmtId="164" fontId="2" fillId="0" borderId="0" applyFont="0" applyFill="0" applyBorder="0" applyAlignment="0" applyProtection="0"/>
    <xf numFmtId="0" fontId="1" fillId="0" borderId="0" applyNumberFormat="0" applyFill="0" applyBorder="0" applyProtection="0"/>
    <xf numFmtId="9" fontId="3" fillId="0" borderId="0" applyFont="0" applyFill="0" applyBorder="0" applyAlignment="0" applyProtection="0"/>
    <xf numFmtId="0" fontId="2" fillId="0" borderId="0"/>
    <xf numFmtId="9" fontId="2" fillId="0" borderId="0" applyFont="0" applyFill="0" applyBorder="0" applyAlignment="0" applyProtection="0"/>
  </cellStyleXfs>
  <cellXfs count="324">
    <xf numFmtId="0" fontId="0" fillId="0" borderId="0" xfId="0"/>
    <xf numFmtId="0" fontId="5" fillId="2" borderId="0" xfId="0" applyFont="1" applyFill="1" applyBorder="1"/>
    <xf numFmtId="9" fontId="5" fillId="2" borderId="0" xfId="0" applyNumberFormat="1" applyFont="1" applyFill="1" applyBorder="1"/>
    <xf numFmtId="0" fontId="4" fillId="2" borderId="0" xfId="0" applyFont="1" applyFill="1" applyBorder="1"/>
    <xf numFmtId="0" fontId="5" fillId="2" borderId="0" xfId="0" applyFont="1" applyFill="1" applyBorder="1" applyAlignment="1"/>
    <xf numFmtId="9" fontId="5" fillId="2" borderId="0" xfId="3" applyFont="1" applyFill="1" applyBorder="1"/>
    <xf numFmtId="171" fontId="5" fillId="2" borderId="0" xfId="3" applyNumberFormat="1" applyFont="1" applyFill="1" applyBorder="1"/>
    <xf numFmtId="3" fontId="5" fillId="2" borderId="0" xfId="0" applyNumberFormat="1" applyFont="1" applyFill="1" applyBorder="1"/>
    <xf numFmtId="0" fontId="6" fillId="2" borderId="0" xfId="0" applyFont="1" applyFill="1"/>
    <xf numFmtId="0" fontId="9" fillId="2" borderId="0" xfId="0" applyFont="1" applyFill="1"/>
    <xf numFmtId="0" fontId="10" fillId="2" borderId="0" xfId="0" applyFont="1" applyFill="1"/>
    <xf numFmtId="0" fontId="7" fillId="2" borderId="0" xfId="0" applyFont="1" applyFill="1" applyBorder="1"/>
    <xf numFmtId="0" fontId="4" fillId="2" borderId="0" xfId="0" applyFont="1" applyFill="1" applyBorder="1" applyAlignment="1">
      <alignment horizontal="left"/>
    </xf>
    <xf numFmtId="0" fontId="7" fillId="2" borderId="0" xfId="0" applyFont="1" applyFill="1" applyBorder="1" applyAlignment="1"/>
    <xf numFmtId="0" fontId="7" fillId="2" borderId="0" xfId="0" applyFont="1" applyFill="1" applyAlignment="1">
      <alignment horizontal="justify" vertical="center"/>
    </xf>
    <xf numFmtId="0" fontId="8" fillId="2" borderId="0" xfId="0" applyFont="1" applyFill="1" applyBorder="1"/>
    <xf numFmtId="0" fontId="10" fillId="2" borderId="0" xfId="0" applyFont="1" applyFill="1" applyBorder="1"/>
    <xf numFmtId="0" fontId="7" fillId="2" borderId="0" xfId="0" applyFont="1" applyFill="1" applyBorder="1" applyAlignment="1">
      <alignment horizontal="center"/>
    </xf>
    <xf numFmtId="171" fontId="6" fillId="2" borderId="0" xfId="0" applyNumberFormat="1" applyFont="1" applyFill="1"/>
    <xf numFmtId="0" fontId="11" fillId="2" borderId="0" xfId="0" applyFont="1" applyFill="1"/>
    <xf numFmtId="0" fontId="7" fillId="2" borderId="0" xfId="0" applyFont="1" applyFill="1"/>
    <xf numFmtId="0" fontId="7" fillId="2" borderId="0" xfId="0" applyNumberFormat="1" applyFont="1" applyFill="1"/>
    <xf numFmtId="169" fontId="7" fillId="2" borderId="0" xfId="3" applyNumberFormat="1" applyFont="1" applyFill="1"/>
    <xf numFmtId="0" fontId="5" fillId="2" borderId="0" xfId="0" applyFont="1" applyFill="1"/>
    <xf numFmtId="0" fontId="5" fillId="2" borderId="0" xfId="0" applyFont="1" applyFill="1" applyAlignment="1">
      <alignment horizontal="center"/>
    </xf>
    <xf numFmtId="10" fontId="5" fillId="2" borderId="0" xfId="3" applyNumberFormat="1" applyFont="1" applyFill="1"/>
    <xf numFmtId="2" fontId="5" fillId="2" borderId="0" xfId="3" applyNumberFormat="1" applyFont="1" applyFill="1"/>
    <xf numFmtId="0" fontId="7" fillId="2" borderId="0" xfId="0" applyFont="1" applyFill="1" applyBorder="1" applyAlignment="1">
      <alignment vertical="center"/>
    </xf>
    <xf numFmtId="169" fontId="7" fillId="2" borderId="0" xfId="3" applyNumberFormat="1" applyFont="1" applyFill="1" applyBorder="1" applyAlignment="1">
      <alignment vertical="center"/>
    </xf>
    <xf numFmtId="0" fontId="5" fillId="2" borderId="0" xfId="0" applyFont="1" applyFill="1" applyBorder="1" applyAlignment="1">
      <alignment vertical="center"/>
    </xf>
    <xf numFmtId="0" fontId="6" fillId="2" borderId="0" xfId="0" applyFont="1" applyFill="1" applyAlignment="1">
      <alignment vertical="center"/>
    </xf>
    <xf numFmtId="0" fontId="15" fillId="2" borderId="0" xfId="0" applyFont="1" applyFill="1" applyBorder="1"/>
    <xf numFmtId="0" fontId="16" fillId="6" borderId="7"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6" fillId="2" borderId="9" xfId="0" applyFont="1" applyFill="1" applyBorder="1" applyAlignment="1">
      <alignment horizontal="left" vertical="center"/>
    </xf>
    <xf numFmtId="165" fontId="16" fillId="2" borderId="9" xfId="0" applyNumberFormat="1" applyFont="1" applyFill="1" applyBorder="1" applyAlignment="1">
      <alignment horizontal="right" vertical="center"/>
    </xf>
    <xf numFmtId="3" fontId="16" fillId="2" borderId="9" xfId="0" applyNumberFormat="1" applyFont="1" applyFill="1" applyBorder="1" applyAlignment="1">
      <alignment horizontal="right" vertical="center"/>
    </xf>
    <xf numFmtId="0" fontId="15" fillId="2" borderId="9" xfId="0" applyFont="1" applyFill="1" applyBorder="1" applyAlignment="1">
      <alignment horizontal="left" vertical="center" indent="2"/>
    </xf>
    <xf numFmtId="165" fontId="15" fillId="2" borderId="9" xfId="0" applyNumberFormat="1" applyFont="1" applyFill="1" applyBorder="1" applyAlignment="1">
      <alignment horizontal="right" vertical="center"/>
    </xf>
    <xf numFmtId="3" fontId="15" fillId="2" borderId="9" xfId="0" applyNumberFormat="1" applyFont="1" applyFill="1" applyBorder="1" applyAlignment="1">
      <alignment horizontal="right" vertical="center"/>
    </xf>
    <xf numFmtId="0" fontId="16" fillId="2" borderId="7" xfId="0" applyFont="1" applyFill="1" applyBorder="1" applyAlignment="1">
      <alignment horizontal="left" vertical="center"/>
    </xf>
    <xf numFmtId="165" fontId="16" fillId="2" borderId="7" xfId="0" applyNumberFormat="1" applyFont="1" applyFill="1" applyBorder="1" applyAlignment="1">
      <alignment horizontal="right" vertical="center"/>
    </xf>
    <xf numFmtId="3" fontId="16" fillId="2" borderId="7" xfId="0" applyNumberFormat="1" applyFont="1" applyFill="1" applyBorder="1" applyAlignment="1">
      <alignment horizontal="right" vertical="center"/>
    </xf>
    <xf numFmtId="0" fontId="17" fillId="6" borderId="7" xfId="0" applyFont="1" applyFill="1" applyBorder="1"/>
    <xf numFmtId="165" fontId="17" fillId="6" borderId="7" xfId="0" applyNumberFormat="1" applyFont="1" applyFill="1" applyBorder="1" applyAlignment="1">
      <alignment horizontal="right" vertical="center"/>
    </xf>
    <xf numFmtId="3" fontId="17" fillId="6" borderId="7" xfId="0" applyNumberFormat="1" applyFont="1" applyFill="1" applyBorder="1" applyAlignment="1">
      <alignment horizontal="right" vertical="center"/>
    </xf>
    <xf numFmtId="0" fontId="13" fillId="2" borderId="0" xfId="0" applyFont="1" applyFill="1" applyAlignment="1">
      <alignment wrapText="1"/>
    </xf>
    <xf numFmtId="0" fontId="18" fillId="2" borderId="0" xfId="0" applyFont="1" applyFill="1"/>
    <xf numFmtId="0" fontId="15" fillId="2" borderId="0" xfId="0" applyFont="1" applyFill="1" applyAlignment="1">
      <alignment wrapText="1"/>
    </xf>
    <xf numFmtId="0" fontId="15" fillId="2" borderId="0" xfId="0" applyFont="1" applyFill="1" applyAlignment="1">
      <alignment horizontal="justify" wrapText="1"/>
    </xf>
    <xf numFmtId="0" fontId="13" fillId="2" borderId="0" xfId="0" applyFont="1" applyFill="1"/>
    <xf numFmtId="0" fontId="15" fillId="2" borderId="0" xfId="0" applyFont="1" applyFill="1" applyAlignment="1">
      <alignment horizontal="justify" vertical="center" wrapText="1"/>
    </xf>
    <xf numFmtId="0" fontId="18" fillId="2" borderId="0" xfId="0" applyFont="1" applyFill="1" applyAlignment="1">
      <alignment vertical="center"/>
    </xf>
    <xf numFmtId="0" fontId="26" fillId="2" borderId="0" xfId="0" applyFont="1" applyFill="1"/>
    <xf numFmtId="0" fontId="16" fillId="2" borderId="0" xfId="0" applyFont="1" applyFill="1" applyBorder="1" applyAlignment="1">
      <alignment horizontal="left"/>
    </xf>
    <xf numFmtId="0" fontId="16" fillId="6" borderId="14" xfId="0" applyFont="1" applyFill="1" applyBorder="1" applyAlignment="1">
      <alignment horizontal="left"/>
    </xf>
    <xf numFmtId="0" fontId="15" fillId="6" borderId="10" xfId="0" applyFont="1" applyFill="1" applyBorder="1" applyAlignment="1">
      <alignment vertical="center"/>
    </xf>
    <xf numFmtId="0" fontId="17" fillId="2" borderId="9" xfId="0" applyFont="1" applyFill="1" applyBorder="1"/>
    <xf numFmtId="168" fontId="17" fillId="2" borderId="9" xfId="1" applyNumberFormat="1" applyFont="1" applyFill="1" applyBorder="1" applyAlignment="1">
      <alignment horizontal="right"/>
    </xf>
    <xf numFmtId="166" fontId="17" fillId="2" borderId="9" xfId="1" applyNumberFormat="1" applyFont="1" applyFill="1" applyBorder="1" applyAlignment="1">
      <alignment horizontal="right"/>
    </xf>
    <xf numFmtId="167" fontId="17" fillId="2" borderId="9" xfId="1" applyNumberFormat="1" applyFont="1" applyFill="1" applyBorder="1" applyAlignment="1">
      <alignment horizontal="right"/>
    </xf>
    <xf numFmtId="0" fontId="15" fillId="2" borderId="9" xfId="0" applyFont="1" applyFill="1" applyBorder="1" applyAlignment="1">
      <alignment wrapText="1"/>
    </xf>
    <xf numFmtId="168" fontId="15" fillId="2" borderId="9" xfId="0" applyNumberFormat="1" applyFont="1" applyFill="1" applyBorder="1" applyAlignment="1">
      <alignment horizontal="right"/>
    </xf>
    <xf numFmtId="166" fontId="15" fillId="2" borderId="9" xfId="1" applyNumberFormat="1" applyFont="1" applyFill="1" applyBorder="1" applyAlignment="1">
      <alignment horizontal="right"/>
    </xf>
    <xf numFmtId="167" fontId="15" fillId="2" borderId="9" xfId="1" applyNumberFormat="1" applyFont="1" applyFill="1" applyBorder="1" applyAlignment="1">
      <alignment horizontal="right"/>
    </xf>
    <xf numFmtId="0" fontId="15" fillId="2" borderId="9" xfId="0" applyFont="1" applyFill="1" applyBorder="1"/>
    <xf numFmtId="0" fontId="15" fillId="2" borderId="9" xfId="0" applyFont="1" applyFill="1" applyBorder="1" applyAlignment="1">
      <alignment vertical="center"/>
    </xf>
    <xf numFmtId="0" fontId="15" fillId="2" borderId="9" xfId="0" applyFont="1" applyFill="1" applyBorder="1" applyAlignment="1">
      <alignment vertical="center" wrapText="1"/>
    </xf>
    <xf numFmtId="0" fontId="17" fillId="2" borderId="8" xfId="0" applyFont="1" applyFill="1" applyBorder="1" applyAlignment="1">
      <alignment vertical="center" wrapText="1"/>
    </xf>
    <xf numFmtId="168" fontId="17" fillId="2" borderId="8" xfId="0" applyNumberFormat="1" applyFont="1" applyFill="1" applyBorder="1" applyAlignment="1">
      <alignment horizontal="right"/>
    </xf>
    <xf numFmtId="166" fontId="17" fillId="2" borderId="8" xfId="1" applyNumberFormat="1" applyFont="1" applyFill="1" applyBorder="1" applyAlignment="1">
      <alignment horizontal="right"/>
    </xf>
    <xf numFmtId="167" fontId="17" fillId="2" borderId="8" xfId="1" applyNumberFormat="1" applyFont="1" applyFill="1" applyBorder="1" applyAlignment="1">
      <alignment horizontal="right"/>
    </xf>
    <xf numFmtId="168" fontId="15" fillId="2" borderId="9" xfId="1" applyNumberFormat="1" applyFont="1" applyFill="1" applyBorder="1" applyAlignment="1">
      <alignment horizontal="right"/>
    </xf>
    <xf numFmtId="0" fontId="15" fillId="2" borderId="10" xfId="0" applyFont="1" applyFill="1" applyBorder="1" applyAlignment="1">
      <alignment vertical="center" wrapText="1"/>
    </xf>
    <xf numFmtId="168" fontId="15" fillId="2" borderId="10" xfId="1" applyNumberFormat="1" applyFont="1" applyFill="1" applyBorder="1" applyAlignment="1">
      <alignment horizontal="right"/>
    </xf>
    <xf numFmtId="166" fontId="15" fillId="2" borderId="10" xfId="1" applyNumberFormat="1" applyFont="1" applyFill="1" applyBorder="1" applyAlignment="1">
      <alignment horizontal="right"/>
    </xf>
    <xf numFmtId="167" fontId="15" fillId="2" borderId="10" xfId="1" applyNumberFormat="1" applyFont="1" applyFill="1" applyBorder="1" applyAlignment="1">
      <alignment horizontal="right"/>
    </xf>
    <xf numFmtId="0" fontId="17" fillId="2" borderId="9" xfId="0" applyFont="1" applyFill="1" applyBorder="1" applyAlignment="1">
      <alignment vertical="center" wrapText="1"/>
    </xf>
    <xf numFmtId="0" fontId="20" fillId="2" borderId="2" xfId="0" applyFont="1" applyFill="1" applyBorder="1"/>
    <xf numFmtId="0" fontId="20" fillId="2" borderId="0" xfId="0" applyFont="1" applyFill="1" applyBorder="1"/>
    <xf numFmtId="0" fontId="26" fillId="2" borderId="2" xfId="0" applyFont="1" applyFill="1" applyBorder="1"/>
    <xf numFmtId="0" fontId="26" fillId="2" borderId="0" xfId="0" applyFont="1" applyFill="1" applyBorder="1"/>
    <xf numFmtId="0" fontId="20" fillId="2" borderId="2" xfId="0" applyFont="1" applyFill="1" applyBorder="1" applyAlignment="1">
      <alignment horizontal="center"/>
    </xf>
    <xf numFmtId="0" fontId="20" fillId="2" borderId="0" xfId="0" applyFont="1" applyFill="1" applyBorder="1" applyAlignment="1">
      <alignment horizontal="center"/>
    </xf>
    <xf numFmtId="0" fontId="15" fillId="2" borderId="7" xfId="0" applyFont="1" applyFill="1" applyBorder="1" applyAlignment="1">
      <alignment horizontal="left" vertical="top" wrapText="1"/>
    </xf>
    <xf numFmtId="0" fontId="17" fillId="2" borderId="9" xfId="0" applyFont="1" applyFill="1" applyBorder="1" applyAlignment="1">
      <alignment vertical="top" wrapText="1"/>
    </xf>
    <xf numFmtId="0" fontId="15" fillId="2" borderId="0" xfId="0" applyFont="1" applyFill="1" applyAlignment="1">
      <alignment horizontal="center"/>
    </xf>
    <xf numFmtId="0" fontId="15" fillId="2" borderId="0" xfId="0" applyFont="1" applyFill="1"/>
    <xf numFmtId="171" fontId="18" fillId="2" borderId="0" xfId="0" applyNumberFormat="1" applyFont="1" applyFill="1"/>
    <xf numFmtId="0" fontId="16" fillId="3" borderId="0" xfId="0" applyFont="1" applyFill="1" applyBorder="1" applyAlignment="1">
      <alignment horizontal="center" vertical="center" wrapText="1"/>
    </xf>
    <xf numFmtId="0" fontId="20" fillId="2" borderId="0" xfId="0" applyFont="1" applyFill="1"/>
    <xf numFmtId="3" fontId="20" fillId="2" borderId="0" xfId="0" applyNumberFormat="1" applyFont="1" applyFill="1" applyBorder="1"/>
    <xf numFmtId="0" fontId="20" fillId="2" borderId="0" xfId="0" applyFont="1" applyFill="1" applyAlignment="1">
      <alignment vertical="center" wrapText="1"/>
    </xf>
    <xf numFmtId="0" fontId="20" fillId="2" borderId="0" xfId="0" applyFont="1" applyFill="1" applyAlignment="1">
      <alignment vertical="center"/>
    </xf>
    <xf numFmtId="0" fontId="20" fillId="2" borderId="0" xfId="0" applyFont="1" applyFill="1" applyBorder="1" applyAlignment="1">
      <alignment vertical="center"/>
    </xf>
    <xf numFmtId="0" fontId="20" fillId="2" borderId="0" xfId="0" applyFont="1" applyFill="1" applyAlignment="1"/>
    <xf numFmtId="0" fontId="20" fillId="6" borderId="12" xfId="0" applyFont="1" applyFill="1" applyBorder="1"/>
    <xf numFmtId="172" fontId="20" fillId="6" borderId="12" xfId="0" applyNumberFormat="1" applyFont="1" applyFill="1" applyBorder="1"/>
    <xf numFmtId="0" fontId="20" fillId="2" borderId="9" xfId="0" applyFont="1" applyFill="1" applyBorder="1"/>
    <xf numFmtId="3" fontId="20" fillId="2" borderId="9" xfId="0" applyNumberFormat="1" applyFont="1" applyFill="1" applyBorder="1"/>
    <xf numFmtId="0" fontId="20" fillId="2" borderId="10" xfId="0" applyFont="1" applyFill="1" applyBorder="1"/>
    <xf numFmtId="3" fontId="20" fillId="2" borderId="10" xfId="0" applyNumberFormat="1" applyFont="1" applyFill="1" applyBorder="1"/>
    <xf numFmtId="0" fontId="20" fillId="6" borderId="7" xfId="0" applyFont="1" applyFill="1" applyBorder="1" applyAlignment="1">
      <alignment horizontal="right" wrapText="1"/>
    </xf>
    <xf numFmtId="0" fontId="20" fillId="6" borderId="7" xfId="0" applyFont="1" applyFill="1" applyBorder="1" applyAlignment="1">
      <alignment horizontal="center" wrapText="1"/>
    </xf>
    <xf numFmtId="9" fontId="20" fillId="2" borderId="8" xfId="0" applyNumberFormat="1" applyFont="1" applyFill="1" applyBorder="1" applyAlignment="1">
      <alignment horizontal="left"/>
    </xf>
    <xf numFmtId="3" fontId="20" fillId="2" borderId="8" xfId="0" applyNumberFormat="1" applyFont="1" applyFill="1" applyBorder="1" applyAlignment="1">
      <alignment horizontal="right" vertical="center" indent="1"/>
    </xf>
    <xf numFmtId="3" fontId="20" fillId="2" borderId="8" xfId="0" applyNumberFormat="1" applyFont="1" applyFill="1" applyBorder="1"/>
    <xf numFmtId="9" fontId="20" fillId="2" borderId="9" xfId="0" applyNumberFormat="1" applyFont="1" applyFill="1" applyBorder="1" applyAlignment="1">
      <alignment horizontal="left"/>
    </xf>
    <xf numFmtId="3" fontId="20" fillId="2" borderId="9" xfId="0" applyNumberFormat="1" applyFont="1" applyFill="1" applyBorder="1" applyAlignment="1">
      <alignment horizontal="right" vertical="center" indent="1"/>
    </xf>
    <xf numFmtId="0" fontId="29" fillId="2" borderId="10" xfId="0" applyFont="1" applyFill="1" applyBorder="1"/>
    <xf numFmtId="3" fontId="29" fillId="2" borderId="10" xfId="0" applyNumberFormat="1" applyFont="1" applyFill="1" applyBorder="1" applyAlignment="1">
      <alignment horizontal="right" vertical="center" indent="1"/>
    </xf>
    <xf numFmtId="3" fontId="29" fillId="2" borderId="10" xfId="0" applyNumberFormat="1" applyFont="1" applyFill="1" applyBorder="1"/>
    <xf numFmtId="0" fontId="30" fillId="2" borderId="7" xfId="0" applyFont="1" applyFill="1" applyBorder="1"/>
    <xf numFmtId="165" fontId="30" fillId="2" borderId="7" xfId="0" applyNumberFormat="1" applyFont="1" applyFill="1" applyBorder="1" applyAlignment="1">
      <alignment horizontal="right" vertical="center" indent="1"/>
    </xf>
    <xf numFmtId="0" fontId="30" fillId="2" borderId="0" xfId="0" applyFont="1" applyFill="1" applyBorder="1"/>
    <xf numFmtId="0" fontId="31" fillId="2" borderId="0" xfId="0" applyFont="1" applyFill="1" applyBorder="1"/>
    <xf numFmtId="0" fontId="31" fillId="2" borderId="0" xfId="0" applyFont="1" applyFill="1" applyBorder="1" applyAlignment="1"/>
    <xf numFmtId="0" fontId="18" fillId="2" borderId="0" xfId="0" applyNumberFormat="1" applyFont="1" applyFill="1" applyBorder="1" applyAlignment="1" applyProtection="1">
      <alignment horizontal="center" wrapText="1"/>
    </xf>
    <xf numFmtId="0" fontId="18" fillId="2" borderId="0" xfId="0" applyNumberFormat="1" applyFont="1" applyFill="1" applyBorder="1" applyAlignment="1" applyProtection="1">
      <alignment horizontal="right" wrapText="1"/>
    </xf>
    <xf numFmtId="0" fontId="20" fillId="2" borderId="0" xfId="0" applyFont="1" applyFill="1" applyBorder="1" applyAlignment="1"/>
    <xf numFmtId="0" fontId="20" fillId="6" borderId="12" xfId="0" applyFont="1" applyFill="1" applyBorder="1" applyAlignment="1"/>
    <xf numFmtId="0" fontId="20" fillId="6" borderId="12" xfId="0" applyFont="1" applyFill="1" applyBorder="1" applyAlignment="1">
      <alignment horizontal="right" vertical="top" wrapText="1"/>
    </xf>
    <xf numFmtId="0" fontId="29" fillId="2" borderId="7" xfId="0" applyFont="1" applyFill="1" applyBorder="1"/>
    <xf numFmtId="3" fontId="29" fillId="2" borderId="7" xfId="0" applyNumberFormat="1" applyFont="1" applyFill="1" applyBorder="1" applyAlignment="1">
      <alignment horizontal="right" vertical="center" indent="1"/>
    </xf>
    <xf numFmtId="0" fontId="16" fillId="2" borderId="0" xfId="0" applyFont="1" applyFill="1" applyBorder="1" applyAlignment="1">
      <alignment horizontal="left"/>
    </xf>
    <xf numFmtId="0" fontId="15" fillId="2" borderId="0" xfId="0" applyFont="1" applyFill="1" applyBorder="1" applyAlignment="1">
      <alignment horizontal="center"/>
    </xf>
    <xf numFmtId="10" fontId="15" fillId="2" borderId="0" xfId="3" applyNumberFormat="1" applyFont="1" applyFill="1" applyBorder="1" applyAlignment="1">
      <alignment horizontal="right" vertical="center"/>
    </xf>
    <xf numFmtId="10" fontId="15" fillId="2" borderId="0" xfId="3" applyNumberFormat="1" applyFont="1" applyFill="1" applyBorder="1"/>
    <xf numFmtId="0" fontId="15" fillId="2" borderId="9" xfId="0" applyFont="1" applyFill="1" applyBorder="1" applyAlignment="1">
      <alignment horizontal="center" vertical="center"/>
    </xf>
    <xf numFmtId="0" fontId="15" fillId="2" borderId="9" xfId="0" applyFont="1" applyFill="1" applyBorder="1" applyAlignment="1">
      <alignment horizontal="center" vertical="top" wrapText="1"/>
    </xf>
    <xf numFmtId="0" fontId="15" fillId="2" borderId="9" xfId="0" applyFont="1" applyFill="1" applyBorder="1" applyAlignment="1">
      <alignment horizontal="center"/>
    </xf>
    <xf numFmtId="0" fontId="15" fillId="2" borderId="32" xfId="0" applyFont="1" applyFill="1" applyBorder="1" applyAlignment="1">
      <alignment horizontal="center"/>
    </xf>
    <xf numFmtId="0" fontId="15" fillId="2" borderId="30" xfId="0" applyFont="1" applyFill="1" applyBorder="1" applyAlignment="1">
      <alignment horizontal="center" vertical="top" wrapText="1"/>
    </xf>
    <xf numFmtId="0" fontId="15" fillId="2" borderId="10" xfId="0" applyFont="1" applyFill="1" applyBorder="1" applyAlignment="1">
      <alignment horizontal="center" vertical="top" wrapText="1"/>
    </xf>
    <xf numFmtId="0" fontId="15" fillId="2" borderId="29" xfId="0" applyFont="1" applyFill="1" applyBorder="1" applyAlignment="1">
      <alignment horizontal="center" vertical="top" wrapText="1"/>
    </xf>
    <xf numFmtId="0" fontId="15" fillId="2" borderId="9"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5" fillId="2" borderId="30" xfId="0" applyFont="1" applyFill="1" applyBorder="1" applyAlignment="1">
      <alignment horizontal="center"/>
    </xf>
    <xf numFmtId="0" fontId="15" fillId="2" borderId="33" xfId="0" applyFont="1" applyFill="1" applyBorder="1" applyAlignment="1">
      <alignment horizontal="center"/>
    </xf>
    <xf numFmtId="0" fontId="15" fillId="2" borderId="30" xfId="0" applyFont="1" applyFill="1" applyBorder="1" applyAlignment="1">
      <alignment horizontal="center" vertical="center"/>
    </xf>
    <xf numFmtId="0" fontId="33" fillId="6" borderId="9" xfId="0" applyFont="1" applyFill="1" applyBorder="1" applyAlignment="1">
      <alignment horizontal="center" vertical="center"/>
    </xf>
    <xf numFmtId="0" fontId="33" fillId="6" borderId="9" xfId="0" applyFont="1" applyFill="1" applyBorder="1" applyAlignment="1">
      <alignment horizontal="center" vertical="top" wrapText="1"/>
    </xf>
    <xf numFmtId="0" fontId="33" fillId="6" borderId="10" xfId="0" applyFont="1" applyFill="1" applyBorder="1" applyAlignment="1">
      <alignment horizontal="center" vertical="top"/>
    </xf>
    <xf numFmtId="0" fontId="33" fillId="6" borderId="9" xfId="0" applyFont="1" applyFill="1" applyBorder="1" applyAlignment="1">
      <alignment horizontal="center"/>
    </xf>
    <xf numFmtId="0" fontId="33" fillId="6" borderId="9" xfId="0" applyFont="1" applyFill="1" applyBorder="1" applyAlignment="1">
      <alignment horizontal="center" vertical="top"/>
    </xf>
    <xf numFmtId="0" fontId="33" fillId="6" borderId="32" xfId="0" applyFont="1" applyFill="1" applyBorder="1" applyAlignment="1">
      <alignment horizontal="center"/>
    </xf>
    <xf numFmtId="0" fontId="14" fillId="6" borderId="38" xfId="0" applyFont="1" applyFill="1" applyBorder="1" applyAlignment="1">
      <alignment horizontal="center" vertical="center"/>
    </xf>
    <xf numFmtId="0" fontId="14" fillId="6" borderId="38" xfId="0" applyFont="1" applyFill="1" applyBorder="1" applyAlignment="1">
      <alignment horizontal="center" vertical="center" wrapText="1"/>
    </xf>
    <xf numFmtId="0" fontId="14" fillId="6" borderId="39" xfId="0" applyFont="1" applyFill="1" applyBorder="1" applyAlignment="1">
      <alignment horizontal="center" vertical="center" wrapText="1"/>
    </xf>
    <xf numFmtId="0" fontId="16" fillId="2" borderId="0" xfId="0" applyFont="1" applyFill="1" applyBorder="1" applyAlignment="1"/>
    <xf numFmtId="0" fontId="14" fillId="2" borderId="0" xfId="0" applyFont="1" applyFill="1" applyBorder="1" applyAlignment="1"/>
    <xf numFmtId="0" fontId="12" fillId="2" borderId="0" xfId="0" applyFont="1" applyFill="1" applyBorder="1" applyAlignment="1"/>
    <xf numFmtId="0" fontId="15" fillId="0" borderId="7" xfId="0" applyFont="1" applyFill="1" applyBorder="1" applyAlignment="1">
      <alignment horizontal="justify" vertical="top" wrapText="1"/>
    </xf>
    <xf numFmtId="3" fontId="4" fillId="2" borderId="0" xfId="0" applyNumberFormat="1" applyFont="1" applyFill="1" applyBorder="1"/>
    <xf numFmtId="9" fontId="5" fillId="2" borderId="0" xfId="3" applyFont="1" applyFill="1" applyBorder="1" applyAlignment="1">
      <alignment vertical="center"/>
    </xf>
    <xf numFmtId="9" fontId="5" fillId="2" borderId="0" xfId="0" applyNumberFormat="1" applyFont="1" applyFill="1" applyBorder="1" applyAlignment="1">
      <alignment vertical="center"/>
    </xf>
    <xf numFmtId="0" fontId="5" fillId="2" borderId="0" xfId="3" applyNumberFormat="1" applyFont="1" applyFill="1" applyBorder="1" applyAlignment="1">
      <alignment vertical="center"/>
    </xf>
    <xf numFmtId="0" fontId="18" fillId="6" borderId="10" xfId="0" applyFont="1" applyFill="1" applyBorder="1" applyAlignment="1">
      <alignment horizontal="center" vertical="center"/>
    </xf>
    <xf numFmtId="0" fontId="21" fillId="6" borderId="7" xfId="0" applyFont="1" applyFill="1" applyBorder="1" applyAlignment="1">
      <alignment horizontal="center" vertical="center" wrapText="1"/>
    </xf>
    <xf numFmtId="0" fontId="20" fillId="6" borderId="7" xfId="0" applyFont="1" applyFill="1" applyBorder="1" applyAlignment="1">
      <alignment horizontal="center" vertical="center" wrapText="1"/>
    </xf>
    <xf numFmtId="4" fontId="16" fillId="2" borderId="9" xfId="0" applyNumberFormat="1" applyFont="1" applyFill="1" applyBorder="1" applyAlignment="1">
      <alignment horizontal="right" vertical="center"/>
    </xf>
    <xf numFmtId="4" fontId="15" fillId="2" borderId="9" xfId="0" applyNumberFormat="1" applyFont="1" applyFill="1" applyBorder="1" applyAlignment="1">
      <alignment horizontal="right" vertical="center"/>
    </xf>
    <xf numFmtId="4" fontId="16" fillId="2" borderId="7" xfId="0" applyNumberFormat="1" applyFont="1" applyFill="1" applyBorder="1" applyAlignment="1">
      <alignment horizontal="right" vertical="center"/>
    </xf>
    <xf numFmtId="4" fontId="17" fillId="6" borderId="7" xfId="0" applyNumberFormat="1" applyFont="1" applyFill="1" applyBorder="1" applyAlignment="1">
      <alignment horizontal="right" vertical="center"/>
    </xf>
    <xf numFmtId="0" fontId="20" fillId="2" borderId="41" xfId="0" applyFont="1" applyFill="1" applyBorder="1" applyAlignment="1">
      <alignment vertical="center"/>
    </xf>
    <xf numFmtId="1" fontId="5" fillId="2" borderId="0" xfId="3" applyNumberFormat="1" applyFont="1" applyFill="1"/>
    <xf numFmtId="3" fontId="21" fillId="2" borderId="9" xfId="0" applyNumberFormat="1" applyFont="1" applyFill="1" applyBorder="1" applyAlignment="1">
      <alignment horizontal="right" vertical="center"/>
    </xf>
    <xf numFmtId="3" fontId="20" fillId="2" borderId="9" xfId="0" applyNumberFormat="1" applyFont="1" applyFill="1" applyBorder="1" applyAlignment="1">
      <alignment horizontal="right" vertical="center"/>
    </xf>
    <xf numFmtId="165" fontId="21" fillId="2" borderId="9" xfId="0" applyNumberFormat="1" applyFont="1" applyFill="1" applyBorder="1" applyAlignment="1">
      <alignment horizontal="right" vertical="center"/>
    </xf>
    <xf numFmtId="3" fontId="20" fillId="2" borderId="10" xfId="0" applyNumberFormat="1" applyFont="1" applyFill="1" applyBorder="1" applyAlignment="1">
      <alignment horizontal="right" vertical="center"/>
    </xf>
    <xf numFmtId="165" fontId="20" fillId="2" borderId="10" xfId="0" applyNumberFormat="1" applyFont="1" applyFill="1" applyBorder="1" applyAlignment="1">
      <alignment horizontal="right" vertical="center"/>
    </xf>
    <xf numFmtId="165" fontId="20" fillId="2" borderId="9" xfId="0" applyNumberFormat="1" applyFont="1" applyFill="1" applyBorder="1" applyAlignment="1">
      <alignment horizontal="right" vertical="center"/>
    </xf>
    <xf numFmtId="0" fontId="20" fillId="6" borderId="7" xfId="0" applyFont="1" applyFill="1" applyBorder="1" applyAlignment="1">
      <alignment horizontal="right" vertical="top" wrapText="1"/>
    </xf>
    <xf numFmtId="0" fontId="21" fillId="2" borderId="43" xfId="0" applyFont="1" applyFill="1" applyBorder="1" applyAlignment="1">
      <alignment horizontal="left" vertical="center"/>
    </xf>
    <xf numFmtId="0" fontId="20" fillId="2" borderId="43" xfId="0" applyFont="1" applyFill="1" applyBorder="1" applyAlignment="1">
      <alignment horizontal="left" vertical="center" indent="1"/>
    </xf>
    <xf numFmtId="0" fontId="20" fillId="2" borderId="44" xfId="0" applyFont="1" applyFill="1" applyBorder="1" applyAlignment="1">
      <alignment horizontal="left" vertical="center" indent="1"/>
    </xf>
    <xf numFmtId="3" fontId="21" fillId="2" borderId="46" xfId="0" applyNumberFormat="1" applyFont="1" applyFill="1" applyBorder="1" applyAlignment="1">
      <alignment horizontal="right" vertical="center"/>
    </xf>
    <xf numFmtId="3" fontId="21" fillId="2" borderId="43" xfId="0" applyNumberFormat="1" applyFont="1" applyFill="1" applyBorder="1" applyAlignment="1">
      <alignment horizontal="right" vertical="center"/>
    </xf>
    <xf numFmtId="3" fontId="20" fillId="2" borderId="46" xfId="0" applyNumberFormat="1" applyFont="1" applyFill="1" applyBorder="1" applyAlignment="1">
      <alignment horizontal="right" vertical="center"/>
    </xf>
    <xf numFmtId="3" fontId="20" fillId="2" borderId="43" xfId="0" applyNumberFormat="1" applyFont="1" applyFill="1" applyBorder="1" applyAlignment="1">
      <alignment horizontal="right" vertical="center"/>
    </xf>
    <xf numFmtId="3" fontId="20" fillId="2" borderId="45" xfId="0" applyNumberFormat="1" applyFont="1" applyFill="1" applyBorder="1" applyAlignment="1">
      <alignment horizontal="right" vertical="center"/>
    </xf>
    <xf numFmtId="3" fontId="20" fillId="2" borderId="44" xfId="0" applyNumberFormat="1" applyFont="1" applyFill="1" applyBorder="1" applyAlignment="1">
      <alignment horizontal="right" vertical="center"/>
    </xf>
    <xf numFmtId="0" fontId="29" fillId="2" borderId="50" xfId="0" applyFont="1" applyFill="1" applyBorder="1" applyAlignment="1">
      <alignment horizontal="center" vertical="center" wrapText="1"/>
    </xf>
    <xf numFmtId="0" fontId="21" fillId="2" borderId="50" xfId="0" applyFont="1" applyFill="1" applyBorder="1" applyAlignment="1">
      <alignment horizontal="right" vertical="top" wrapText="1"/>
    </xf>
    <xf numFmtId="3" fontId="21" fillId="2" borderId="50" xfId="0" applyNumberFormat="1" applyFont="1" applyFill="1" applyBorder="1" applyAlignment="1">
      <alignment horizontal="right" vertical="center"/>
    </xf>
    <xf numFmtId="3" fontId="20" fillId="2" borderId="50" xfId="0" applyNumberFormat="1" applyFont="1" applyFill="1" applyBorder="1" applyAlignment="1">
      <alignment horizontal="right" vertical="center"/>
    </xf>
    <xf numFmtId="3" fontId="29" fillId="2" borderId="50" xfId="0" applyNumberFormat="1" applyFont="1" applyFill="1" applyBorder="1" applyAlignment="1">
      <alignment horizontal="right" vertical="center"/>
    </xf>
    <xf numFmtId="3" fontId="29" fillId="6" borderId="51" xfId="0" applyNumberFormat="1" applyFont="1" applyFill="1" applyBorder="1" applyAlignment="1">
      <alignment horizontal="right" vertical="center"/>
    </xf>
    <xf numFmtId="3" fontId="29" fillId="6" borderId="52" xfId="0" applyNumberFormat="1" applyFont="1" applyFill="1" applyBorder="1" applyAlignment="1">
      <alignment horizontal="right" vertical="center"/>
    </xf>
    <xf numFmtId="165" fontId="29" fillId="6" borderId="52" xfId="0" applyNumberFormat="1" applyFont="1" applyFill="1" applyBorder="1" applyAlignment="1">
      <alignment horizontal="right" vertical="center"/>
    </xf>
    <xf numFmtId="3" fontId="29" fillId="6" borderId="53" xfId="0" applyNumberFormat="1" applyFont="1" applyFill="1" applyBorder="1" applyAlignment="1">
      <alignment horizontal="right" vertical="center"/>
    </xf>
    <xf numFmtId="0" fontId="29" fillId="6" borderId="53" xfId="0" applyFont="1" applyFill="1" applyBorder="1"/>
    <xf numFmtId="0" fontId="35" fillId="2" borderId="0" xfId="0" applyFont="1" applyFill="1" applyBorder="1"/>
    <xf numFmtId="0" fontId="40" fillId="2" borderId="0" xfId="0" applyFont="1" applyFill="1" applyBorder="1" applyAlignment="1"/>
    <xf numFmtId="3" fontId="20" fillId="2" borderId="0" xfId="0" applyNumberFormat="1" applyFont="1" applyFill="1" applyBorder="1" applyAlignment="1">
      <alignment vertical="center"/>
    </xf>
    <xf numFmtId="1" fontId="20" fillId="2" borderId="0" xfId="0" applyNumberFormat="1" applyFont="1" applyFill="1" applyBorder="1" applyAlignment="1"/>
    <xf numFmtId="3" fontId="7" fillId="2" borderId="0" xfId="0" applyNumberFormat="1" applyFont="1" applyFill="1" applyBorder="1" applyAlignment="1">
      <alignment vertical="center"/>
    </xf>
    <xf numFmtId="3" fontId="7" fillId="2" borderId="0" xfId="0" applyNumberFormat="1" applyFont="1" applyFill="1" applyBorder="1"/>
    <xf numFmtId="171" fontId="7" fillId="2" borderId="0" xfId="0" applyNumberFormat="1" applyFont="1" applyFill="1" applyBorder="1" applyAlignment="1">
      <alignment vertical="center"/>
    </xf>
    <xf numFmtId="2" fontId="7" fillId="2" borderId="0" xfId="0" applyNumberFormat="1" applyFont="1" applyFill="1" applyBorder="1"/>
    <xf numFmtId="171" fontId="7" fillId="2" borderId="0" xfId="0" applyNumberFormat="1" applyFont="1" applyFill="1" applyBorder="1"/>
    <xf numFmtId="1" fontId="7" fillId="2" borderId="0" xfId="0" applyNumberFormat="1" applyFont="1" applyFill="1" applyBorder="1" applyAlignment="1">
      <alignment vertical="center"/>
    </xf>
    <xf numFmtId="1" fontId="7" fillId="2" borderId="0" xfId="0" applyNumberFormat="1" applyFont="1" applyFill="1" applyBorder="1"/>
    <xf numFmtId="0" fontId="32" fillId="6" borderId="19" xfId="0" applyFont="1" applyFill="1" applyBorder="1" applyAlignment="1">
      <alignment horizontal="center" vertical="center" textRotation="90" wrapText="1"/>
    </xf>
    <xf numFmtId="0" fontId="44" fillId="2" borderId="0" xfId="0" applyFont="1" applyFill="1" applyAlignment="1">
      <alignment horizontal="left" vertical="center"/>
    </xf>
    <xf numFmtId="0" fontId="42" fillId="2" borderId="0" xfId="0" applyFont="1" applyFill="1" applyAlignment="1">
      <alignment horizontal="justify" vertical="center"/>
    </xf>
    <xf numFmtId="0" fontId="43" fillId="2" borderId="0" xfId="0" applyFont="1" applyFill="1" applyAlignment="1">
      <alignment horizontal="justify" vertical="center"/>
    </xf>
    <xf numFmtId="0" fontId="44" fillId="2" borderId="0" xfId="0" applyFont="1" applyFill="1" applyAlignment="1">
      <alignment horizontal="justify" vertical="center"/>
    </xf>
    <xf numFmtId="0" fontId="43" fillId="0" borderId="0" xfId="0" applyFont="1" applyAlignment="1">
      <alignment horizontal="left" vertical="center"/>
    </xf>
    <xf numFmtId="0" fontId="0" fillId="2" borderId="0" xfId="0" applyFill="1" applyAlignment="1"/>
    <xf numFmtId="0" fontId="45" fillId="2" borderId="0" xfId="0" applyFont="1" applyFill="1" applyAlignment="1">
      <alignment horizontal="justify" vertical="center"/>
    </xf>
    <xf numFmtId="0" fontId="16" fillId="2" borderId="0" xfId="0" applyFont="1" applyFill="1" applyAlignment="1">
      <alignment horizontal="left" vertical="center"/>
    </xf>
    <xf numFmtId="0" fontId="33" fillId="6" borderId="30" xfId="0" applyFont="1" applyFill="1" applyBorder="1" applyAlignment="1">
      <alignment horizontal="center" vertical="center"/>
    </xf>
    <xf numFmtId="171" fontId="5" fillId="2" borderId="0" xfId="0" applyNumberFormat="1" applyFont="1" applyFill="1" applyBorder="1"/>
    <xf numFmtId="10" fontId="5" fillId="2" borderId="0" xfId="0" applyNumberFormat="1" applyFont="1" applyFill="1" applyBorder="1"/>
    <xf numFmtId="3" fontId="20" fillId="2" borderId="0" xfId="0" applyNumberFormat="1" applyFont="1" applyFill="1"/>
    <xf numFmtId="0" fontId="44" fillId="0" borderId="0" xfId="0" applyFont="1" applyBorder="1" applyAlignment="1">
      <alignment horizontal="left" vertical="center"/>
    </xf>
    <xf numFmtId="0" fontId="47" fillId="2" borderId="9" xfId="0" applyFont="1" applyFill="1" applyBorder="1" applyAlignment="1">
      <alignment horizontal="center" vertical="top" wrapText="1"/>
    </xf>
    <xf numFmtId="0" fontId="13" fillId="2" borderId="18" xfId="0" applyFont="1" applyFill="1" applyBorder="1" applyAlignment="1">
      <alignment horizontal="center" vertical="top" wrapText="1"/>
    </xf>
    <xf numFmtId="0" fontId="49" fillId="0" borderId="7" xfId="0" applyFont="1" applyFill="1" applyBorder="1" applyAlignment="1">
      <alignment horizontal="justify" vertical="top" wrapText="1"/>
    </xf>
    <xf numFmtId="0" fontId="15" fillId="0" borderId="0" xfId="0" applyFont="1" applyFill="1" applyAlignment="1">
      <alignment wrapText="1"/>
    </xf>
    <xf numFmtId="0" fontId="33" fillId="6" borderId="55" xfId="0" applyFont="1" applyFill="1" applyBorder="1" applyAlignment="1">
      <alignment horizontal="center"/>
    </xf>
    <xf numFmtId="0" fontId="15" fillId="2" borderId="55" xfId="0" applyFont="1" applyFill="1" applyBorder="1" applyAlignment="1">
      <alignment horizontal="center" vertical="top" wrapText="1"/>
    </xf>
    <xf numFmtId="0" fontId="15" fillId="2" borderId="56" xfId="0" applyFont="1" applyFill="1" applyBorder="1" applyAlignment="1">
      <alignment horizontal="center" vertical="center" wrapText="1"/>
    </xf>
    <xf numFmtId="0" fontId="15" fillId="2" borderId="56" xfId="0" applyFont="1" applyFill="1" applyBorder="1" applyAlignment="1">
      <alignment horizontal="center" vertical="top" wrapText="1"/>
    </xf>
    <xf numFmtId="0" fontId="40" fillId="2" borderId="0" xfId="0" applyFont="1" applyFill="1" applyBorder="1"/>
    <xf numFmtId="173" fontId="15" fillId="2" borderId="9" xfId="1" applyNumberFormat="1" applyFont="1" applyFill="1" applyBorder="1" applyAlignment="1">
      <alignment horizontal="right"/>
    </xf>
    <xf numFmtId="0" fontId="15" fillId="0" borderId="0" xfId="0" applyFont="1" applyFill="1" applyAlignment="1"/>
    <xf numFmtId="0" fontId="18" fillId="0" borderId="0" xfId="0" applyFont="1" applyFill="1"/>
    <xf numFmtId="0" fontId="6" fillId="0" borderId="0" xfId="0" applyFont="1" applyFill="1"/>
    <xf numFmtId="0" fontId="15" fillId="0" borderId="0" xfId="0" applyFont="1" applyFill="1" applyAlignment="1">
      <alignment horizontal="justify" vertical="center" wrapText="1"/>
    </xf>
    <xf numFmtId="0" fontId="22" fillId="2" borderId="11" xfId="0" applyFont="1" applyFill="1" applyBorder="1" applyAlignment="1">
      <alignment horizontal="right"/>
    </xf>
    <xf numFmtId="0" fontId="20" fillId="2" borderId="0" xfId="2" applyFont="1" applyFill="1" applyBorder="1" applyAlignment="1">
      <alignment horizontal="left" vertical="center"/>
    </xf>
    <xf numFmtId="0" fontId="20" fillId="2" borderId="0" xfId="2" applyFont="1" applyFill="1" applyBorder="1" applyAlignment="1">
      <alignment horizontal="left" vertical="center" wrapText="1"/>
    </xf>
    <xf numFmtId="0" fontId="16" fillId="6" borderId="12"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7" fillId="6" borderId="12" xfId="0" applyFont="1" applyFill="1" applyBorder="1" applyAlignment="1">
      <alignment horizontal="center" vertical="center" wrapText="1"/>
    </xf>
    <xf numFmtId="0" fontId="15" fillId="6" borderId="14" xfId="0" applyFont="1" applyFill="1" applyBorder="1" applyAlignment="1">
      <alignment horizontal="center" vertical="center"/>
    </xf>
    <xf numFmtId="0" fontId="18" fillId="6" borderId="10" xfId="0" applyFont="1" applyFill="1" applyBorder="1" applyAlignment="1">
      <alignment horizontal="center" vertical="center"/>
    </xf>
    <xf numFmtId="0" fontId="20" fillId="2" borderId="0" xfId="0" applyFont="1" applyFill="1" applyBorder="1" applyAlignment="1">
      <alignment horizontal="justify" vertical="center" wrapText="1"/>
    </xf>
    <xf numFmtId="0" fontId="20" fillId="6" borderId="42" xfId="0" applyFont="1" applyFill="1" applyBorder="1" applyAlignment="1">
      <alignment horizontal="center" vertical="center"/>
    </xf>
    <xf numFmtId="0" fontId="20" fillId="6" borderId="43" xfId="0" applyFont="1" applyFill="1" applyBorder="1" applyAlignment="1">
      <alignment horizontal="center" vertical="center"/>
    </xf>
    <xf numFmtId="0" fontId="20" fillId="6" borderId="44" xfId="0" applyFont="1" applyFill="1" applyBorder="1" applyAlignment="1">
      <alignment horizontal="center" vertical="center"/>
    </xf>
    <xf numFmtId="0" fontId="29" fillId="6" borderId="47" xfId="0" applyFont="1" applyFill="1" applyBorder="1" applyAlignment="1">
      <alignment horizontal="center" vertical="center" wrapText="1"/>
    </xf>
    <xf numFmtId="0" fontId="29" fillId="6" borderId="48" xfId="0" applyFont="1" applyFill="1" applyBorder="1" applyAlignment="1">
      <alignment horizontal="center" vertical="center" wrapText="1"/>
    </xf>
    <xf numFmtId="0" fontId="29" fillId="6" borderId="49" xfId="0" applyFont="1" applyFill="1" applyBorder="1" applyAlignment="1">
      <alignment horizontal="center" vertical="center" wrapText="1"/>
    </xf>
    <xf numFmtId="0" fontId="21" fillId="6" borderId="46" xfId="0" applyFont="1" applyFill="1" applyBorder="1" applyAlignment="1">
      <alignment horizontal="right" vertical="top" wrapText="1"/>
    </xf>
    <xf numFmtId="0" fontId="21" fillId="6" borderId="45" xfId="0" applyFont="1" applyFill="1" applyBorder="1" applyAlignment="1">
      <alignment horizontal="right" vertical="top" wrapText="1"/>
    </xf>
    <xf numFmtId="0" fontId="20" fillId="6" borderId="9" xfId="0" applyFont="1" applyFill="1" applyBorder="1" applyAlignment="1">
      <alignment horizontal="right" vertical="top" wrapText="1"/>
    </xf>
    <xf numFmtId="0" fontId="20" fillId="6" borderId="10" xfId="0" applyFont="1" applyFill="1" applyBorder="1" applyAlignment="1">
      <alignment horizontal="right" vertical="top" wrapText="1"/>
    </xf>
    <xf numFmtId="0" fontId="38" fillId="7" borderId="0" xfId="0" applyFont="1" applyFill="1" applyBorder="1" applyAlignment="1">
      <alignment horizontal="left" wrapText="1"/>
    </xf>
    <xf numFmtId="0" fontId="38" fillId="2" borderId="0" xfId="0" applyFont="1" applyFill="1" applyBorder="1" applyAlignment="1">
      <alignment horizontal="left" wrapText="1"/>
    </xf>
    <xf numFmtId="0" fontId="21" fillId="6" borderId="29" xfId="0" applyFont="1" applyFill="1" applyBorder="1" applyAlignment="1">
      <alignment horizontal="right" vertical="top" wrapText="1"/>
    </xf>
    <xf numFmtId="0" fontId="21" fillId="6" borderId="20" xfId="0" applyFont="1" applyFill="1" applyBorder="1" applyAlignment="1">
      <alignment horizontal="right" vertical="top" wrapText="1"/>
    </xf>
    <xf numFmtId="0" fontId="21" fillId="6" borderId="43" xfId="0" applyFont="1" applyFill="1" applyBorder="1" applyAlignment="1">
      <alignment horizontal="right" vertical="top" wrapText="1"/>
    </xf>
    <xf numFmtId="0" fontId="21" fillId="6" borderId="44" xfId="0" applyFont="1" applyFill="1" applyBorder="1" applyAlignment="1">
      <alignment horizontal="right" vertical="top" wrapText="1"/>
    </xf>
    <xf numFmtId="0" fontId="40" fillId="2" borderId="0" xfId="0" applyFont="1" applyFill="1" applyBorder="1" applyAlignment="1">
      <alignment horizontal="left" wrapText="1"/>
    </xf>
    <xf numFmtId="0" fontId="22" fillId="2" borderId="11" xfId="0" applyFont="1" applyFill="1" applyBorder="1" applyAlignment="1">
      <alignment horizontal="center"/>
    </xf>
    <xf numFmtId="0" fontId="15" fillId="2" borderId="11" xfId="0" applyFont="1" applyFill="1" applyBorder="1" applyAlignment="1">
      <alignment horizontal="left" wrapText="1"/>
    </xf>
    <xf numFmtId="0" fontId="27" fillId="4" borderId="0" xfId="0" applyFont="1" applyFill="1" applyBorder="1" applyAlignment="1">
      <alignment horizontal="center" vertical="center"/>
    </xf>
    <xf numFmtId="169" fontId="16" fillId="2" borderId="0" xfId="3" applyNumberFormat="1" applyFont="1" applyFill="1" applyBorder="1" applyAlignment="1">
      <alignment horizontal="center" vertical="center"/>
    </xf>
    <xf numFmtId="0" fontId="28" fillId="2" borderId="6"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7" fillId="4" borderId="0" xfId="0" applyFont="1" applyFill="1" applyBorder="1" applyAlignment="1">
      <alignment horizontal="center" vertical="center" wrapText="1"/>
    </xf>
    <xf numFmtId="169" fontId="15" fillId="2" borderId="24" xfId="0" applyNumberFormat="1" applyFont="1" applyFill="1" applyBorder="1" applyAlignment="1">
      <alignment horizontal="center" vertical="center" textRotation="65"/>
    </xf>
    <xf numFmtId="169" fontId="15" fillId="2" borderId="26" xfId="0" applyNumberFormat="1" applyFont="1" applyFill="1" applyBorder="1" applyAlignment="1">
      <alignment horizontal="center" vertical="center" textRotation="155" wrapText="1"/>
    </xf>
    <xf numFmtId="0" fontId="20" fillId="2" borderId="11" xfId="0" applyFont="1" applyFill="1" applyBorder="1" applyAlignment="1">
      <alignment horizontal="right"/>
    </xf>
    <xf numFmtId="0" fontId="7" fillId="2" borderId="0" xfId="0" applyFont="1" applyFill="1" applyBorder="1" applyAlignment="1">
      <alignment horizontal="justify" vertical="center" wrapText="1"/>
    </xf>
    <xf numFmtId="0" fontId="20" fillId="2" borderId="0" xfId="0" applyFont="1" applyFill="1" applyBorder="1" applyAlignment="1">
      <alignment horizontal="left" wrapText="1"/>
    </xf>
    <xf numFmtId="0" fontId="7" fillId="2" borderId="0" xfId="0" applyFont="1" applyFill="1" applyBorder="1" applyAlignment="1">
      <alignment horizontal="left" wrapText="1"/>
    </xf>
    <xf numFmtId="0" fontId="7" fillId="2" borderId="0" xfId="2" applyFont="1" applyFill="1" applyBorder="1" applyAlignment="1">
      <alignment horizontal="left" vertical="center" wrapText="1"/>
    </xf>
    <xf numFmtId="170" fontId="16" fillId="5" borderId="0" xfId="0" applyNumberFormat="1" applyFont="1" applyFill="1" applyBorder="1" applyAlignment="1">
      <alignment horizontal="center" vertical="center"/>
    </xf>
    <xf numFmtId="170" fontId="16" fillId="3" borderId="0" xfId="0" applyNumberFormat="1" applyFont="1" applyFill="1" applyBorder="1" applyAlignment="1">
      <alignment horizontal="center" vertical="center"/>
    </xf>
    <xf numFmtId="170" fontId="28" fillId="2" borderId="4" xfId="0" applyNumberFormat="1" applyFont="1" applyFill="1" applyBorder="1" applyAlignment="1">
      <alignment horizontal="center" vertical="center" wrapText="1"/>
    </xf>
    <xf numFmtId="170" fontId="28" fillId="2" borderId="5" xfId="0" applyNumberFormat="1" applyFont="1" applyFill="1" applyBorder="1" applyAlignment="1">
      <alignment horizontal="center" vertical="center" wrapText="1"/>
    </xf>
    <xf numFmtId="0" fontId="7" fillId="2" borderId="0" xfId="2" applyFont="1" applyFill="1" applyBorder="1" applyAlignment="1">
      <alignment horizontal="left" vertical="center"/>
    </xf>
    <xf numFmtId="169" fontId="16" fillId="2" borderId="0" xfId="3" applyNumberFormat="1" applyFont="1" applyFill="1" applyBorder="1" applyAlignment="1">
      <alignment horizontal="center" vertical="center" wrapText="1"/>
    </xf>
    <xf numFmtId="169" fontId="15" fillId="2" borderId="27" xfId="0" applyNumberFormat="1" applyFont="1" applyFill="1" applyBorder="1" applyAlignment="1">
      <alignment horizontal="center" vertical="center" textRotation="155"/>
    </xf>
    <xf numFmtId="169" fontId="15" fillId="2" borderId="25" xfId="0" applyNumberFormat="1" applyFont="1" applyFill="1" applyBorder="1" applyAlignment="1">
      <alignment horizontal="left" vertical="center" textRotation="65"/>
    </xf>
    <xf numFmtId="0" fontId="22" fillId="2" borderId="16" xfId="0" applyFont="1" applyFill="1" applyBorder="1" applyAlignment="1">
      <alignment horizontal="right"/>
    </xf>
    <xf numFmtId="0" fontId="17" fillId="2" borderId="8" xfId="0" applyFont="1" applyFill="1" applyBorder="1" applyAlignment="1">
      <alignment horizontal="center" vertical="top" wrapText="1"/>
    </xf>
    <xf numFmtId="0" fontId="17" fillId="2" borderId="10" xfId="0" applyFont="1" applyFill="1" applyBorder="1" applyAlignment="1">
      <alignment horizontal="center" vertical="top" wrapText="1"/>
    </xf>
    <xf numFmtId="0" fontId="13" fillId="2" borderId="18" xfId="0" applyFont="1" applyFill="1" applyBorder="1" applyAlignment="1">
      <alignment horizontal="center" vertical="top" wrapText="1"/>
    </xf>
    <xf numFmtId="0" fontId="13" fillId="2" borderId="19" xfId="0" applyFont="1" applyFill="1" applyBorder="1" applyAlignment="1">
      <alignment horizontal="center" vertical="top" wrapText="1"/>
    </xf>
    <xf numFmtId="0" fontId="13" fillId="2" borderId="20" xfId="0" applyFont="1" applyFill="1" applyBorder="1" applyAlignment="1">
      <alignment horizontal="center" vertical="top" wrapText="1"/>
    </xf>
    <xf numFmtId="0" fontId="40" fillId="2" borderId="0" xfId="0" applyFont="1" applyFill="1" applyBorder="1" applyAlignment="1">
      <alignment horizontal="left"/>
    </xf>
    <xf numFmtId="0" fontId="13" fillId="6" borderId="14" xfId="0" applyFont="1" applyFill="1" applyBorder="1" applyAlignment="1">
      <alignment horizontal="left" vertical="center"/>
    </xf>
    <xf numFmtId="0" fontId="13" fillId="6" borderId="13" xfId="0" applyFont="1" applyFill="1" applyBorder="1" applyAlignment="1">
      <alignment horizontal="left" vertical="center"/>
    </xf>
    <xf numFmtId="0" fontId="13" fillId="6" borderId="15" xfId="0" applyFont="1" applyFill="1" applyBorder="1" applyAlignment="1">
      <alignment horizontal="left" vertical="center"/>
    </xf>
    <xf numFmtId="0" fontId="13" fillId="6" borderId="10" xfId="0" applyFont="1" applyFill="1" applyBorder="1" applyAlignment="1">
      <alignment horizontal="left" vertical="center"/>
    </xf>
    <xf numFmtId="0" fontId="17" fillId="2" borderId="9" xfId="0" applyFont="1" applyFill="1" applyBorder="1" applyAlignment="1">
      <alignment horizontal="left" vertical="top" wrapText="1"/>
    </xf>
    <xf numFmtId="0" fontId="17" fillId="2" borderId="21" xfId="0" applyFont="1" applyFill="1" applyBorder="1" applyAlignment="1">
      <alignment horizontal="left" vertical="top" wrapText="1"/>
    </xf>
    <xf numFmtId="0" fontId="17" fillId="2" borderId="23" xfId="0" applyFont="1" applyFill="1" applyBorder="1" applyAlignment="1">
      <alignment horizontal="left" vertical="top" wrapText="1"/>
    </xf>
    <xf numFmtId="0" fontId="17" fillId="2" borderId="22" xfId="0" applyFont="1" applyFill="1" applyBorder="1" applyAlignment="1">
      <alignment horizontal="left" vertical="top" wrapText="1"/>
    </xf>
    <xf numFmtId="0" fontId="22" fillId="2" borderId="40" xfId="0" applyFont="1" applyFill="1" applyBorder="1" applyAlignment="1">
      <alignment horizontal="right"/>
    </xf>
    <xf numFmtId="0" fontId="32" fillId="6" borderId="19" xfId="0" applyFont="1" applyFill="1" applyBorder="1" applyAlignment="1">
      <alignment horizontal="center" vertical="center" textRotation="90" wrapText="1"/>
    </xf>
    <xf numFmtId="0" fontId="32" fillId="6" borderId="31" xfId="0" applyFont="1" applyFill="1" applyBorder="1" applyAlignment="1">
      <alignment horizontal="center" vertical="center" textRotation="90" wrapText="1"/>
    </xf>
    <xf numFmtId="0" fontId="32" fillId="6" borderId="54" xfId="0" applyFont="1" applyFill="1" applyBorder="1" applyAlignment="1">
      <alignment horizontal="center" vertical="center" textRotation="90" wrapText="1"/>
    </xf>
    <xf numFmtId="0" fontId="32" fillId="6" borderId="20" xfId="0" applyFont="1" applyFill="1" applyBorder="1" applyAlignment="1">
      <alignment horizontal="center" vertical="center" textRotation="90" wrapText="1"/>
    </xf>
    <xf numFmtId="0" fontId="13" fillId="6" borderId="34"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6" xfId="0" applyFont="1" applyFill="1" applyBorder="1" applyAlignment="1">
      <alignment horizontal="center" vertical="center"/>
    </xf>
    <xf numFmtId="0" fontId="14" fillId="6" borderId="28" xfId="0" applyFont="1" applyFill="1" applyBorder="1" applyAlignment="1">
      <alignment horizontal="center" vertical="center"/>
    </xf>
    <xf numFmtId="0" fontId="14" fillId="6" borderId="37" xfId="0" applyFont="1" applyFill="1" applyBorder="1" applyAlignment="1">
      <alignment horizontal="center" vertical="center"/>
    </xf>
    <xf numFmtId="0" fontId="20" fillId="2" borderId="17" xfId="0" applyFont="1" applyFill="1" applyBorder="1" applyAlignment="1">
      <alignment horizontal="right"/>
    </xf>
    <xf numFmtId="0" fontId="20" fillId="2" borderId="2" xfId="2" applyFont="1" applyFill="1" applyBorder="1" applyAlignment="1">
      <alignment wrapText="1"/>
    </xf>
    <xf numFmtId="0" fontId="20" fillId="2" borderId="0" xfId="2" applyFont="1" applyFill="1" applyBorder="1" applyAlignment="1">
      <alignment wrapText="1"/>
    </xf>
    <xf numFmtId="0" fontId="20" fillId="0" borderId="2" xfId="0" applyFont="1" applyFill="1" applyBorder="1" applyAlignment="1">
      <alignment wrapText="1"/>
    </xf>
    <xf numFmtId="0" fontId="20" fillId="0" borderId="0" xfId="0" applyFont="1" applyFill="1" applyBorder="1" applyAlignment="1">
      <alignment wrapText="1"/>
    </xf>
    <xf numFmtId="0" fontId="29" fillId="6" borderId="12" xfId="0" applyFont="1" applyFill="1" applyBorder="1" applyAlignment="1">
      <alignment horizontal="center"/>
    </xf>
    <xf numFmtId="0" fontId="40" fillId="2" borderId="3" xfId="0" applyFont="1" applyFill="1" applyBorder="1" applyAlignment="1">
      <alignment horizontal="left" wrapText="1"/>
    </xf>
    <xf numFmtId="0" fontId="40" fillId="2" borderId="1" xfId="0" applyFont="1" applyFill="1" applyBorder="1" applyAlignment="1">
      <alignment horizontal="left" wrapText="1"/>
    </xf>
    <xf numFmtId="0" fontId="20" fillId="2" borderId="0" xfId="2" applyFont="1" applyFill="1" applyBorder="1" applyAlignment="1">
      <alignment horizontal="left"/>
    </xf>
    <xf numFmtId="0" fontId="20" fillId="2" borderId="2" xfId="0" applyFont="1" applyFill="1" applyBorder="1" applyAlignment="1">
      <alignment wrapText="1"/>
    </xf>
    <xf numFmtId="0" fontId="20" fillId="2" borderId="0" xfId="0" applyFont="1" applyFill="1" applyBorder="1" applyAlignment="1">
      <alignment wrapText="1"/>
    </xf>
    <xf numFmtId="0" fontId="20" fillId="6" borderId="12" xfId="0" applyFont="1" applyFill="1" applyBorder="1" applyAlignment="1"/>
    <xf numFmtId="0" fontId="18" fillId="6" borderId="7" xfId="0" applyFont="1" applyFill="1" applyBorder="1" applyAlignment="1"/>
    <xf numFmtId="0" fontId="20" fillId="2" borderId="2" xfId="0" applyFont="1" applyFill="1" applyBorder="1" applyAlignment="1">
      <alignment vertical="center" wrapText="1"/>
    </xf>
    <xf numFmtId="0" fontId="20" fillId="2" borderId="0" xfId="0" applyFont="1" applyFill="1" applyBorder="1" applyAlignment="1">
      <alignment vertical="center" wrapText="1"/>
    </xf>
    <xf numFmtId="0" fontId="20" fillId="2" borderId="2" xfId="2" applyFont="1" applyFill="1" applyBorder="1" applyAlignment="1">
      <alignment vertical="center" wrapText="1"/>
    </xf>
    <xf numFmtId="0" fontId="20" fillId="2" borderId="0" xfId="2" applyFont="1" applyFill="1" applyBorder="1" applyAlignment="1">
      <alignment vertical="center" wrapText="1"/>
    </xf>
    <xf numFmtId="0" fontId="16" fillId="6" borderId="12" xfId="0" applyFont="1" applyFill="1" applyBorder="1" applyAlignment="1">
      <alignment horizontal="center"/>
    </xf>
    <xf numFmtId="0" fontId="20" fillId="2" borderId="0" xfId="0" applyFont="1" applyFill="1" applyBorder="1" applyAlignment="1">
      <alignment horizontal="left" vertical="center" wrapText="1"/>
    </xf>
    <xf numFmtId="0" fontId="20" fillId="2" borderId="0" xfId="0" applyFont="1" applyFill="1" applyAlignment="1">
      <alignment horizontal="left" vertical="center" wrapText="1"/>
    </xf>
  </cellXfs>
  <cellStyles count="6">
    <cellStyle name="Milliers" xfId="1" builtinId="3"/>
    <cellStyle name="Normal" xfId="0" builtinId="0"/>
    <cellStyle name="Normal 2" xfId="4"/>
    <cellStyle name="Normal_Feuil1" xfId="2"/>
    <cellStyle name="Pourcentage" xfId="3" builtinId="5"/>
    <cellStyle name="Pourcentage 2" xfId="5"/>
  </cellStyles>
  <dxfs count="0"/>
  <tableStyles count="0" defaultTableStyle="TableStyleMedium2" defaultPivotStyle="PivotStyleLight16"/>
  <colors>
    <mruColors>
      <color rgb="FF3333FF"/>
      <color rgb="FF00339A"/>
      <color rgb="FFCC0099"/>
      <color rgb="FFFF3300"/>
      <color rgb="FFD7D7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291296755236272E-2"/>
          <c:y val="4.5977011494252873E-2"/>
          <c:w val="0.58288337463793116"/>
          <c:h val="0.85706053201030119"/>
        </c:manualLayout>
      </c:layout>
      <c:lineChart>
        <c:grouping val="standard"/>
        <c:varyColors val="0"/>
        <c:ser>
          <c:idx val="1"/>
          <c:order val="0"/>
          <c:tx>
            <c:strRef>
              <c:f>'Figure 3'!$H$4</c:f>
              <c:strCache>
                <c:ptCount val="1"/>
                <c:pt idx="0">
                  <c:v>Professeurs agrégés et de chaire supérieure</c:v>
                </c:pt>
              </c:strCache>
            </c:strRef>
          </c:tx>
          <c:spPr>
            <a:ln w="22225">
              <a:solidFill>
                <a:schemeClr val="accent6">
                  <a:lumMod val="75000"/>
                </a:schemeClr>
              </a:solidFill>
            </a:ln>
          </c:spPr>
          <c:marker>
            <c:symbol val="none"/>
          </c:marker>
          <c:cat>
            <c:numRef>
              <c:f>'Figure 3'!$I$2:$Q$2</c:f>
              <c:numCache>
                <c:formatCode>0" "%</c:formatCode>
                <c:ptCount val="9"/>
                <c:pt idx="0">
                  <c:v>0.1</c:v>
                </c:pt>
                <c:pt idx="1">
                  <c:v>0.2</c:v>
                </c:pt>
                <c:pt idx="2">
                  <c:v>0.3</c:v>
                </c:pt>
                <c:pt idx="3">
                  <c:v>0.4</c:v>
                </c:pt>
                <c:pt idx="4">
                  <c:v>0.5</c:v>
                </c:pt>
                <c:pt idx="5">
                  <c:v>0.6</c:v>
                </c:pt>
                <c:pt idx="6">
                  <c:v>0.7</c:v>
                </c:pt>
                <c:pt idx="7">
                  <c:v>0.8</c:v>
                </c:pt>
                <c:pt idx="8">
                  <c:v>0.9</c:v>
                </c:pt>
              </c:numCache>
            </c:numRef>
          </c:cat>
          <c:val>
            <c:numRef>
              <c:f>'Figure 3'!$I$4:$Q$4</c:f>
              <c:numCache>
                <c:formatCode>#,##0</c:formatCode>
                <c:ptCount val="9"/>
                <c:pt idx="0">
                  <c:v>2593.0500000000002</c:v>
                </c:pt>
                <c:pt idx="1">
                  <c:v>2964.35</c:v>
                </c:pt>
                <c:pt idx="2">
                  <c:v>3219.63333333333</c:v>
                </c:pt>
                <c:pt idx="3">
                  <c:v>3408.0163347715502</c:v>
                </c:pt>
                <c:pt idx="4">
                  <c:v>3593.5</c:v>
                </c:pt>
                <c:pt idx="5">
                  <c:v>3790.6341666666699</c:v>
                </c:pt>
                <c:pt idx="6">
                  <c:v>4014.1021628498702</c:v>
                </c:pt>
                <c:pt idx="7">
                  <c:v>4290.35883416667</c:v>
                </c:pt>
                <c:pt idx="8">
                  <c:v>4797.6192738872296</c:v>
                </c:pt>
              </c:numCache>
            </c:numRef>
          </c:val>
          <c:smooth val="0"/>
          <c:extLst>
            <c:ext xmlns:c16="http://schemas.microsoft.com/office/drawing/2014/chart" uri="{C3380CC4-5D6E-409C-BE32-E72D297353CC}">
              <c16:uniqueId val="{00000001-88C2-4556-921B-7600E61136DE}"/>
            </c:ext>
          </c:extLst>
        </c:ser>
        <c:ser>
          <c:idx val="3"/>
          <c:order val="1"/>
          <c:tx>
            <c:strRef>
              <c:f>'Figure 3'!$H$6</c:f>
              <c:strCache>
                <c:ptCount val="1"/>
                <c:pt idx="0">
                  <c:v>Professeurs de lycées professionnels</c:v>
                </c:pt>
              </c:strCache>
            </c:strRef>
          </c:tx>
          <c:spPr>
            <a:ln w="22225">
              <a:solidFill>
                <a:schemeClr val="accent3">
                  <a:lumMod val="50000"/>
                </a:schemeClr>
              </a:solidFill>
              <a:prstDash val="solid"/>
            </a:ln>
          </c:spPr>
          <c:marker>
            <c:symbol val="none"/>
          </c:marker>
          <c:cat>
            <c:numRef>
              <c:f>'Figure 3'!$I$2:$Q$2</c:f>
              <c:numCache>
                <c:formatCode>0" "%</c:formatCode>
                <c:ptCount val="9"/>
                <c:pt idx="0">
                  <c:v>0.1</c:v>
                </c:pt>
                <c:pt idx="1">
                  <c:v>0.2</c:v>
                </c:pt>
                <c:pt idx="2">
                  <c:v>0.3</c:v>
                </c:pt>
                <c:pt idx="3">
                  <c:v>0.4</c:v>
                </c:pt>
                <c:pt idx="4">
                  <c:v>0.5</c:v>
                </c:pt>
                <c:pt idx="5">
                  <c:v>0.6</c:v>
                </c:pt>
                <c:pt idx="6">
                  <c:v>0.7</c:v>
                </c:pt>
                <c:pt idx="7">
                  <c:v>0.8</c:v>
                </c:pt>
                <c:pt idx="8">
                  <c:v>0.9</c:v>
                </c:pt>
              </c:numCache>
            </c:numRef>
          </c:cat>
          <c:val>
            <c:numRef>
              <c:f>'Figure 3'!$I$6:$Q$6</c:f>
              <c:numCache>
                <c:formatCode>#,##0</c:formatCode>
                <c:ptCount val="9"/>
                <c:pt idx="0">
                  <c:v>2140.2500326797399</c:v>
                </c:pt>
                <c:pt idx="1">
                  <c:v>2365.13333333333</c:v>
                </c:pt>
                <c:pt idx="2">
                  <c:v>2530.3433333333301</c:v>
                </c:pt>
                <c:pt idx="3">
                  <c:v>2676.97589637497</c:v>
                </c:pt>
                <c:pt idx="4">
                  <c:v>2832.8419983333301</c:v>
                </c:pt>
                <c:pt idx="5">
                  <c:v>3010.94</c:v>
                </c:pt>
                <c:pt idx="6">
                  <c:v>3203.1571811040999</c:v>
                </c:pt>
                <c:pt idx="7">
                  <c:v>3395.35</c:v>
                </c:pt>
                <c:pt idx="8">
                  <c:v>3666.7813333333302</c:v>
                </c:pt>
              </c:numCache>
            </c:numRef>
          </c:val>
          <c:smooth val="0"/>
          <c:extLst>
            <c:ext xmlns:c16="http://schemas.microsoft.com/office/drawing/2014/chart" uri="{C3380CC4-5D6E-409C-BE32-E72D297353CC}">
              <c16:uniqueId val="{00000003-88C2-4556-921B-7600E61136DE}"/>
            </c:ext>
          </c:extLst>
        </c:ser>
        <c:ser>
          <c:idx val="2"/>
          <c:order val="2"/>
          <c:tx>
            <c:strRef>
              <c:f>'Figure 3'!$H$5</c:f>
              <c:strCache>
                <c:ptCount val="1"/>
                <c:pt idx="0">
                  <c:v>Professeurs certifiés et d'EPS</c:v>
                </c:pt>
              </c:strCache>
            </c:strRef>
          </c:tx>
          <c:spPr>
            <a:ln w="22225">
              <a:solidFill>
                <a:schemeClr val="accent3">
                  <a:alpha val="60000"/>
                </a:schemeClr>
              </a:solidFill>
            </a:ln>
          </c:spPr>
          <c:marker>
            <c:symbol val="none"/>
          </c:marker>
          <c:cat>
            <c:numRef>
              <c:f>'Figure 3'!$I$2:$Q$2</c:f>
              <c:numCache>
                <c:formatCode>0" "%</c:formatCode>
                <c:ptCount val="9"/>
                <c:pt idx="0">
                  <c:v>0.1</c:v>
                </c:pt>
                <c:pt idx="1">
                  <c:v>0.2</c:v>
                </c:pt>
                <c:pt idx="2">
                  <c:v>0.3</c:v>
                </c:pt>
                <c:pt idx="3">
                  <c:v>0.4</c:v>
                </c:pt>
                <c:pt idx="4">
                  <c:v>0.5</c:v>
                </c:pt>
                <c:pt idx="5">
                  <c:v>0.6</c:v>
                </c:pt>
                <c:pt idx="6">
                  <c:v>0.7</c:v>
                </c:pt>
                <c:pt idx="7">
                  <c:v>0.8</c:v>
                </c:pt>
                <c:pt idx="8">
                  <c:v>0.9</c:v>
                </c:pt>
              </c:numCache>
            </c:numRef>
          </c:cat>
          <c:val>
            <c:numRef>
              <c:f>'Figure 3'!$I$5:$Q$5</c:f>
              <c:numCache>
                <c:formatCode>#,##0</c:formatCode>
                <c:ptCount val="9"/>
                <c:pt idx="0">
                  <c:v>1933.88333333333</c:v>
                </c:pt>
                <c:pt idx="1">
                  <c:v>2160.0166666666701</c:v>
                </c:pt>
                <c:pt idx="2">
                  <c:v>2325.6833333333302</c:v>
                </c:pt>
                <c:pt idx="3">
                  <c:v>2478.6</c:v>
                </c:pt>
                <c:pt idx="4">
                  <c:v>2629.6521947873798</c:v>
                </c:pt>
                <c:pt idx="5">
                  <c:v>2800.2166666666699</c:v>
                </c:pt>
                <c:pt idx="6">
                  <c:v>3020.05</c:v>
                </c:pt>
                <c:pt idx="7">
                  <c:v>3245.2666666666701</c:v>
                </c:pt>
                <c:pt idx="8">
                  <c:v>3499.6792500000001</c:v>
                </c:pt>
              </c:numCache>
            </c:numRef>
          </c:val>
          <c:smooth val="0"/>
          <c:extLst>
            <c:ext xmlns:c16="http://schemas.microsoft.com/office/drawing/2014/chart" uri="{C3380CC4-5D6E-409C-BE32-E72D297353CC}">
              <c16:uniqueId val="{00000002-88C2-4556-921B-7600E61136DE}"/>
            </c:ext>
          </c:extLst>
        </c:ser>
        <c:ser>
          <c:idx val="0"/>
          <c:order val="3"/>
          <c:tx>
            <c:strRef>
              <c:f>'Figure 3'!$H$3</c:f>
              <c:strCache>
                <c:ptCount val="1"/>
                <c:pt idx="0">
                  <c:v>Professeurs des écoles</c:v>
                </c:pt>
              </c:strCache>
            </c:strRef>
          </c:tx>
          <c:spPr>
            <a:ln w="22225">
              <a:solidFill>
                <a:schemeClr val="accent3">
                  <a:lumMod val="50000"/>
                </a:schemeClr>
              </a:solidFill>
              <a:prstDash val="dash"/>
            </a:ln>
          </c:spPr>
          <c:marker>
            <c:symbol val="none"/>
          </c:marker>
          <c:cat>
            <c:numRef>
              <c:f>'Figure 3'!$I$2:$Q$2</c:f>
              <c:numCache>
                <c:formatCode>0" "%</c:formatCode>
                <c:ptCount val="9"/>
                <c:pt idx="0">
                  <c:v>0.1</c:v>
                </c:pt>
                <c:pt idx="1">
                  <c:v>0.2</c:v>
                </c:pt>
                <c:pt idx="2">
                  <c:v>0.3</c:v>
                </c:pt>
                <c:pt idx="3">
                  <c:v>0.4</c:v>
                </c:pt>
                <c:pt idx="4">
                  <c:v>0.5</c:v>
                </c:pt>
                <c:pt idx="5">
                  <c:v>0.6</c:v>
                </c:pt>
                <c:pt idx="6">
                  <c:v>0.7</c:v>
                </c:pt>
                <c:pt idx="7">
                  <c:v>0.8</c:v>
                </c:pt>
                <c:pt idx="8">
                  <c:v>0.9</c:v>
                </c:pt>
              </c:numCache>
            </c:numRef>
          </c:cat>
          <c:val>
            <c:numRef>
              <c:f>'Figure 3'!$I$3:$Q$3</c:f>
              <c:numCache>
                <c:formatCode>#,##0</c:formatCode>
                <c:ptCount val="9"/>
                <c:pt idx="0">
                  <c:v>1786.88333333333</c:v>
                </c:pt>
                <c:pt idx="1">
                  <c:v>1965.2166666666701</c:v>
                </c:pt>
                <c:pt idx="2">
                  <c:v>2115.4666666666699</c:v>
                </c:pt>
                <c:pt idx="3">
                  <c:v>2264.88333333333</c:v>
                </c:pt>
                <c:pt idx="4">
                  <c:v>2377.35</c:v>
                </c:pt>
                <c:pt idx="5">
                  <c:v>2496.85</c:v>
                </c:pt>
                <c:pt idx="6">
                  <c:v>2650.38333333333</c:v>
                </c:pt>
                <c:pt idx="7">
                  <c:v>2850</c:v>
                </c:pt>
                <c:pt idx="8">
                  <c:v>3137.4333333333302</c:v>
                </c:pt>
              </c:numCache>
            </c:numRef>
          </c:val>
          <c:smooth val="0"/>
          <c:extLst>
            <c:ext xmlns:c16="http://schemas.microsoft.com/office/drawing/2014/chart" uri="{C3380CC4-5D6E-409C-BE32-E72D297353CC}">
              <c16:uniqueId val="{00000000-88C2-4556-921B-7600E61136DE}"/>
            </c:ext>
          </c:extLst>
        </c:ser>
        <c:ser>
          <c:idx val="4"/>
          <c:order val="4"/>
          <c:tx>
            <c:strRef>
              <c:f>'Figure 3'!$H$7</c:f>
              <c:strCache>
                <c:ptCount val="1"/>
                <c:pt idx="0">
                  <c:v>Professeurs contractuels</c:v>
                </c:pt>
              </c:strCache>
            </c:strRef>
          </c:tx>
          <c:spPr>
            <a:ln w="22225">
              <a:solidFill>
                <a:schemeClr val="accent1">
                  <a:lumMod val="75000"/>
                </a:schemeClr>
              </a:solidFill>
              <a:prstDash val="solid"/>
            </a:ln>
          </c:spPr>
          <c:marker>
            <c:symbol val="none"/>
          </c:marker>
          <c:cat>
            <c:numRef>
              <c:f>'Figure 3'!$I$2:$Q$2</c:f>
              <c:numCache>
                <c:formatCode>0" "%</c:formatCode>
                <c:ptCount val="9"/>
                <c:pt idx="0">
                  <c:v>0.1</c:v>
                </c:pt>
                <c:pt idx="1">
                  <c:v>0.2</c:v>
                </c:pt>
                <c:pt idx="2">
                  <c:v>0.3</c:v>
                </c:pt>
                <c:pt idx="3">
                  <c:v>0.4</c:v>
                </c:pt>
                <c:pt idx="4">
                  <c:v>0.5</c:v>
                </c:pt>
                <c:pt idx="5">
                  <c:v>0.6</c:v>
                </c:pt>
                <c:pt idx="6">
                  <c:v>0.7</c:v>
                </c:pt>
                <c:pt idx="7">
                  <c:v>0.8</c:v>
                </c:pt>
                <c:pt idx="8">
                  <c:v>0.9</c:v>
                </c:pt>
              </c:numCache>
            </c:numRef>
          </c:cat>
          <c:val>
            <c:numRef>
              <c:f>'Figure 3'!$I$7:$Q$7</c:f>
              <c:numCache>
                <c:formatCode>#,##0</c:formatCode>
                <c:ptCount val="9"/>
                <c:pt idx="0">
                  <c:v>1099.09890710383</c:v>
                </c:pt>
                <c:pt idx="1">
                  <c:v>1426.8</c:v>
                </c:pt>
                <c:pt idx="2">
                  <c:v>1601.2814676616899</c:v>
                </c:pt>
                <c:pt idx="3">
                  <c:v>1746.18333333333</c:v>
                </c:pt>
                <c:pt idx="4">
                  <c:v>1874.50174642464</c:v>
                </c:pt>
                <c:pt idx="5">
                  <c:v>2011.2379668567401</c:v>
                </c:pt>
                <c:pt idx="6">
                  <c:v>2176.3758690637601</c:v>
                </c:pt>
                <c:pt idx="7">
                  <c:v>2417.3469116675701</c:v>
                </c:pt>
                <c:pt idx="8">
                  <c:v>2864.5036684782599</c:v>
                </c:pt>
              </c:numCache>
            </c:numRef>
          </c:val>
          <c:smooth val="0"/>
          <c:extLst>
            <c:ext xmlns:c16="http://schemas.microsoft.com/office/drawing/2014/chart" uri="{C3380CC4-5D6E-409C-BE32-E72D297353CC}">
              <c16:uniqueId val="{00000004-88C2-4556-921B-7600E61136DE}"/>
            </c:ext>
          </c:extLst>
        </c:ser>
        <c:dLbls>
          <c:showLegendKey val="0"/>
          <c:showVal val="0"/>
          <c:showCatName val="0"/>
          <c:showSerName val="0"/>
          <c:showPercent val="0"/>
          <c:showBubbleSize val="0"/>
        </c:dLbls>
        <c:smooth val="0"/>
        <c:axId val="112185728"/>
        <c:axId val="112187264"/>
      </c:lineChart>
      <c:catAx>
        <c:axId val="112185728"/>
        <c:scaling>
          <c:orientation val="minMax"/>
        </c:scaling>
        <c:delete val="0"/>
        <c:axPos val="b"/>
        <c:majorGridlines>
          <c:spPr>
            <a:ln>
              <a:solidFill>
                <a:schemeClr val="bg1">
                  <a:lumMod val="75000"/>
                </a:schemeClr>
              </a:solidFill>
              <a:prstDash val="sysDash"/>
            </a:ln>
          </c:spPr>
        </c:majorGridlines>
        <c:numFmt formatCode="0&quot; &quot;%" sourceLinked="1"/>
        <c:majorTickMark val="out"/>
        <c:minorTickMark val="none"/>
        <c:tickLblPos val="nextTo"/>
        <c:txPr>
          <a:bodyPr/>
          <a:lstStyle/>
          <a:p>
            <a:pPr>
              <a:defRPr sz="900">
                <a:latin typeface="Marianne" panose="02000000000000000000" pitchFamily="2" charset="0"/>
              </a:defRPr>
            </a:pPr>
            <a:endParaRPr lang="fr-FR"/>
          </a:p>
        </c:txPr>
        <c:crossAx val="112187264"/>
        <c:crosses val="autoZero"/>
        <c:auto val="1"/>
        <c:lblAlgn val="ctr"/>
        <c:lblOffset val="100"/>
        <c:noMultiLvlLbl val="0"/>
      </c:catAx>
      <c:valAx>
        <c:axId val="112187264"/>
        <c:scaling>
          <c:orientation val="minMax"/>
          <c:max val="5000"/>
          <c:min val="500"/>
        </c:scaling>
        <c:delete val="0"/>
        <c:axPos val="l"/>
        <c:majorGridlines>
          <c:spPr>
            <a:ln>
              <a:solidFill>
                <a:schemeClr val="bg1">
                  <a:lumMod val="75000"/>
                </a:schemeClr>
              </a:solidFill>
              <a:prstDash val="sysDash"/>
            </a:ln>
          </c:spPr>
        </c:majorGridlines>
        <c:numFmt formatCode="#,##0" sourceLinked="1"/>
        <c:majorTickMark val="out"/>
        <c:minorTickMark val="none"/>
        <c:tickLblPos val="nextTo"/>
        <c:txPr>
          <a:bodyPr/>
          <a:lstStyle/>
          <a:p>
            <a:pPr>
              <a:defRPr sz="900">
                <a:latin typeface="Marianne" panose="02000000000000000000" pitchFamily="2" charset="0"/>
              </a:defRPr>
            </a:pPr>
            <a:endParaRPr lang="fr-FR"/>
          </a:p>
        </c:txPr>
        <c:crossAx val="112185728"/>
        <c:crosses val="autoZero"/>
        <c:crossBetween val="midCat"/>
        <c:majorUnit val="1000"/>
      </c:valAx>
    </c:plotArea>
    <c:legend>
      <c:legendPos val="r"/>
      <c:layout>
        <c:manualLayout>
          <c:xMode val="edge"/>
          <c:yMode val="edge"/>
          <c:x val="0.71015883970678961"/>
          <c:y val="8.6437110721661381E-2"/>
          <c:w val="0.27390490531313066"/>
          <c:h val="0.81458626449123328"/>
        </c:manualLayout>
      </c:layout>
      <c:overlay val="0"/>
      <c:txPr>
        <a:bodyPr/>
        <a:lstStyle/>
        <a:p>
          <a:pPr>
            <a:defRPr>
              <a:latin typeface="Marianne" panose="02000000000000000000" pitchFamily="2" charset="0"/>
            </a:defRPr>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23424789292642"/>
          <c:y val="6.2827294199386235E-2"/>
          <c:w val="0.70782657602582288"/>
          <c:h val="0.6394625363187626"/>
        </c:manualLayout>
      </c:layout>
      <c:barChart>
        <c:barDir val="bar"/>
        <c:grouping val="percentStacked"/>
        <c:varyColors val="0"/>
        <c:ser>
          <c:idx val="0"/>
          <c:order val="0"/>
          <c:tx>
            <c:strRef>
              <c:f>'Figure 8'!$I$5</c:f>
              <c:strCache>
                <c:ptCount val="1"/>
                <c:pt idx="0">
                  <c:v>Baisse supérieure à 5 %</c:v>
                </c:pt>
              </c:strCache>
            </c:strRef>
          </c:tx>
          <c:spPr>
            <a:solidFill>
              <a:schemeClr val="accent6">
                <a:lumMod val="75000"/>
              </a:schemeClr>
            </a:solidFill>
            <a:ln>
              <a:solidFill>
                <a:schemeClr val="bg1"/>
              </a:solidFill>
            </a:ln>
          </c:spPr>
          <c:invertIfNegative val="0"/>
          <c:dLbls>
            <c:spPr>
              <a:noFill/>
              <a:ln w="25400">
                <a:noFill/>
              </a:ln>
            </c:spPr>
            <c:txPr>
              <a:bodyPr/>
              <a:lstStyle/>
              <a:p>
                <a:pPr>
                  <a:defRPr sz="800" b="0">
                    <a:solidFill>
                      <a:sysClr val="windowText" lastClr="000000"/>
                    </a:solidFill>
                    <a:latin typeface="Marianne" panose="02000000000000000000" pitchFamily="2"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8'!$J$4:$L$4</c:f>
              <c:strCache>
                <c:ptCount val="3"/>
                <c:pt idx="0">
                  <c:v>Ensemble</c:v>
                </c:pt>
                <c:pt idx="1">
                  <c:v>Titulaires (1)</c:v>
                </c:pt>
                <c:pt idx="2">
                  <c:v>Contractuels (1)</c:v>
                </c:pt>
              </c:strCache>
            </c:strRef>
          </c:cat>
          <c:val>
            <c:numRef>
              <c:f>'Figure 8'!$J$5:$L$5</c:f>
              <c:numCache>
                <c:formatCode>#,##0</c:formatCode>
                <c:ptCount val="3"/>
                <c:pt idx="0">
                  <c:v>12.261478142808324</c:v>
                </c:pt>
                <c:pt idx="1">
                  <c:v>10.819258384359557</c:v>
                </c:pt>
                <c:pt idx="2">
                  <c:v>31.01887036527982</c:v>
                </c:pt>
              </c:numCache>
            </c:numRef>
          </c:val>
          <c:extLst>
            <c:ext xmlns:c16="http://schemas.microsoft.com/office/drawing/2014/chart" uri="{C3380CC4-5D6E-409C-BE32-E72D297353CC}">
              <c16:uniqueId val="{00000000-30E4-44E9-BE86-12BCFEB75980}"/>
            </c:ext>
          </c:extLst>
        </c:ser>
        <c:ser>
          <c:idx val="1"/>
          <c:order val="1"/>
          <c:tx>
            <c:strRef>
              <c:f>'Figure 8'!$I$6</c:f>
              <c:strCache>
                <c:ptCount val="1"/>
                <c:pt idx="0">
                  <c:v>Baisse de 1 % à 5 %</c:v>
                </c:pt>
              </c:strCache>
            </c:strRef>
          </c:tx>
          <c:spPr>
            <a:solidFill>
              <a:schemeClr val="accent6">
                <a:alpha val="70000"/>
              </a:schemeClr>
            </a:solidFill>
            <a:ln>
              <a:solidFill>
                <a:schemeClr val="bg1"/>
              </a:solidFill>
            </a:ln>
          </c:spPr>
          <c:invertIfNegative val="0"/>
          <c:dLbls>
            <c:spPr>
              <a:noFill/>
              <a:ln w="25400">
                <a:noFill/>
              </a:ln>
            </c:spPr>
            <c:txPr>
              <a:bodyPr/>
              <a:lstStyle/>
              <a:p>
                <a:pPr>
                  <a:defRPr sz="800" b="0">
                    <a:solidFill>
                      <a:sysClr val="windowText" lastClr="000000"/>
                    </a:solidFill>
                    <a:latin typeface="Marianne" panose="02000000000000000000" pitchFamily="2"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8'!$J$4:$L$4</c:f>
              <c:strCache>
                <c:ptCount val="3"/>
                <c:pt idx="0">
                  <c:v>Ensemble</c:v>
                </c:pt>
                <c:pt idx="1">
                  <c:v>Titulaires (1)</c:v>
                </c:pt>
                <c:pt idx="2">
                  <c:v>Contractuels (1)</c:v>
                </c:pt>
              </c:strCache>
            </c:strRef>
          </c:cat>
          <c:val>
            <c:numRef>
              <c:f>'Figure 8'!$J$6:$L$6</c:f>
              <c:numCache>
                <c:formatCode>#,##0</c:formatCode>
                <c:ptCount val="3"/>
                <c:pt idx="0">
                  <c:v>19.289214101652334</c:v>
                </c:pt>
                <c:pt idx="1">
                  <c:v>20.007832654710473</c:v>
                </c:pt>
                <c:pt idx="2">
                  <c:v>9.9429199747748331</c:v>
                </c:pt>
              </c:numCache>
            </c:numRef>
          </c:val>
          <c:extLst>
            <c:ext xmlns:c16="http://schemas.microsoft.com/office/drawing/2014/chart" uri="{C3380CC4-5D6E-409C-BE32-E72D297353CC}">
              <c16:uniqueId val="{00000001-30E4-44E9-BE86-12BCFEB75980}"/>
            </c:ext>
          </c:extLst>
        </c:ser>
        <c:ser>
          <c:idx val="2"/>
          <c:order val="2"/>
          <c:tx>
            <c:strRef>
              <c:f>'Figure 8'!$I$7</c:f>
              <c:strCache>
                <c:ptCount val="1"/>
                <c:pt idx="0">
                  <c:v>Stagnation</c:v>
                </c:pt>
              </c:strCache>
            </c:strRef>
          </c:tx>
          <c:spPr>
            <a:solidFill>
              <a:schemeClr val="bg1">
                <a:lumMod val="75000"/>
              </a:schemeClr>
            </a:solidFill>
            <a:ln>
              <a:solidFill>
                <a:schemeClr val="bg1"/>
              </a:solidFill>
            </a:ln>
          </c:spPr>
          <c:invertIfNegative val="0"/>
          <c:dLbls>
            <c:spPr>
              <a:noFill/>
              <a:ln w="25400">
                <a:noFill/>
              </a:ln>
            </c:spPr>
            <c:txPr>
              <a:bodyPr wrap="square" lIns="38100" tIns="19050" rIns="38100" bIns="19050" anchor="ctr">
                <a:spAutoFit/>
              </a:bodyPr>
              <a:lstStyle/>
              <a:p>
                <a:pPr>
                  <a:defRPr sz="800" b="0">
                    <a:latin typeface="Marianne" panose="02000000000000000000" pitchFamily="2"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8'!$J$4:$L$4</c:f>
              <c:strCache>
                <c:ptCount val="3"/>
                <c:pt idx="0">
                  <c:v>Ensemble</c:v>
                </c:pt>
                <c:pt idx="1">
                  <c:v>Titulaires (1)</c:v>
                </c:pt>
                <c:pt idx="2">
                  <c:v>Contractuels (1)</c:v>
                </c:pt>
              </c:strCache>
            </c:strRef>
          </c:cat>
          <c:val>
            <c:numRef>
              <c:f>'Figure 8'!$J$7:$L$7</c:f>
              <c:numCache>
                <c:formatCode>#,##0</c:formatCode>
                <c:ptCount val="3"/>
                <c:pt idx="0">
                  <c:v>16.37800057263718</c:v>
                </c:pt>
                <c:pt idx="1">
                  <c:v>17.166692568302615</c:v>
                </c:pt>
                <c:pt idx="2">
                  <c:v>6.1203369823585536</c:v>
                </c:pt>
              </c:numCache>
            </c:numRef>
          </c:val>
          <c:extLst>
            <c:ext xmlns:c16="http://schemas.microsoft.com/office/drawing/2014/chart" uri="{C3380CC4-5D6E-409C-BE32-E72D297353CC}">
              <c16:uniqueId val="{00000002-30E4-44E9-BE86-12BCFEB75980}"/>
            </c:ext>
          </c:extLst>
        </c:ser>
        <c:ser>
          <c:idx val="3"/>
          <c:order val="3"/>
          <c:tx>
            <c:strRef>
              <c:f>'Figure 8'!$I$8</c:f>
              <c:strCache>
                <c:ptCount val="1"/>
                <c:pt idx="0">
                  <c:v>Hausse de 1 % à 10 %</c:v>
                </c:pt>
              </c:strCache>
            </c:strRef>
          </c:tx>
          <c:spPr>
            <a:solidFill>
              <a:schemeClr val="accent1">
                <a:alpha val="70000"/>
              </a:schemeClr>
            </a:solidFill>
            <a:ln>
              <a:solidFill>
                <a:schemeClr val="bg1"/>
              </a:solidFill>
            </a:ln>
          </c:spPr>
          <c:invertIfNegative val="0"/>
          <c:dLbls>
            <c:spPr>
              <a:noFill/>
              <a:ln w="25400">
                <a:noFill/>
              </a:ln>
            </c:spPr>
            <c:txPr>
              <a:bodyPr/>
              <a:lstStyle/>
              <a:p>
                <a:pPr>
                  <a:defRPr sz="800" b="0">
                    <a:solidFill>
                      <a:sysClr val="windowText" lastClr="000000"/>
                    </a:solidFill>
                    <a:latin typeface="Marianne" panose="02000000000000000000" pitchFamily="2"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8'!$J$4:$L$4</c:f>
              <c:strCache>
                <c:ptCount val="3"/>
                <c:pt idx="0">
                  <c:v>Ensemble</c:v>
                </c:pt>
                <c:pt idx="1">
                  <c:v>Titulaires (1)</c:v>
                </c:pt>
                <c:pt idx="2">
                  <c:v>Contractuels (1)</c:v>
                </c:pt>
              </c:strCache>
            </c:strRef>
          </c:cat>
          <c:val>
            <c:numRef>
              <c:f>'Figure 8'!$J$8:$L$8</c:f>
              <c:numCache>
                <c:formatCode>#,##0</c:formatCode>
                <c:ptCount val="3"/>
                <c:pt idx="0">
                  <c:v>39.198977565553101</c:v>
                </c:pt>
                <c:pt idx="1">
                  <c:v>40.553010288129798</c:v>
                </c:pt>
                <c:pt idx="2">
                  <c:v>21.588538719014277</c:v>
                </c:pt>
              </c:numCache>
            </c:numRef>
          </c:val>
          <c:extLst>
            <c:ext xmlns:c16="http://schemas.microsoft.com/office/drawing/2014/chart" uri="{C3380CC4-5D6E-409C-BE32-E72D297353CC}">
              <c16:uniqueId val="{00000003-30E4-44E9-BE86-12BCFEB75980}"/>
            </c:ext>
          </c:extLst>
        </c:ser>
        <c:ser>
          <c:idx val="4"/>
          <c:order val="4"/>
          <c:tx>
            <c:strRef>
              <c:f>'Figure 8'!$I$9</c:f>
              <c:strCache>
                <c:ptCount val="1"/>
                <c:pt idx="0">
                  <c:v>Hausse supérieure à 10 %</c:v>
                </c:pt>
              </c:strCache>
            </c:strRef>
          </c:tx>
          <c:spPr>
            <a:solidFill>
              <a:schemeClr val="accent1">
                <a:lumMod val="75000"/>
              </a:schemeClr>
            </a:solidFill>
            <a:ln>
              <a:solidFill>
                <a:schemeClr val="bg1"/>
              </a:solidFill>
            </a:ln>
          </c:spPr>
          <c:invertIfNegative val="0"/>
          <c:dLbls>
            <c:spPr>
              <a:noFill/>
              <a:ln w="25400">
                <a:noFill/>
              </a:ln>
            </c:spPr>
            <c:txPr>
              <a:bodyPr/>
              <a:lstStyle/>
              <a:p>
                <a:pPr>
                  <a:defRPr sz="800" b="0">
                    <a:solidFill>
                      <a:schemeClr val="bg1"/>
                    </a:solidFill>
                    <a:latin typeface="Marianne" panose="02000000000000000000" pitchFamily="2"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8'!$J$4:$L$4</c:f>
              <c:strCache>
                <c:ptCount val="3"/>
                <c:pt idx="0">
                  <c:v>Ensemble</c:v>
                </c:pt>
                <c:pt idx="1">
                  <c:v>Titulaires (1)</c:v>
                </c:pt>
                <c:pt idx="2">
                  <c:v>Contractuels (1)</c:v>
                </c:pt>
              </c:strCache>
            </c:strRef>
          </c:cat>
          <c:val>
            <c:numRef>
              <c:f>'Figure 8'!$J$9:$L$9</c:f>
              <c:numCache>
                <c:formatCode>#,##0</c:formatCode>
                <c:ptCount val="3"/>
                <c:pt idx="0">
                  <c:v>12.87232961734906</c:v>
                </c:pt>
                <c:pt idx="1">
                  <c:v>11.453206104497561</c:v>
                </c:pt>
                <c:pt idx="2">
                  <c:v>31.329333958572512</c:v>
                </c:pt>
              </c:numCache>
            </c:numRef>
          </c:val>
          <c:extLst>
            <c:ext xmlns:c16="http://schemas.microsoft.com/office/drawing/2014/chart" uri="{C3380CC4-5D6E-409C-BE32-E72D297353CC}">
              <c16:uniqueId val="{00000004-30E4-44E9-BE86-12BCFEB75980}"/>
            </c:ext>
          </c:extLst>
        </c:ser>
        <c:dLbls>
          <c:showLegendKey val="0"/>
          <c:showVal val="0"/>
          <c:showCatName val="0"/>
          <c:showSerName val="0"/>
          <c:showPercent val="0"/>
          <c:showBubbleSize val="0"/>
        </c:dLbls>
        <c:gapWidth val="150"/>
        <c:overlap val="100"/>
        <c:axId val="66615552"/>
        <c:axId val="66625536"/>
      </c:barChart>
      <c:catAx>
        <c:axId val="66615552"/>
        <c:scaling>
          <c:orientation val="minMax"/>
        </c:scaling>
        <c:delete val="0"/>
        <c:axPos val="l"/>
        <c:numFmt formatCode="General" sourceLinked="0"/>
        <c:majorTickMark val="out"/>
        <c:minorTickMark val="none"/>
        <c:tickLblPos val="nextTo"/>
        <c:txPr>
          <a:bodyPr/>
          <a:lstStyle/>
          <a:p>
            <a:pPr>
              <a:defRPr sz="800">
                <a:latin typeface="Marianne" panose="02000000000000000000" pitchFamily="2" charset="0"/>
              </a:defRPr>
            </a:pPr>
            <a:endParaRPr lang="fr-FR"/>
          </a:p>
        </c:txPr>
        <c:crossAx val="66625536"/>
        <c:crosses val="autoZero"/>
        <c:auto val="1"/>
        <c:lblAlgn val="ctr"/>
        <c:lblOffset val="100"/>
        <c:noMultiLvlLbl val="0"/>
      </c:catAx>
      <c:valAx>
        <c:axId val="66625536"/>
        <c:scaling>
          <c:orientation val="minMax"/>
        </c:scaling>
        <c:delete val="0"/>
        <c:axPos val="b"/>
        <c:majorGridlines>
          <c:spPr>
            <a:ln>
              <a:solidFill>
                <a:schemeClr val="bg1">
                  <a:lumMod val="85000"/>
                </a:schemeClr>
              </a:solidFill>
              <a:prstDash val="solid"/>
            </a:ln>
          </c:spPr>
        </c:majorGridlines>
        <c:numFmt formatCode="0&quot; &quot;%" sourceLinked="0"/>
        <c:majorTickMark val="out"/>
        <c:minorTickMark val="none"/>
        <c:tickLblPos val="nextTo"/>
        <c:txPr>
          <a:bodyPr/>
          <a:lstStyle/>
          <a:p>
            <a:pPr>
              <a:defRPr sz="800">
                <a:latin typeface="Marianne" panose="02000000000000000000" pitchFamily="2" charset="0"/>
              </a:defRPr>
            </a:pPr>
            <a:endParaRPr lang="fr-FR"/>
          </a:p>
        </c:txPr>
        <c:crossAx val="66615552"/>
        <c:crosses val="autoZero"/>
        <c:crossBetween val="between"/>
      </c:valAx>
    </c:plotArea>
    <c:legend>
      <c:legendPos val="b"/>
      <c:layout>
        <c:manualLayout>
          <c:xMode val="edge"/>
          <c:yMode val="edge"/>
          <c:x val="1.7659151301739458E-2"/>
          <c:y val="0.82867351457611005"/>
          <c:w val="0.96791786896203191"/>
          <c:h val="0.13390708877439705"/>
        </c:manualLayout>
      </c:layout>
      <c:overlay val="0"/>
      <c:txPr>
        <a:bodyPr/>
        <a:lstStyle/>
        <a:p>
          <a:pPr>
            <a:defRPr sz="800">
              <a:latin typeface="Marianne" panose="02000000000000000000" pitchFamily="2" charset="0"/>
            </a:defRPr>
          </a:pPr>
          <a:endParaRPr lang="fr-FR"/>
        </a:p>
      </c:txPr>
    </c:legend>
    <c:plotVisOnly val="1"/>
    <c:dispBlanksAs val="gap"/>
    <c:showDLblsOverMax val="0"/>
  </c:chart>
  <c:spPr>
    <a:ln w="12700">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37503464240882"/>
          <c:y val="5.3599978203416616E-2"/>
          <c:w val="0.72438972302375249"/>
          <c:h val="0.72940231951974865"/>
        </c:manualLayout>
      </c:layout>
      <c:barChart>
        <c:barDir val="bar"/>
        <c:grouping val="percentStacked"/>
        <c:varyColors val="0"/>
        <c:ser>
          <c:idx val="0"/>
          <c:order val="0"/>
          <c:tx>
            <c:strRef>
              <c:f>'Figure 9 - Web'!$J$3</c:f>
              <c:strCache>
                <c:ptCount val="1"/>
                <c:pt idx="0">
                  <c:v>Baisse supérieure à 5%</c:v>
                </c:pt>
              </c:strCache>
            </c:strRef>
          </c:tx>
          <c:spPr>
            <a:solidFill>
              <a:schemeClr val="accent6">
                <a:lumMod val="75000"/>
              </a:schemeClr>
            </a:solidFill>
            <a:ln>
              <a:solidFill>
                <a:schemeClr val="bg1"/>
              </a:solidFill>
            </a:ln>
          </c:spPr>
          <c:invertIfNegative val="0"/>
          <c:dLbls>
            <c:spPr>
              <a:noFill/>
              <a:ln w="25400">
                <a:noFill/>
              </a:ln>
            </c:spPr>
            <c:txPr>
              <a:bodyPr/>
              <a:lstStyle/>
              <a:p>
                <a:pPr>
                  <a:defRPr sz="800" b="0">
                    <a:solidFill>
                      <a:sysClr val="windowText" lastClr="000000"/>
                    </a:solidFill>
                    <a:latin typeface="Marianne" panose="02000000000000000000" pitchFamily="2"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9 - Web'!$K$2:$O$2</c:f>
              <c:strCache>
                <c:ptCount val="5"/>
                <c:pt idx="0">
                  <c:v>P. des écoles</c:v>
                </c:pt>
                <c:pt idx="1">
                  <c:v>P. certifiés
et d'EPS</c:v>
                </c:pt>
                <c:pt idx="2">
                  <c:v>P. de lycée pro.</c:v>
                </c:pt>
                <c:pt idx="3">
                  <c:v>P. de ch. sup. 
et agrégés</c:v>
                </c:pt>
                <c:pt idx="4">
                  <c:v>Contractuels</c:v>
                </c:pt>
              </c:strCache>
            </c:strRef>
          </c:cat>
          <c:val>
            <c:numRef>
              <c:f>'Figure 9 - Web'!$K$3:$O$3</c:f>
              <c:numCache>
                <c:formatCode>#,##0</c:formatCode>
                <c:ptCount val="5"/>
                <c:pt idx="0">
                  <c:v>8.481953097088974</c:v>
                </c:pt>
                <c:pt idx="1">
                  <c:v>12.257696312711932</c:v>
                </c:pt>
                <c:pt idx="2">
                  <c:v>14.018822431360348</c:v>
                </c:pt>
                <c:pt idx="3">
                  <c:v>15.587440603745458</c:v>
                </c:pt>
                <c:pt idx="4">
                  <c:v>31.01887036527982</c:v>
                </c:pt>
              </c:numCache>
            </c:numRef>
          </c:val>
          <c:extLst>
            <c:ext xmlns:c16="http://schemas.microsoft.com/office/drawing/2014/chart" uri="{C3380CC4-5D6E-409C-BE32-E72D297353CC}">
              <c16:uniqueId val="{00000000-AFE4-484F-9D7B-BEC58535A056}"/>
            </c:ext>
          </c:extLst>
        </c:ser>
        <c:ser>
          <c:idx val="1"/>
          <c:order val="1"/>
          <c:tx>
            <c:strRef>
              <c:f>'Figure 9 - Web'!$J$4</c:f>
              <c:strCache>
                <c:ptCount val="1"/>
                <c:pt idx="0">
                  <c:v>Baisse de 1% à 5%</c:v>
                </c:pt>
              </c:strCache>
            </c:strRef>
          </c:tx>
          <c:spPr>
            <a:solidFill>
              <a:schemeClr val="accent6">
                <a:alpha val="70000"/>
              </a:schemeClr>
            </a:solidFill>
            <a:ln>
              <a:solidFill>
                <a:schemeClr val="bg1"/>
              </a:solidFill>
            </a:ln>
          </c:spPr>
          <c:invertIfNegative val="0"/>
          <c:dLbls>
            <c:spPr>
              <a:noFill/>
              <a:ln w="25400">
                <a:noFill/>
              </a:ln>
            </c:spPr>
            <c:txPr>
              <a:bodyPr/>
              <a:lstStyle/>
              <a:p>
                <a:pPr>
                  <a:defRPr sz="800" b="0">
                    <a:solidFill>
                      <a:sysClr val="windowText" lastClr="000000"/>
                    </a:solidFill>
                    <a:latin typeface="Marianne" panose="02000000000000000000" pitchFamily="2"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9 - Web'!$K$2:$O$2</c:f>
              <c:strCache>
                <c:ptCount val="5"/>
                <c:pt idx="0">
                  <c:v>P. des écoles</c:v>
                </c:pt>
                <c:pt idx="1">
                  <c:v>P. certifiés
et d'EPS</c:v>
                </c:pt>
                <c:pt idx="2">
                  <c:v>P. de lycée pro.</c:v>
                </c:pt>
                <c:pt idx="3">
                  <c:v>P. de ch. sup. 
et agrégés</c:v>
                </c:pt>
                <c:pt idx="4">
                  <c:v>Contractuels</c:v>
                </c:pt>
              </c:strCache>
            </c:strRef>
          </c:cat>
          <c:val>
            <c:numRef>
              <c:f>'Figure 9 - Web'!$K$4:$O$4</c:f>
              <c:numCache>
                <c:formatCode>#,##0</c:formatCode>
                <c:ptCount val="5"/>
                <c:pt idx="0">
                  <c:v>20.267398226211494</c:v>
                </c:pt>
                <c:pt idx="1">
                  <c:v>19.604571062398204</c:v>
                </c:pt>
                <c:pt idx="2">
                  <c:v>20.203780042000467</c:v>
                </c:pt>
                <c:pt idx="3">
                  <c:v>19.947824466598341</c:v>
                </c:pt>
                <c:pt idx="4">
                  <c:v>9.9429199747748331</c:v>
                </c:pt>
              </c:numCache>
            </c:numRef>
          </c:val>
          <c:extLst>
            <c:ext xmlns:c16="http://schemas.microsoft.com/office/drawing/2014/chart" uri="{C3380CC4-5D6E-409C-BE32-E72D297353CC}">
              <c16:uniqueId val="{00000001-AFE4-484F-9D7B-BEC58535A056}"/>
            </c:ext>
          </c:extLst>
        </c:ser>
        <c:ser>
          <c:idx val="2"/>
          <c:order val="2"/>
          <c:tx>
            <c:strRef>
              <c:f>'Figure 9 - Web'!$J$5</c:f>
              <c:strCache>
                <c:ptCount val="1"/>
                <c:pt idx="0">
                  <c:v>Stagnation</c:v>
                </c:pt>
              </c:strCache>
            </c:strRef>
          </c:tx>
          <c:spPr>
            <a:solidFill>
              <a:schemeClr val="bg1">
                <a:lumMod val="75000"/>
              </a:schemeClr>
            </a:solidFill>
            <a:ln>
              <a:solidFill>
                <a:schemeClr val="bg1"/>
              </a:solidFill>
            </a:ln>
          </c:spPr>
          <c:invertIfNegative val="0"/>
          <c:dLbls>
            <c:spPr>
              <a:noFill/>
              <a:ln w="25400">
                <a:noFill/>
              </a:ln>
            </c:spPr>
            <c:txPr>
              <a:bodyPr wrap="square" lIns="38100" tIns="19050" rIns="38100" bIns="19050" anchor="ctr">
                <a:spAutoFit/>
              </a:bodyPr>
              <a:lstStyle/>
              <a:p>
                <a:pPr>
                  <a:defRPr sz="800" b="0">
                    <a:latin typeface="Marianne" panose="02000000000000000000" pitchFamily="2"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9 - Web'!$K$2:$O$2</c:f>
              <c:strCache>
                <c:ptCount val="5"/>
                <c:pt idx="0">
                  <c:v>P. des écoles</c:v>
                </c:pt>
                <c:pt idx="1">
                  <c:v>P. certifiés
et d'EPS</c:v>
                </c:pt>
                <c:pt idx="2">
                  <c:v>P. de lycée pro.</c:v>
                </c:pt>
                <c:pt idx="3">
                  <c:v>P. de ch. sup. 
et agrégés</c:v>
                </c:pt>
                <c:pt idx="4">
                  <c:v>Contractuels</c:v>
                </c:pt>
              </c:strCache>
            </c:strRef>
          </c:cat>
          <c:val>
            <c:numRef>
              <c:f>'Figure 9 - Web'!$K$5:$O$5</c:f>
              <c:numCache>
                <c:formatCode>#,##0</c:formatCode>
                <c:ptCount val="5"/>
                <c:pt idx="0">
                  <c:v>19.709862232803875</c:v>
                </c:pt>
                <c:pt idx="1">
                  <c:v>15.056871278669265</c:v>
                </c:pt>
                <c:pt idx="2">
                  <c:v>14.788830987010968</c:v>
                </c:pt>
                <c:pt idx="3">
                  <c:v>13.552594801080778</c:v>
                </c:pt>
                <c:pt idx="4">
                  <c:v>6.1203369823585536</c:v>
                </c:pt>
              </c:numCache>
            </c:numRef>
          </c:val>
          <c:extLst>
            <c:ext xmlns:c16="http://schemas.microsoft.com/office/drawing/2014/chart" uri="{C3380CC4-5D6E-409C-BE32-E72D297353CC}">
              <c16:uniqueId val="{00000002-AFE4-484F-9D7B-BEC58535A056}"/>
            </c:ext>
          </c:extLst>
        </c:ser>
        <c:ser>
          <c:idx val="3"/>
          <c:order val="3"/>
          <c:tx>
            <c:strRef>
              <c:f>'Figure 9 - Web'!$J$6</c:f>
              <c:strCache>
                <c:ptCount val="1"/>
                <c:pt idx="0">
                  <c:v>Hausse de 1% à 10%</c:v>
                </c:pt>
              </c:strCache>
            </c:strRef>
          </c:tx>
          <c:spPr>
            <a:solidFill>
              <a:schemeClr val="accent1">
                <a:alpha val="70000"/>
              </a:schemeClr>
            </a:solidFill>
            <a:ln>
              <a:solidFill>
                <a:schemeClr val="bg1"/>
              </a:solidFill>
            </a:ln>
          </c:spPr>
          <c:invertIfNegative val="0"/>
          <c:dLbls>
            <c:spPr>
              <a:noFill/>
              <a:ln w="25400">
                <a:noFill/>
              </a:ln>
            </c:spPr>
            <c:txPr>
              <a:bodyPr/>
              <a:lstStyle/>
              <a:p>
                <a:pPr>
                  <a:defRPr sz="800" b="0">
                    <a:solidFill>
                      <a:sysClr val="windowText" lastClr="000000"/>
                    </a:solidFill>
                    <a:latin typeface="Marianne" panose="02000000000000000000" pitchFamily="2"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9 - Web'!$K$2:$O$2</c:f>
              <c:strCache>
                <c:ptCount val="5"/>
                <c:pt idx="0">
                  <c:v>P. des écoles</c:v>
                </c:pt>
                <c:pt idx="1">
                  <c:v>P. certifiés
et d'EPS</c:v>
                </c:pt>
                <c:pt idx="2">
                  <c:v>P. de lycée pro.</c:v>
                </c:pt>
                <c:pt idx="3">
                  <c:v>P. de ch. sup. 
et agrégés</c:v>
                </c:pt>
                <c:pt idx="4">
                  <c:v>Contractuels</c:v>
                </c:pt>
              </c:strCache>
            </c:strRef>
          </c:cat>
          <c:val>
            <c:numRef>
              <c:f>'Figure 9 - Web'!$K$6:$O$6</c:f>
              <c:numCache>
                <c:formatCode>#,##0</c:formatCode>
                <c:ptCount val="5"/>
                <c:pt idx="0">
                  <c:v>40.951774961992108</c:v>
                </c:pt>
                <c:pt idx="1">
                  <c:v>40.762755987504342</c:v>
                </c:pt>
                <c:pt idx="2">
                  <c:v>39.67332970366337</c:v>
                </c:pt>
                <c:pt idx="3">
                  <c:v>38.058324792695423</c:v>
                </c:pt>
                <c:pt idx="4">
                  <c:v>21.588538719014277</c:v>
                </c:pt>
              </c:numCache>
            </c:numRef>
          </c:val>
          <c:extLst>
            <c:ext xmlns:c16="http://schemas.microsoft.com/office/drawing/2014/chart" uri="{C3380CC4-5D6E-409C-BE32-E72D297353CC}">
              <c16:uniqueId val="{00000003-AFE4-484F-9D7B-BEC58535A056}"/>
            </c:ext>
          </c:extLst>
        </c:ser>
        <c:ser>
          <c:idx val="4"/>
          <c:order val="4"/>
          <c:tx>
            <c:strRef>
              <c:f>'Figure 9 - Web'!$J$7</c:f>
              <c:strCache>
                <c:ptCount val="1"/>
                <c:pt idx="0">
                  <c:v>Hausse supérieure à 10%</c:v>
                </c:pt>
              </c:strCache>
            </c:strRef>
          </c:tx>
          <c:spPr>
            <a:solidFill>
              <a:schemeClr val="accent1">
                <a:lumMod val="75000"/>
              </a:schemeClr>
            </a:solidFill>
            <a:ln>
              <a:solidFill>
                <a:schemeClr val="bg1"/>
              </a:solidFill>
            </a:ln>
          </c:spPr>
          <c:invertIfNegative val="0"/>
          <c:dLbls>
            <c:spPr>
              <a:noFill/>
              <a:ln w="25400">
                <a:noFill/>
              </a:ln>
            </c:spPr>
            <c:txPr>
              <a:bodyPr/>
              <a:lstStyle/>
              <a:p>
                <a:pPr>
                  <a:defRPr sz="800" b="1">
                    <a:solidFill>
                      <a:schemeClr val="bg1"/>
                    </a:solidFill>
                    <a:latin typeface="Marianne" panose="02000000000000000000" pitchFamily="2"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9 - Web'!$K$2:$O$2</c:f>
              <c:strCache>
                <c:ptCount val="5"/>
                <c:pt idx="0">
                  <c:v>P. des écoles</c:v>
                </c:pt>
                <c:pt idx="1">
                  <c:v>P. certifiés
et d'EPS</c:v>
                </c:pt>
                <c:pt idx="2">
                  <c:v>P. de lycée pro.</c:v>
                </c:pt>
                <c:pt idx="3">
                  <c:v>P. de ch. sup. 
et agrégés</c:v>
                </c:pt>
                <c:pt idx="4">
                  <c:v>Contractuels</c:v>
                </c:pt>
              </c:strCache>
            </c:strRef>
          </c:cat>
          <c:val>
            <c:numRef>
              <c:f>'Figure 9 - Web'!$K$7:$O$7</c:f>
              <c:numCache>
                <c:formatCode>#,##0</c:formatCode>
                <c:ptCount val="5"/>
                <c:pt idx="0">
                  <c:v>10.589011481903549</c:v>
                </c:pt>
                <c:pt idx="1">
                  <c:v>12.318105358716258</c:v>
                </c:pt>
                <c:pt idx="2">
                  <c:v>11.315236835964845</c:v>
                </c:pt>
                <c:pt idx="3">
                  <c:v>12.853815335879995</c:v>
                </c:pt>
                <c:pt idx="4">
                  <c:v>31.329333958572512</c:v>
                </c:pt>
              </c:numCache>
            </c:numRef>
          </c:val>
          <c:extLst>
            <c:ext xmlns:c16="http://schemas.microsoft.com/office/drawing/2014/chart" uri="{C3380CC4-5D6E-409C-BE32-E72D297353CC}">
              <c16:uniqueId val="{00000004-AFE4-484F-9D7B-BEC58535A056}"/>
            </c:ext>
          </c:extLst>
        </c:ser>
        <c:dLbls>
          <c:showLegendKey val="0"/>
          <c:showVal val="0"/>
          <c:showCatName val="0"/>
          <c:showSerName val="0"/>
          <c:showPercent val="0"/>
          <c:showBubbleSize val="0"/>
        </c:dLbls>
        <c:gapWidth val="150"/>
        <c:overlap val="100"/>
        <c:axId val="66522112"/>
        <c:axId val="66138880"/>
      </c:barChart>
      <c:catAx>
        <c:axId val="66522112"/>
        <c:scaling>
          <c:orientation val="minMax"/>
        </c:scaling>
        <c:delete val="0"/>
        <c:axPos val="l"/>
        <c:numFmt formatCode="General" sourceLinked="0"/>
        <c:majorTickMark val="out"/>
        <c:minorTickMark val="none"/>
        <c:tickLblPos val="nextTo"/>
        <c:txPr>
          <a:bodyPr/>
          <a:lstStyle/>
          <a:p>
            <a:pPr>
              <a:defRPr sz="800">
                <a:latin typeface="Marianne" panose="02000000000000000000" pitchFamily="2" charset="0"/>
              </a:defRPr>
            </a:pPr>
            <a:endParaRPr lang="fr-FR"/>
          </a:p>
        </c:txPr>
        <c:crossAx val="66138880"/>
        <c:crosses val="autoZero"/>
        <c:auto val="1"/>
        <c:lblAlgn val="ctr"/>
        <c:lblOffset val="100"/>
        <c:noMultiLvlLbl val="0"/>
      </c:catAx>
      <c:valAx>
        <c:axId val="66138880"/>
        <c:scaling>
          <c:orientation val="minMax"/>
        </c:scaling>
        <c:delete val="0"/>
        <c:axPos val="b"/>
        <c:majorGridlines>
          <c:spPr>
            <a:ln>
              <a:solidFill>
                <a:schemeClr val="bg1">
                  <a:lumMod val="85000"/>
                </a:schemeClr>
              </a:solidFill>
              <a:prstDash val="solid"/>
            </a:ln>
          </c:spPr>
        </c:majorGridlines>
        <c:numFmt formatCode="0%" sourceLinked="1"/>
        <c:majorTickMark val="out"/>
        <c:minorTickMark val="none"/>
        <c:tickLblPos val="nextTo"/>
        <c:txPr>
          <a:bodyPr/>
          <a:lstStyle/>
          <a:p>
            <a:pPr>
              <a:defRPr>
                <a:latin typeface="Marianne" panose="02000000000000000000" pitchFamily="50" charset="0"/>
              </a:defRPr>
            </a:pPr>
            <a:endParaRPr lang="fr-FR"/>
          </a:p>
        </c:txPr>
        <c:crossAx val="66522112"/>
        <c:crosses val="autoZero"/>
        <c:crossBetween val="between"/>
      </c:valAx>
    </c:plotArea>
    <c:legend>
      <c:legendPos val="b"/>
      <c:layout>
        <c:manualLayout>
          <c:xMode val="edge"/>
          <c:yMode val="edge"/>
          <c:x val="3.8363093957517608E-2"/>
          <c:y val="0.87168015456401282"/>
          <c:w val="0.93893234657143265"/>
          <c:h val="9.0899679206765782E-2"/>
        </c:manualLayout>
      </c:layout>
      <c:overlay val="0"/>
      <c:txPr>
        <a:bodyPr/>
        <a:lstStyle/>
        <a:p>
          <a:pPr>
            <a:defRPr sz="800">
              <a:latin typeface="Marianne" panose="02000000000000000000" pitchFamily="2" charset="0"/>
            </a:defRPr>
          </a:pPr>
          <a:endParaRPr lang="fr-FR"/>
        </a:p>
      </c:txPr>
    </c:legend>
    <c:plotVisOnly val="1"/>
    <c:dispBlanksAs val="gap"/>
    <c:showDLblsOverMax val="0"/>
  </c:chart>
  <c:spPr>
    <a:ln w="12700">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57150</xdr:rowOff>
    </xdr:from>
    <xdr:to>
      <xdr:col>5</xdr:col>
      <xdr:colOff>19050</xdr:colOff>
      <xdr:row>16</xdr:row>
      <xdr:rowOff>152400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0.57561</cdr:x>
      <cdr:y>0.5784</cdr:y>
    </cdr:from>
    <cdr:to>
      <cdr:x>0.91983</cdr:x>
      <cdr:y>0.64473</cdr:y>
    </cdr:to>
    <cdr:sp macro="" textlink="'Figure 3'!$H$8">
      <cdr:nvSpPr>
        <cdr:cNvPr id="7" name="ZoneTexte 6"/>
        <cdr:cNvSpPr txBox="1"/>
      </cdr:nvSpPr>
      <cdr:spPr>
        <a:xfrm xmlns:a="http://schemas.openxmlformats.org/drawingml/2006/main" rot="20933239">
          <a:off x="2258862" y="1754695"/>
          <a:ext cx="1350823" cy="201236"/>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156524EE-1807-4B71-BE1C-A0298DB42C41}" type="TxLink">
            <a:rPr lang="en-US" sz="800" b="0" i="0" u="none" strike="noStrike">
              <a:solidFill>
                <a:schemeClr val="accent3">
                  <a:lumMod val="50000"/>
                </a:schemeClr>
              </a:solidFill>
              <a:latin typeface="Arial" panose="020B0604020202020204" pitchFamily="34" charset="0"/>
              <a:cs typeface="Arial" panose="020B0604020202020204" pitchFamily="34" charset="0"/>
            </a:rPr>
            <a:pPr algn="ctr"/>
            <a:t> </a:t>
          </a:fld>
          <a:endParaRPr lang="fr-FR" sz="800" b="0">
            <a:solidFill>
              <a:schemeClr val="accent3">
                <a:lumMod val="50000"/>
              </a:schemeClr>
            </a:solidFill>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419100</xdr:colOff>
      <xdr:row>12</xdr:row>
      <xdr:rowOff>0</xdr:rowOff>
    </xdr:from>
    <xdr:to>
      <xdr:col>5</xdr:col>
      <xdr:colOff>0</xdr:colOff>
      <xdr:row>12</xdr:row>
      <xdr:rowOff>18150</xdr:rowOff>
    </xdr:to>
    <xdr:cxnSp macro="">
      <xdr:nvCxnSpPr>
        <xdr:cNvPr id="24" name="Connecteur droit 23">
          <a:extLst/>
        </xdr:cNvPr>
        <xdr:cNvCxnSpPr/>
      </xdr:nvCxnSpPr>
      <xdr:spPr>
        <a:xfrm flipH="1">
          <a:off x="2895600" y="314325"/>
          <a:ext cx="9525" cy="2628000"/>
        </a:xfrm>
        <a:prstGeom prst="line">
          <a:avLst/>
        </a:prstGeom>
        <a:ln w="3175">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333375</xdr:colOff>
      <xdr:row>4</xdr:row>
      <xdr:rowOff>228600</xdr:rowOff>
    </xdr:from>
    <xdr:to>
      <xdr:col>8</xdr:col>
      <xdr:colOff>400050</xdr:colOff>
      <xdr:row>5</xdr:row>
      <xdr:rowOff>104775</xdr:rowOff>
    </xdr:to>
    <xdr:grpSp>
      <xdr:nvGrpSpPr>
        <xdr:cNvPr id="2424" name="Groupe 80"/>
        <xdr:cNvGrpSpPr>
          <a:grpSpLocks/>
        </xdr:cNvGrpSpPr>
      </xdr:nvGrpSpPr>
      <xdr:grpSpPr bwMode="auto">
        <a:xfrm>
          <a:off x="952500" y="1171575"/>
          <a:ext cx="3981450" cy="361950"/>
          <a:chOff x="947739" y="895351"/>
          <a:chExt cx="3881439" cy="881064"/>
        </a:xfrm>
      </xdr:grpSpPr>
      <xdr:sp macro="" textlink="">
        <xdr:nvSpPr>
          <xdr:cNvPr id="82" name="Arc 81">
            <a:extLst/>
          </xdr:cNvPr>
          <xdr:cNvSpPr/>
        </xdr:nvSpPr>
        <xdr:spPr>
          <a:xfrm rot="16200000">
            <a:off x="2019759" y="-176669"/>
            <a:ext cx="881064" cy="3025102"/>
          </a:xfrm>
          <a:prstGeom prst="arc">
            <a:avLst>
              <a:gd name="adj1" fmla="val 16093105"/>
              <a:gd name="adj2" fmla="val 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fr-FR"/>
          </a:p>
        </xdr:txBody>
      </xdr:sp>
      <xdr:sp macro="" textlink="">
        <xdr:nvSpPr>
          <xdr:cNvPr id="83" name="Arc 82">
            <a:extLst/>
          </xdr:cNvPr>
          <xdr:cNvSpPr/>
        </xdr:nvSpPr>
        <xdr:spPr>
          <a:xfrm rot="5400000" flipH="1">
            <a:off x="2876095" y="-176669"/>
            <a:ext cx="881064" cy="3025102"/>
          </a:xfrm>
          <a:prstGeom prst="arc">
            <a:avLst>
              <a:gd name="adj1" fmla="val 16093105"/>
              <a:gd name="adj2" fmla="val 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fr-FR"/>
          </a:p>
        </xdr:txBody>
      </xdr:sp>
    </xdr:grpSp>
    <xdr:clientData/>
  </xdr:twoCellAnchor>
  <xdr:twoCellAnchor>
    <xdr:from>
      <xdr:col>4</xdr:col>
      <xdr:colOff>9525</xdr:colOff>
      <xdr:row>4</xdr:row>
      <xdr:rowOff>0</xdr:rowOff>
    </xdr:from>
    <xdr:to>
      <xdr:col>5</xdr:col>
      <xdr:colOff>411126</xdr:colOff>
      <xdr:row>4</xdr:row>
      <xdr:rowOff>247650</xdr:rowOff>
    </xdr:to>
    <xdr:sp macro="" textlink="">
      <xdr:nvSpPr>
        <xdr:cNvPr id="31" name="Flèche courbée vers le bas 30">
          <a:extLst/>
        </xdr:cNvPr>
        <xdr:cNvSpPr/>
      </xdr:nvSpPr>
      <xdr:spPr>
        <a:xfrm>
          <a:off x="2533650" y="695325"/>
          <a:ext cx="830226" cy="247650"/>
        </a:xfrm>
        <a:prstGeom prst="curvedDownArrow">
          <a:avLst/>
        </a:prstGeom>
        <a:solidFill>
          <a:schemeClr val="bg1">
            <a:lumMod val="75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4</xdr:col>
      <xdr:colOff>9525</xdr:colOff>
      <xdr:row>6</xdr:row>
      <xdr:rowOff>152400</xdr:rowOff>
    </xdr:from>
    <xdr:to>
      <xdr:col>5</xdr:col>
      <xdr:colOff>424857</xdr:colOff>
      <xdr:row>6</xdr:row>
      <xdr:rowOff>205739</xdr:rowOff>
    </xdr:to>
    <xdr:sp macro="" textlink="">
      <xdr:nvSpPr>
        <xdr:cNvPr id="33" name="Flèche droite 32">
          <a:extLst/>
        </xdr:cNvPr>
        <xdr:cNvSpPr/>
      </xdr:nvSpPr>
      <xdr:spPr>
        <a:xfrm>
          <a:off x="2533650" y="1695450"/>
          <a:ext cx="843957" cy="53339"/>
        </a:xfrm>
        <a:prstGeom prst="rightArrow">
          <a:avLst/>
        </a:prstGeom>
        <a:solidFill>
          <a:schemeClr val="bg1">
            <a:lumMod val="75000"/>
          </a:schemeClr>
        </a:solidFill>
        <a:ln w="31750" cmpd="thickThin">
          <a:solidFill>
            <a:schemeClr val="tx2"/>
          </a:solidFill>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4</xdr:col>
      <xdr:colOff>0</xdr:colOff>
      <xdr:row>9</xdr:row>
      <xdr:rowOff>0</xdr:rowOff>
    </xdr:from>
    <xdr:to>
      <xdr:col>5</xdr:col>
      <xdr:colOff>395490</xdr:colOff>
      <xdr:row>10</xdr:row>
      <xdr:rowOff>85725</xdr:rowOff>
    </xdr:to>
    <xdr:sp macro="" textlink="">
      <xdr:nvSpPr>
        <xdr:cNvPr id="35" name="Flèche courbée vers le bas 34">
          <a:extLst/>
        </xdr:cNvPr>
        <xdr:cNvSpPr/>
      </xdr:nvSpPr>
      <xdr:spPr>
        <a:xfrm>
          <a:off x="2524125" y="2352675"/>
          <a:ext cx="824115" cy="247650"/>
        </a:xfrm>
        <a:prstGeom prst="curvedDownArrow">
          <a:avLst/>
        </a:prstGeom>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2</xdr:row>
      <xdr:rowOff>19050</xdr:rowOff>
    </xdr:from>
    <xdr:to>
      <xdr:col>7</xdr:col>
      <xdr:colOff>0</xdr:colOff>
      <xdr:row>15</xdr:row>
      <xdr:rowOff>171450</xdr:rowOff>
    </xdr:to>
    <xdr:graphicFrame macro="">
      <xdr:nvGraphicFramePr>
        <xdr:cNvPr id="3099"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8</xdr:col>
      <xdr:colOff>0</xdr:colOff>
      <xdr:row>29</xdr:row>
      <xdr:rowOff>0</xdr:rowOff>
    </xdr:from>
    <xdr:ext cx="184731" cy="264560"/>
    <xdr:sp macro="" textlink="">
      <xdr:nvSpPr>
        <xdr:cNvPr id="3" name="ZoneTexte 2">
          <a:extLst/>
        </xdr:cNvPr>
        <xdr:cNvSpPr txBox="1"/>
      </xdr:nvSpPr>
      <xdr:spPr>
        <a:xfrm>
          <a:off x="6353175" y="247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wsDr>
</file>

<file path=xl/drawings/drawing5.xml><?xml version="1.0" encoding="utf-8"?>
<c:userShapes xmlns:c="http://schemas.openxmlformats.org/drawingml/2006/chart">
  <cdr:absSizeAnchor xmlns:cdr="http://schemas.openxmlformats.org/drawingml/2006/chartDrawing">
    <cdr:from>
      <cdr:x>0.8587</cdr:x>
      <cdr:y>0.55967</cdr:y>
    </cdr:from>
    <cdr:ext cx="431999" cy="143999"/>
    <cdr:sp macro="" textlink="'Figure 8'!$J$11">
      <cdr:nvSpPr>
        <cdr:cNvPr id="2" name="ZoneTexte 1"/>
        <cdr:cNvSpPr txBox="1"/>
      </cdr:nvSpPr>
      <cdr:spPr>
        <a:xfrm xmlns:a="http://schemas.openxmlformats.org/drawingml/2006/main">
          <a:off x="5267347" y="1295392"/>
          <a:ext cx="431999" cy="143999"/>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302110CB-23B4-43F2-9A81-E67759AF531B}" type="TxLink">
            <a:rPr lang="en-US" sz="800" b="0" i="1" u="none" strike="noStrike">
              <a:solidFill>
                <a:schemeClr val="accent6">
                  <a:lumMod val="75000"/>
                </a:schemeClr>
              </a:solidFill>
              <a:latin typeface="Marianne" panose="02000000000000000000" pitchFamily="2" charset="0"/>
              <a:cs typeface="Arial"/>
            </a:rPr>
            <a:pPr algn="ctr"/>
            <a:t>1,3</a:t>
          </a:fld>
          <a:endParaRPr lang="fr-FR" sz="800">
            <a:solidFill>
              <a:schemeClr val="accent6">
                <a:lumMod val="75000"/>
              </a:schemeClr>
            </a:solidFill>
            <a:latin typeface="Marianne" panose="02000000000000000000" pitchFamily="2" charset="0"/>
          </a:endParaRPr>
        </a:p>
      </cdr:txBody>
    </cdr:sp>
  </cdr:absSizeAnchor>
  <cdr:relSizeAnchor xmlns:cdr="http://schemas.openxmlformats.org/drawingml/2006/chartDrawing">
    <cdr:from>
      <cdr:x>0.8587</cdr:x>
      <cdr:y>0.34725</cdr:y>
    </cdr:from>
    <cdr:to>
      <cdr:x>0.92912</cdr:x>
      <cdr:y>0.40946</cdr:y>
    </cdr:to>
    <cdr:sp macro="" textlink="'Figure 8'!$K$11">
      <cdr:nvSpPr>
        <cdr:cNvPr id="3" name="ZoneTexte 1"/>
        <cdr:cNvSpPr txBox="1"/>
      </cdr:nvSpPr>
      <cdr:spPr>
        <a:xfrm xmlns:a="http://schemas.openxmlformats.org/drawingml/2006/main">
          <a:off x="5267347" y="803739"/>
          <a:ext cx="431963" cy="14399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5E1BC335-C38B-46F9-9E88-A91D3921632A}" type="TxLink">
            <a:rPr lang="en-US" sz="800" b="0" i="1" u="none" strike="noStrike">
              <a:solidFill>
                <a:schemeClr val="accent6">
                  <a:lumMod val="75000"/>
                </a:schemeClr>
              </a:solidFill>
              <a:latin typeface="Marianne" panose="02000000000000000000" pitchFamily="2" charset="0"/>
              <a:cs typeface="Arial"/>
            </a:rPr>
            <a:pPr algn="ctr"/>
            <a:t>1,3</a:t>
          </a:fld>
          <a:endParaRPr lang="fr-FR" sz="800">
            <a:solidFill>
              <a:schemeClr val="accent6">
                <a:lumMod val="75000"/>
              </a:schemeClr>
            </a:solidFill>
            <a:latin typeface="Marianne" panose="02000000000000000000" pitchFamily="2" charset="0"/>
          </a:endParaRPr>
        </a:p>
      </cdr:txBody>
    </cdr:sp>
  </cdr:relSizeAnchor>
  <cdr:relSizeAnchor xmlns:cdr="http://schemas.openxmlformats.org/drawingml/2006/chartDrawing">
    <cdr:from>
      <cdr:x>0.85715</cdr:x>
      <cdr:y>0.13992</cdr:y>
    </cdr:from>
    <cdr:to>
      <cdr:x>0.92757</cdr:x>
      <cdr:y>0.20213</cdr:y>
    </cdr:to>
    <cdr:sp macro="" textlink="'Figure 8'!$L$11">
      <cdr:nvSpPr>
        <cdr:cNvPr id="4" name="ZoneTexte 1"/>
        <cdr:cNvSpPr txBox="1"/>
      </cdr:nvSpPr>
      <cdr:spPr>
        <a:xfrm xmlns:a="http://schemas.openxmlformats.org/drawingml/2006/main">
          <a:off x="5257822" y="323856"/>
          <a:ext cx="431963" cy="14399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C0C4EFF0-0642-4B3A-B198-BFFAEA00B999}" type="TxLink">
            <a:rPr lang="en-US" sz="800" b="0" i="1" u="none" strike="noStrike">
              <a:solidFill>
                <a:schemeClr val="accent6">
                  <a:lumMod val="75000"/>
                </a:schemeClr>
              </a:solidFill>
              <a:latin typeface="Marianne" panose="02000000000000000000" pitchFamily="2" charset="0"/>
              <a:cs typeface="Arial"/>
            </a:rPr>
            <a:pPr algn="ctr"/>
            <a:t>1,9</a:t>
          </a:fld>
          <a:endParaRPr lang="fr-FR" sz="800">
            <a:solidFill>
              <a:schemeClr val="accent6">
                <a:lumMod val="75000"/>
              </a:schemeClr>
            </a:solidFill>
            <a:latin typeface="Marianne" panose="02000000000000000000" pitchFamily="2" charset="0"/>
          </a:endParaRPr>
        </a:p>
      </cdr:txBody>
    </cdr:sp>
  </cdr:relSizeAnchor>
  <cdr:relSizeAnchor xmlns:cdr="http://schemas.openxmlformats.org/drawingml/2006/chartDrawing">
    <cdr:from>
      <cdr:x>0.92371</cdr:x>
      <cdr:y>0.10288</cdr:y>
    </cdr:from>
    <cdr:to>
      <cdr:x>1</cdr:x>
      <cdr:y>0.66255</cdr:y>
    </cdr:to>
    <cdr:sp macro="" textlink="'Figure 8'!$I$11">
      <cdr:nvSpPr>
        <cdr:cNvPr id="5" name="ZoneTexte 4"/>
        <cdr:cNvSpPr txBox="1"/>
      </cdr:nvSpPr>
      <cdr:spPr>
        <a:xfrm xmlns:a="http://schemas.openxmlformats.org/drawingml/2006/main">
          <a:off x="5702100" y="238125"/>
          <a:ext cx="468000" cy="1295400"/>
        </a:xfrm>
        <a:prstGeom xmlns:a="http://schemas.openxmlformats.org/drawingml/2006/main" prst="rect">
          <a:avLst/>
        </a:prstGeom>
      </cdr:spPr>
      <cdr:txBody>
        <a:bodyPr xmlns:a="http://schemas.openxmlformats.org/drawingml/2006/main" vertOverflow="clip" vert="vert" wrap="square" rtlCol="0" anchor="ctr" anchorCtr="1"/>
        <a:lstStyle xmlns:a="http://schemas.openxmlformats.org/drawingml/2006/main"/>
        <a:p xmlns:a="http://schemas.openxmlformats.org/drawingml/2006/main">
          <a:pPr algn="ctr"/>
          <a:fld id="{3AF123EF-2052-47B1-8DAD-E8E971448198}" type="TxLink">
            <a:rPr lang="en-US" sz="800" b="0" i="1" u="none" strike="noStrike">
              <a:solidFill>
                <a:schemeClr val="accent6">
                  <a:lumMod val="75000"/>
                </a:schemeClr>
              </a:solidFill>
              <a:latin typeface="Marianne" panose="02000000000000000000" pitchFamily="2" charset="0"/>
              <a:cs typeface="Arial"/>
            </a:rPr>
            <a:pPr algn="ctr"/>
            <a:t>Médiane des évolutions individuelles</a:t>
          </a:fld>
          <a:endParaRPr lang="fr-FR" sz="800">
            <a:solidFill>
              <a:schemeClr val="accent6">
                <a:lumMod val="75000"/>
              </a:schemeClr>
            </a:solidFill>
            <a:latin typeface="Marianne" panose="02000000000000000000" pitchFamily="2"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19050</xdr:colOff>
      <xdr:row>16</xdr:row>
      <xdr:rowOff>0</xdr:rowOff>
    </xdr:to>
    <xdr:graphicFrame macro="">
      <xdr:nvGraphicFramePr>
        <xdr:cNvPr id="412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8</xdr:col>
      <xdr:colOff>0</xdr:colOff>
      <xdr:row>16</xdr:row>
      <xdr:rowOff>0</xdr:rowOff>
    </xdr:from>
    <xdr:ext cx="184731" cy="264560"/>
    <xdr:sp macro="" textlink="">
      <xdr:nvSpPr>
        <xdr:cNvPr id="3" name="ZoneTexte 2">
          <a:extLst/>
        </xdr:cNvPr>
        <xdr:cNvSpPr txBox="1"/>
      </xdr:nvSpPr>
      <xdr:spPr>
        <a:xfrm>
          <a:off x="6353175" y="247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wsDr>
</file>

<file path=xl/drawings/drawing7.xml><?xml version="1.0" encoding="utf-8"?>
<c:userShapes xmlns:c="http://schemas.openxmlformats.org/drawingml/2006/chart">
  <cdr:absSizeAnchor xmlns:cdr="http://schemas.openxmlformats.org/drawingml/2006/chartDrawing">
    <cdr:from>
      <cdr:x>0.88044</cdr:x>
      <cdr:y>0.68481</cdr:y>
    </cdr:from>
    <cdr:ext cx="431999" cy="143998"/>
    <cdr:sp macro="" textlink="'Figure 9 - Web'!$K$9">
      <cdr:nvSpPr>
        <cdr:cNvPr id="2" name="ZoneTexte 1"/>
        <cdr:cNvSpPr txBox="1"/>
      </cdr:nvSpPr>
      <cdr:spPr>
        <a:xfrm xmlns:a="http://schemas.openxmlformats.org/drawingml/2006/main">
          <a:off x="6138680" y="1878574"/>
          <a:ext cx="431999" cy="14399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302110CB-23B4-43F2-9A81-E67759AF531B}" type="TxLink">
            <a:rPr lang="en-US" sz="800" b="0" i="1" u="none" strike="noStrike">
              <a:solidFill>
                <a:schemeClr val="accent6">
                  <a:lumMod val="75000"/>
                </a:schemeClr>
              </a:solidFill>
              <a:latin typeface="Marianne" panose="02000000000000000000" pitchFamily="2" charset="0"/>
              <a:cs typeface="Arial"/>
            </a:rPr>
            <a:pPr algn="ctr"/>
            <a:t>1,2</a:t>
          </a:fld>
          <a:endParaRPr lang="fr-FR" sz="800">
            <a:solidFill>
              <a:schemeClr val="accent6">
                <a:lumMod val="75000"/>
              </a:schemeClr>
            </a:solidFill>
            <a:latin typeface="Marianne" panose="02000000000000000000" pitchFamily="2" charset="0"/>
          </a:endParaRPr>
        </a:p>
      </cdr:txBody>
    </cdr:sp>
  </cdr:absSizeAnchor>
  <cdr:relSizeAnchor xmlns:cdr="http://schemas.openxmlformats.org/drawingml/2006/chartDrawing">
    <cdr:from>
      <cdr:x>0.8818</cdr:x>
      <cdr:y>0.09535</cdr:y>
    </cdr:from>
    <cdr:to>
      <cdr:x>0.95222</cdr:x>
      <cdr:y>0.15756</cdr:y>
    </cdr:to>
    <cdr:sp macro="" textlink="'Figure 9 - Web'!$O$9">
      <cdr:nvSpPr>
        <cdr:cNvPr id="3" name="ZoneTexte 1"/>
        <cdr:cNvSpPr txBox="1"/>
      </cdr:nvSpPr>
      <cdr:spPr>
        <a:xfrm xmlns:a="http://schemas.openxmlformats.org/drawingml/2006/main">
          <a:off x="6148205" y="261561"/>
          <a:ext cx="490989" cy="17065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5E1BC335-C38B-46F9-9E88-A91D3921632A}" type="TxLink">
            <a:rPr lang="en-US" sz="800" b="0" i="1" u="none" strike="noStrike">
              <a:solidFill>
                <a:schemeClr val="accent6">
                  <a:lumMod val="75000"/>
                </a:schemeClr>
              </a:solidFill>
              <a:latin typeface="Marianne" panose="02000000000000000000" pitchFamily="2" charset="0"/>
              <a:cs typeface="Arial"/>
            </a:rPr>
            <a:pPr algn="ctr"/>
            <a:t>1,9</a:t>
          </a:fld>
          <a:endParaRPr lang="fr-FR" sz="800">
            <a:solidFill>
              <a:schemeClr val="accent6">
                <a:lumMod val="75000"/>
              </a:schemeClr>
            </a:solidFill>
            <a:latin typeface="Marianne" panose="02000000000000000000" pitchFamily="2" charset="0"/>
          </a:endParaRPr>
        </a:p>
      </cdr:txBody>
    </cdr:sp>
  </cdr:relSizeAnchor>
  <cdr:relSizeAnchor xmlns:cdr="http://schemas.openxmlformats.org/drawingml/2006/chartDrawing">
    <cdr:from>
      <cdr:x>0.92371</cdr:x>
      <cdr:y>0.10288</cdr:y>
    </cdr:from>
    <cdr:to>
      <cdr:x>1</cdr:x>
      <cdr:y>0.66255</cdr:y>
    </cdr:to>
    <cdr:sp macro="" textlink="'Figure 9 - Web'!$J$9">
      <cdr:nvSpPr>
        <cdr:cNvPr id="5" name="ZoneTexte 4"/>
        <cdr:cNvSpPr txBox="1"/>
      </cdr:nvSpPr>
      <cdr:spPr>
        <a:xfrm xmlns:a="http://schemas.openxmlformats.org/drawingml/2006/main">
          <a:off x="5702100" y="238125"/>
          <a:ext cx="468000" cy="1295400"/>
        </a:xfrm>
        <a:prstGeom xmlns:a="http://schemas.openxmlformats.org/drawingml/2006/main" prst="rect">
          <a:avLst/>
        </a:prstGeom>
      </cdr:spPr>
      <cdr:txBody>
        <a:bodyPr xmlns:a="http://schemas.openxmlformats.org/drawingml/2006/main" vertOverflow="clip" vert="vert" wrap="square" rtlCol="0" anchor="ctr" anchorCtr="1"/>
        <a:lstStyle xmlns:a="http://schemas.openxmlformats.org/drawingml/2006/main"/>
        <a:p xmlns:a="http://schemas.openxmlformats.org/drawingml/2006/main">
          <a:pPr algn="ctr"/>
          <a:fld id="{3AF123EF-2052-47B1-8DAD-E8E971448198}" type="TxLink">
            <a:rPr lang="en-US" sz="800" b="0" i="1" u="none" strike="noStrike">
              <a:solidFill>
                <a:schemeClr val="accent6">
                  <a:lumMod val="75000"/>
                </a:schemeClr>
              </a:solidFill>
              <a:latin typeface="Marianne" panose="02000000000000000000" pitchFamily="2" charset="0"/>
              <a:cs typeface="Arial"/>
            </a:rPr>
            <a:pPr algn="ctr"/>
            <a:t>Médiane des évolutions individuelles</a:t>
          </a:fld>
          <a:endParaRPr lang="fr-FR" sz="800">
            <a:solidFill>
              <a:schemeClr val="accent6">
                <a:lumMod val="75000"/>
              </a:schemeClr>
            </a:solidFill>
            <a:latin typeface="Marianne" panose="02000000000000000000" pitchFamily="2" charset="0"/>
          </a:endParaRPr>
        </a:p>
      </cdr:txBody>
    </cdr:sp>
  </cdr:relSizeAnchor>
  <cdr:relSizeAnchor xmlns:cdr="http://schemas.openxmlformats.org/drawingml/2006/chartDrawing">
    <cdr:from>
      <cdr:x>0.87785</cdr:x>
      <cdr:y>0.53968</cdr:y>
    </cdr:from>
    <cdr:to>
      <cdr:x>0.94827</cdr:x>
      <cdr:y>0.59127</cdr:y>
    </cdr:to>
    <cdr:sp macro="" textlink="'Figure 9 - Web'!$L$9">
      <cdr:nvSpPr>
        <cdr:cNvPr id="6" name="ZoneTexte 1"/>
        <cdr:cNvSpPr txBox="1"/>
      </cdr:nvSpPr>
      <cdr:spPr>
        <a:xfrm xmlns:a="http://schemas.openxmlformats.org/drawingml/2006/main">
          <a:off x="6120611" y="1480439"/>
          <a:ext cx="491030" cy="14154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3847955C-EBEE-43A6-A387-BC8EA41DAC29}" type="TxLink">
            <a:rPr lang="en-US" sz="800" b="0" i="1" u="none" strike="noStrike">
              <a:solidFill>
                <a:schemeClr val="accent6">
                  <a:lumMod val="75000"/>
                </a:schemeClr>
              </a:solidFill>
              <a:latin typeface="Marianne" panose="02000000000000000000" pitchFamily="2" charset="0"/>
              <a:cs typeface="Arial"/>
            </a:rPr>
            <a:pPr algn="ctr"/>
            <a:t>1,4</a:t>
          </a:fld>
          <a:endParaRPr lang="fr-FR" sz="800">
            <a:solidFill>
              <a:schemeClr val="accent6">
                <a:lumMod val="75000"/>
              </a:schemeClr>
            </a:solidFill>
            <a:latin typeface="Marianne" panose="02000000000000000000" pitchFamily="2" charset="0"/>
          </a:endParaRPr>
        </a:p>
      </cdr:txBody>
    </cdr:sp>
  </cdr:relSizeAnchor>
  <cdr:relSizeAnchor xmlns:cdr="http://schemas.openxmlformats.org/drawingml/2006/chartDrawing">
    <cdr:from>
      <cdr:x>0.87648</cdr:x>
      <cdr:y>0.39256</cdr:y>
    </cdr:from>
    <cdr:to>
      <cdr:x>0.94691</cdr:x>
      <cdr:y>0.44416</cdr:y>
    </cdr:to>
    <cdr:sp macro="" textlink="'Figure 9 - Web'!$M$9">
      <cdr:nvSpPr>
        <cdr:cNvPr id="7" name="ZoneTexte 1"/>
        <cdr:cNvSpPr txBox="1"/>
      </cdr:nvSpPr>
      <cdr:spPr>
        <a:xfrm xmlns:a="http://schemas.openxmlformats.org/drawingml/2006/main">
          <a:off x="6111086" y="1076878"/>
          <a:ext cx="491030" cy="14154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1A2D38D0-01D6-4872-ACE0-7395AFB012EB}" type="TxLink">
            <a:rPr lang="en-US" sz="800" b="0" i="1" u="none" strike="noStrike">
              <a:solidFill>
                <a:schemeClr val="accent6">
                  <a:lumMod val="75000"/>
                </a:schemeClr>
              </a:solidFill>
              <a:latin typeface="Marianne" panose="02000000000000000000" pitchFamily="2" charset="0"/>
              <a:cs typeface="Arial"/>
            </a:rPr>
            <a:pPr algn="ctr"/>
            <a:t>1,1</a:t>
          </a:fld>
          <a:endParaRPr lang="fr-FR" sz="800">
            <a:solidFill>
              <a:schemeClr val="accent6">
                <a:lumMod val="75000"/>
              </a:schemeClr>
            </a:solidFill>
            <a:latin typeface="Marianne" panose="02000000000000000000" pitchFamily="2" charset="0"/>
          </a:endParaRPr>
        </a:p>
      </cdr:txBody>
    </cdr:sp>
  </cdr:relSizeAnchor>
  <cdr:relSizeAnchor xmlns:cdr="http://schemas.openxmlformats.org/drawingml/2006/chartDrawing">
    <cdr:from>
      <cdr:x>0.87803</cdr:x>
      <cdr:y>0.24521</cdr:y>
    </cdr:from>
    <cdr:to>
      <cdr:x>0.94846</cdr:x>
      <cdr:y>0.29681</cdr:y>
    </cdr:to>
    <cdr:sp macro="" textlink="'Figure 9 - Web'!$N$9">
      <cdr:nvSpPr>
        <cdr:cNvPr id="8" name="ZoneTexte 1"/>
        <cdr:cNvSpPr txBox="1"/>
      </cdr:nvSpPr>
      <cdr:spPr>
        <a:xfrm xmlns:a="http://schemas.openxmlformats.org/drawingml/2006/main">
          <a:off x="6121913" y="672667"/>
          <a:ext cx="491030" cy="14154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14C3AED-B998-4FF4-BBF7-0487692966C6}" type="TxLink">
            <a:rPr lang="en-US" sz="800" b="0" i="1" u="none" strike="noStrike">
              <a:solidFill>
                <a:schemeClr val="accent6">
                  <a:lumMod val="75000"/>
                </a:schemeClr>
              </a:solidFill>
              <a:latin typeface="Marianne" panose="02000000000000000000" pitchFamily="2" charset="0"/>
              <a:cs typeface="Arial"/>
            </a:rPr>
            <a:pPr algn="ctr"/>
            <a:t>1,1</a:t>
          </a:fld>
          <a:endParaRPr lang="fr-FR" sz="800">
            <a:solidFill>
              <a:schemeClr val="accent6">
                <a:lumMod val="75000"/>
              </a:schemeClr>
            </a:solidFill>
            <a:latin typeface="Marianne" panose="02000000000000000000" pitchFamily="2" charset="0"/>
          </a:endParaRP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tabSelected="1" zoomScaleNormal="100" workbookViewId="0">
      <selection activeCell="E21" sqref="E21"/>
    </sheetView>
  </sheetViews>
  <sheetFormatPr baseColWidth="10" defaultColWidth="11.42578125" defaultRowHeight="12.75" customHeight="1" x14ac:dyDescent="0.2"/>
  <cols>
    <col min="1" max="1" width="41.85546875" style="1" customWidth="1"/>
    <col min="2" max="2" width="8.5703125" style="1" customWidth="1"/>
    <col min="3" max="5" width="13.7109375" style="1" customWidth="1"/>
    <col min="6" max="16384" width="11.42578125" style="1"/>
  </cols>
  <sheetData>
    <row r="1" spans="1:10" ht="16.5" customHeight="1" thickBot="1" x14ac:dyDescent="0.35">
      <c r="A1" s="225" t="s">
        <v>130</v>
      </c>
      <c r="B1" s="31"/>
      <c r="C1" s="31"/>
      <c r="D1" s="31"/>
      <c r="E1" s="31"/>
    </row>
    <row r="2" spans="1:10" ht="18" customHeight="1" x14ac:dyDescent="0.2">
      <c r="A2" s="237"/>
      <c r="B2" s="234" t="s">
        <v>7</v>
      </c>
      <c r="C2" s="236" t="s">
        <v>23</v>
      </c>
      <c r="D2" s="236"/>
      <c r="E2" s="236"/>
    </row>
    <row r="3" spans="1:10" ht="41.25" customHeight="1" x14ac:dyDescent="0.2">
      <c r="A3" s="238"/>
      <c r="B3" s="235"/>
      <c r="C3" s="32" t="s">
        <v>0</v>
      </c>
      <c r="D3" s="33" t="s">
        <v>20</v>
      </c>
      <c r="E3" s="33" t="s">
        <v>21</v>
      </c>
    </row>
    <row r="4" spans="1:10" ht="13.5" customHeight="1" x14ac:dyDescent="0.2">
      <c r="A4" s="34" t="s">
        <v>50</v>
      </c>
      <c r="B4" s="35">
        <v>91.619194471809394</v>
      </c>
      <c r="C4" s="36">
        <v>2649.02245686266</v>
      </c>
      <c r="D4" s="36">
        <v>2737.7784759302699</v>
      </c>
      <c r="E4" s="36">
        <v>1966.50438744438</v>
      </c>
      <c r="G4" s="7"/>
      <c r="I4" s="214"/>
      <c r="J4" s="7"/>
    </row>
    <row r="5" spans="1:10" ht="13.5" customHeight="1" x14ac:dyDescent="0.2">
      <c r="A5" s="37" t="s">
        <v>139</v>
      </c>
      <c r="B5" s="38">
        <v>43.632795296820703</v>
      </c>
      <c r="C5" s="36">
        <v>2427.6537465185702</v>
      </c>
      <c r="D5" s="39">
        <v>2514.4046350599501</v>
      </c>
      <c r="E5" s="39">
        <v>1786.78103087368</v>
      </c>
      <c r="J5" s="7"/>
    </row>
    <row r="6" spans="1:10" ht="13.5" customHeight="1" x14ac:dyDescent="0.2">
      <c r="A6" s="37" t="s">
        <v>140</v>
      </c>
      <c r="B6" s="38">
        <v>30.336187705442899</v>
      </c>
      <c r="C6" s="36">
        <v>2691.1641090745702</v>
      </c>
      <c r="D6" s="39">
        <v>2778.9926554107601</v>
      </c>
      <c r="E6" s="39">
        <v>2077.9758409649298</v>
      </c>
      <c r="F6" s="2"/>
      <c r="G6" s="7"/>
      <c r="H6" s="5"/>
      <c r="I6" s="5"/>
      <c r="J6" s="5"/>
    </row>
    <row r="7" spans="1:10" ht="13.5" customHeight="1" x14ac:dyDescent="0.2">
      <c r="A7" s="37" t="s">
        <v>141</v>
      </c>
      <c r="B7" s="38">
        <v>3.7216663207154501</v>
      </c>
      <c r="C7" s="36">
        <v>2721.5747087761301</v>
      </c>
      <c r="D7" s="39">
        <v>2773.8458778978202</v>
      </c>
      <c r="E7" s="39">
        <v>2151.89605064126</v>
      </c>
      <c r="F7" s="2"/>
      <c r="G7" s="7"/>
      <c r="H7" s="5"/>
      <c r="I7" s="5"/>
      <c r="J7" s="5"/>
    </row>
    <row r="8" spans="1:10" ht="13.5" customHeight="1" x14ac:dyDescent="0.2">
      <c r="A8" s="37" t="s">
        <v>142</v>
      </c>
      <c r="B8" s="38">
        <v>7.3114318756157104</v>
      </c>
      <c r="C8" s="36">
        <v>2889.2730881575299</v>
      </c>
      <c r="D8" s="39">
        <v>2954.5080510866001</v>
      </c>
      <c r="E8" s="39">
        <v>2141.6899363426901</v>
      </c>
      <c r="F8" s="2"/>
      <c r="H8" s="5"/>
      <c r="I8" s="5"/>
      <c r="J8" s="5"/>
    </row>
    <row r="9" spans="1:10" ht="13.5" customHeight="1" x14ac:dyDescent="0.2">
      <c r="A9" s="37" t="s">
        <v>143</v>
      </c>
      <c r="B9" s="38">
        <v>6.2821446339671398</v>
      </c>
      <c r="C9" s="36">
        <v>3673.86993287006</v>
      </c>
      <c r="D9" s="39">
        <v>3777.1377356684202</v>
      </c>
      <c r="E9" s="39">
        <v>2627.9117458106398</v>
      </c>
      <c r="G9" s="213"/>
      <c r="H9" s="5"/>
      <c r="I9" s="5"/>
      <c r="J9" s="5"/>
    </row>
    <row r="10" spans="1:10" ht="13.5" customHeight="1" x14ac:dyDescent="0.2">
      <c r="A10" s="40" t="s">
        <v>51</v>
      </c>
      <c r="B10" s="41">
        <v>8.3808055281906295</v>
      </c>
      <c r="C10" s="42">
        <v>1985.35827136078</v>
      </c>
      <c r="D10" s="42">
        <v>2238.1252743170198</v>
      </c>
      <c r="E10" s="42">
        <v>1506.4969176340301</v>
      </c>
      <c r="G10" s="213"/>
      <c r="H10" s="7"/>
      <c r="I10" s="5"/>
      <c r="J10" s="5"/>
    </row>
    <row r="11" spans="1:10" s="3" customFormat="1" ht="13.5" customHeight="1" x14ac:dyDescent="0.3">
      <c r="A11" s="43" t="s">
        <v>0</v>
      </c>
      <c r="B11" s="44">
        <v>100</v>
      </c>
      <c r="C11" s="45">
        <v>2593.4020521154898</v>
      </c>
      <c r="D11" s="45">
        <v>2706.1156234103501</v>
      </c>
      <c r="E11" s="45">
        <v>1867.3932360102999</v>
      </c>
      <c r="F11" s="153"/>
      <c r="G11" s="153"/>
      <c r="H11" s="153"/>
      <c r="J11" s="7"/>
    </row>
    <row r="12" spans="1:10" s="29" customFormat="1" ht="75" customHeight="1" x14ac:dyDescent="0.2">
      <c r="A12" s="239" t="s">
        <v>52</v>
      </c>
      <c r="B12" s="239"/>
      <c r="C12" s="239"/>
      <c r="D12" s="239"/>
      <c r="E12" s="239"/>
      <c r="F12" s="156"/>
      <c r="G12" s="7"/>
      <c r="H12" s="154"/>
    </row>
    <row r="13" spans="1:10" s="29" customFormat="1" ht="17.25" customHeight="1" x14ac:dyDescent="0.2">
      <c r="A13" s="239" t="s">
        <v>53</v>
      </c>
      <c r="B13" s="239"/>
      <c r="C13" s="239"/>
      <c r="D13" s="239"/>
      <c r="E13" s="239"/>
      <c r="G13" s="155"/>
    </row>
    <row r="14" spans="1:10" s="29" customFormat="1" ht="30" customHeight="1" x14ac:dyDescent="0.2">
      <c r="A14" s="233" t="s">
        <v>155</v>
      </c>
      <c r="B14" s="233"/>
      <c r="C14" s="233"/>
      <c r="D14" s="233"/>
      <c r="E14" s="233"/>
    </row>
    <row r="15" spans="1:10" s="29" customFormat="1" ht="17.25" customHeight="1" x14ac:dyDescent="0.2">
      <c r="A15" s="232" t="s">
        <v>54</v>
      </c>
      <c r="B15" s="232"/>
      <c r="C15" s="232"/>
      <c r="D15" s="232"/>
      <c r="E15" s="232"/>
    </row>
    <row r="16" spans="1:10" s="4" customFormat="1" ht="15" customHeight="1" thickBot="1" x14ac:dyDescent="0.3">
      <c r="A16" s="231" t="s">
        <v>161</v>
      </c>
      <c r="B16" s="231"/>
      <c r="C16" s="231"/>
      <c r="D16" s="231"/>
      <c r="E16" s="231"/>
    </row>
    <row r="18" spans="3:4" ht="12.75" customHeight="1" x14ac:dyDescent="0.2">
      <c r="C18" s="5"/>
    </row>
    <row r="19" spans="3:4" ht="12.75" customHeight="1" x14ac:dyDescent="0.2">
      <c r="C19" s="6"/>
      <c r="D19" s="7"/>
    </row>
    <row r="20" spans="3:4" ht="12.75" customHeight="1" x14ac:dyDescent="0.2">
      <c r="C20" s="6"/>
    </row>
  </sheetData>
  <customSheetViews>
    <customSheetView guid="{5F70CCB5-4835-49CF-A801-999B398C98AB}" showPageBreaks="1" printArea="1">
      <pageMargins left="0.59055118110236227" right="0.59055118110236227" top="0.98425196850393704" bottom="0.98425196850393704" header="0.51181102362204722" footer="0.51181102362204722"/>
      <pageSetup paperSize="9" orientation="landscape" r:id="rId1"/>
      <headerFooter alignWithMargins="0"/>
    </customSheetView>
  </customSheetViews>
  <mergeCells count="8">
    <mergeCell ref="A16:E16"/>
    <mergeCell ref="A15:E15"/>
    <mergeCell ref="A14:E14"/>
    <mergeCell ref="B2:B3"/>
    <mergeCell ref="C2:E2"/>
    <mergeCell ref="A2:A3"/>
    <mergeCell ref="A12:E12"/>
    <mergeCell ref="A13:E13"/>
  </mergeCells>
  <pageMargins left="0.59055118110236227" right="0.59055118110236227" top="0.98425196850393704" bottom="0.98425196850393704" header="0.51181102362204722" footer="0.51181102362204722"/>
  <pageSetup paperSize="9"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topLeftCell="A7" zoomScale="110" zoomScaleNormal="110" workbookViewId="0">
      <selection activeCell="G33" sqref="G33"/>
    </sheetView>
  </sheetViews>
  <sheetFormatPr baseColWidth="10" defaultColWidth="11.42578125" defaultRowHeight="15" customHeight="1" x14ac:dyDescent="0.2"/>
  <cols>
    <col min="1" max="1" width="69.7109375" style="11" customWidth="1"/>
    <col min="2" max="2" width="8.5703125" style="15" customWidth="1"/>
    <col min="3" max="3" width="9.28515625" style="15" customWidth="1"/>
    <col min="4" max="5" width="8.5703125" style="11" customWidth="1"/>
    <col min="6" max="6" width="9.42578125" style="11" customWidth="1"/>
    <col min="7" max="7" width="8.5703125" style="11" customWidth="1"/>
    <col min="8" max="10" width="11.42578125" style="11"/>
    <col min="11" max="11" width="11.5703125" style="11" bestFit="1" customWidth="1"/>
    <col min="12" max="12" width="11.7109375" style="11" bestFit="1" customWidth="1"/>
    <col min="13" max="16384" width="11.42578125" style="11"/>
  </cols>
  <sheetData>
    <row r="1" spans="1:17" ht="15" customHeight="1" x14ac:dyDescent="0.3">
      <c r="A1" s="193" t="s">
        <v>138</v>
      </c>
      <c r="B1" s="150"/>
      <c r="C1" s="150"/>
      <c r="D1" s="150"/>
      <c r="E1" s="150"/>
      <c r="F1" s="151"/>
      <c r="G1" s="151"/>
    </row>
    <row r="2" spans="1:17" ht="15" customHeight="1" thickBot="1" x14ac:dyDescent="0.35">
      <c r="A2" s="54"/>
      <c r="B2" s="54"/>
      <c r="C2" s="54"/>
      <c r="D2" s="54"/>
      <c r="E2" s="54"/>
      <c r="F2" s="12"/>
      <c r="G2" s="12"/>
    </row>
    <row r="3" spans="1:17" ht="16.5" customHeight="1" x14ac:dyDescent="0.3">
      <c r="A3" s="55"/>
      <c r="B3" s="321" t="s">
        <v>56</v>
      </c>
      <c r="C3" s="321"/>
      <c r="D3" s="321"/>
      <c r="E3" s="321" t="s">
        <v>57</v>
      </c>
      <c r="F3" s="321"/>
      <c r="G3" s="321"/>
    </row>
    <row r="4" spans="1:17" ht="90" x14ac:dyDescent="0.2">
      <c r="A4" s="56"/>
      <c r="B4" s="32" t="s">
        <v>25</v>
      </c>
      <c r="C4" s="32" t="s">
        <v>26</v>
      </c>
      <c r="D4" s="32" t="s">
        <v>113</v>
      </c>
      <c r="E4" s="32" t="s">
        <v>25</v>
      </c>
      <c r="F4" s="32" t="s">
        <v>26</v>
      </c>
      <c r="G4" s="32" t="s">
        <v>113</v>
      </c>
      <c r="I4" s="27"/>
      <c r="J4" s="13"/>
      <c r="K4" s="13"/>
      <c r="L4" s="13"/>
      <c r="M4" s="27"/>
      <c r="N4" s="13"/>
      <c r="O4" s="13"/>
      <c r="P4" s="13"/>
      <c r="Q4" s="13"/>
    </row>
    <row r="5" spans="1:17" ht="15" customHeight="1" x14ac:dyDescent="0.3">
      <c r="A5" s="57" t="s">
        <v>107</v>
      </c>
      <c r="B5" s="58">
        <v>100</v>
      </c>
      <c r="C5" s="59">
        <v>1.26453124249912</v>
      </c>
      <c r="D5" s="60">
        <v>2673.84709845302</v>
      </c>
      <c r="E5" s="58">
        <v>100</v>
      </c>
      <c r="F5" s="59">
        <v>1.91255631488283</v>
      </c>
      <c r="G5" s="60">
        <v>1906.8721086487101</v>
      </c>
      <c r="I5" s="27"/>
      <c r="J5" s="196"/>
      <c r="K5" s="198"/>
      <c r="L5" s="201"/>
      <c r="M5" s="27"/>
      <c r="N5" s="196"/>
      <c r="O5" s="198"/>
      <c r="P5" s="201"/>
    </row>
    <row r="6" spans="1:17" ht="15" customHeight="1" x14ac:dyDescent="0.3">
      <c r="A6" s="61" t="s">
        <v>58</v>
      </c>
      <c r="B6" s="62">
        <v>52.208373480869049</v>
      </c>
      <c r="C6" s="226">
        <v>-0.33771015329786502</v>
      </c>
      <c r="D6" s="64">
        <v>2705.8866605012399</v>
      </c>
      <c r="E6" s="62">
        <v>44.601652571835132</v>
      </c>
      <c r="F6" s="226">
        <v>-0.70479661797510096</v>
      </c>
      <c r="G6" s="64">
        <v>1928.72967133868</v>
      </c>
      <c r="I6" s="27"/>
      <c r="J6" s="196"/>
      <c r="K6" s="198"/>
      <c r="L6" s="201"/>
      <c r="M6" s="198"/>
      <c r="N6" s="196"/>
      <c r="O6" s="198"/>
      <c r="P6" s="201"/>
      <c r="Q6" s="198"/>
    </row>
    <row r="7" spans="1:17" ht="15" customHeight="1" x14ac:dyDescent="0.3">
      <c r="A7" s="65" t="s">
        <v>27</v>
      </c>
      <c r="B7" s="62">
        <v>40.013054424517449</v>
      </c>
      <c r="C7" s="63">
        <v>3.9905578185181101</v>
      </c>
      <c r="D7" s="64">
        <v>2740.6241449435902</v>
      </c>
      <c r="E7" s="62">
        <v>21.698494574972109</v>
      </c>
      <c r="F7" s="63">
        <v>5.2029085689155696</v>
      </c>
      <c r="G7" s="64">
        <v>2052.7938296059501</v>
      </c>
      <c r="I7" s="27"/>
      <c r="J7" s="196"/>
      <c r="K7" s="198"/>
      <c r="L7" s="201"/>
      <c r="M7" s="198"/>
      <c r="N7" s="196"/>
      <c r="O7" s="198"/>
      <c r="P7" s="201"/>
      <c r="Q7" s="198"/>
    </row>
    <row r="8" spans="1:17" ht="15" customHeight="1" x14ac:dyDescent="0.3">
      <c r="A8" s="66" t="s">
        <v>44</v>
      </c>
      <c r="B8" s="62">
        <v>4.4025735865477262</v>
      </c>
      <c r="C8" s="226">
        <v>-4.47751012716523</v>
      </c>
      <c r="D8" s="64">
        <v>2096.6357358922801</v>
      </c>
      <c r="E8" s="62">
        <v>23.516000194039748</v>
      </c>
      <c r="F8" s="63">
        <v>5.0507758492857704</v>
      </c>
      <c r="G8" s="64">
        <v>1788.07682161915</v>
      </c>
      <c r="I8" s="27"/>
      <c r="J8" s="196"/>
      <c r="K8" s="198"/>
      <c r="L8" s="201"/>
      <c r="M8" s="198"/>
      <c r="N8" s="196"/>
      <c r="O8" s="198"/>
      <c r="P8" s="201"/>
      <c r="Q8" s="198"/>
    </row>
    <row r="9" spans="1:17" ht="15" customHeight="1" x14ac:dyDescent="0.3">
      <c r="A9" s="67" t="s">
        <v>28</v>
      </c>
      <c r="B9" s="62">
        <v>3.3759985080657695</v>
      </c>
      <c r="C9" s="226">
        <v>-0.521299978752221</v>
      </c>
      <c r="D9" s="64">
        <v>2139.6432135464602</v>
      </c>
      <c r="E9" s="62">
        <v>10.183852659153017</v>
      </c>
      <c r="F9" s="63">
        <v>12.5228044540992</v>
      </c>
      <c r="G9" s="64">
        <v>1774.5474236802199</v>
      </c>
      <c r="I9" s="27"/>
      <c r="J9" s="196"/>
      <c r="K9" s="198"/>
      <c r="L9" s="201"/>
      <c r="M9" s="198"/>
      <c r="N9" s="196"/>
      <c r="O9" s="198"/>
      <c r="P9" s="201"/>
      <c r="Q9" s="198"/>
    </row>
    <row r="10" spans="1:17" ht="15" customHeight="1" x14ac:dyDescent="0.3">
      <c r="A10" s="68" t="s">
        <v>29</v>
      </c>
      <c r="B10" s="69">
        <v>43.389052932583226</v>
      </c>
      <c r="C10" s="70"/>
      <c r="D10" s="71"/>
      <c r="E10" s="69">
        <v>31.88234723412512</v>
      </c>
      <c r="F10" s="70"/>
      <c r="G10" s="71"/>
      <c r="I10" s="27"/>
      <c r="J10" s="196"/>
      <c r="K10" s="198"/>
      <c r="L10" s="201"/>
      <c r="M10" s="198"/>
      <c r="N10" s="196"/>
      <c r="O10" s="198"/>
      <c r="P10" s="201"/>
      <c r="Q10" s="198"/>
    </row>
    <row r="11" spans="1:17" ht="15" customHeight="1" x14ac:dyDescent="0.3">
      <c r="A11" s="67" t="s">
        <v>108</v>
      </c>
      <c r="B11" s="62">
        <v>0.37273490193640629</v>
      </c>
      <c r="C11" s="63">
        <v>12.012513563338199</v>
      </c>
      <c r="D11" s="64">
        <v>3114.46898908509</v>
      </c>
      <c r="E11" s="62"/>
      <c r="F11" s="63"/>
      <c r="G11" s="64"/>
      <c r="I11" s="27"/>
      <c r="J11" s="196"/>
      <c r="K11" s="198"/>
      <c r="L11" s="201"/>
      <c r="M11" s="198"/>
      <c r="N11" s="197"/>
      <c r="O11" s="200"/>
      <c r="P11" s="202"/>
      <c r="Q11" s="198"/>
    </row>
    <row r="12" spans="1:17" ht="15" customHeight="1" x14ac:dyDescent="0.3">
      <c r="A12" s="67" t="s">
        <v>109</v>
      </c>
      <c r="B12" s="62">
        <v>5.8323438908401455</v>
      </c>
      <c r="C12" s="63">
        <v>3.9884496226897399</v>
      </c>
      <c r="D12" s="64">
        <v>3153.7790648748901</v>
      </c>
      <c r="E12" s="62"/>
      <c r="F12" s="63"/>
      <c r="G12" s="64"/>
      <c r="I12" s="27"/>
      <c r="J12" s="196"/>
      <c r="K12" s="198"/>
      <c r="L12" s="201"/>
      <c r="M12" s="198"/>
      <c r="N12" s="197"/>
      <c r="O12" s="200"/>
      <c r="P12" s="202"/>
      <c r="Q12" s="198"/>
    </row>
    <row r="13" spans="1:17" ht="15" customHeight="1" x14ac:dyDescent="0.3">
      <c r="A13" s="66" t="s">
        <v>110</v>
      </c>
      <c r="B13" s="72">
        <v>37.183974139806672</v>
      </c>
      <c r="C13" s="63">
        <v>3.8843040662532</v>
      </c>
      <c r="D13" s="64">
        <v>2617.5088129160699</v>
      </c>
      <c r="E13" s="72"/>
      <c r="F13" s="63"/>
      <c r="G13" s="64"/>
      <c r="I13" s="27"/>
      <c r="J13" s="196"/>
      <c r="K13" s="198"/>
      <c r="L13" s="201"/>
      <c r="M13" s="198"/>
      <c r="N13" s="197"/>
      <c r="O13" s="200"/>
      <c r="P13" s="202"/>
      <c r="Q13" s="198"/>
    </row>
    <row r="14" spans="1:17" ht="15" customHeight="1" x14ac:dyDescent="0.3">
      <c r="A14" s="67" t="s">
        <v>111</v>
      </c>
      <c r="B14" s="72"/>
      <c r="C14" s="63"/>
      <c r="D14" s="64"/>
      <c r="E14" s="72">
        <v>8.0688194298465472</v>
      </c>
      <c r="F14" s="63">
        <v>13.3333142666116</v>
      </c>
      <c r="G14" s="64">
        <v>2021.6354247981701</v>
      </c>
      <c r="I14" s="27"/>
      <c r="J14" s="197"/>
      <c r="K14" s="200"/>
      <c r="L14" s="202"/>
      <c r="M14" s="27"/>
      <c r="N14" s="196"/>
      <c r="O14" s="198"/>
      <c r="P14" s="201"/>
      <c r="Q14" s="27"/>
    </row>
    <row r="15" spans="1:17" ht="15" customHeight="1" x14ac:dyDescent="0.3">
      <c r="A15" s="73" t="s">
        <v>112</v>
      </c>
      <c r="B15" s="74"/>
      <c r="C15" s="75"/>
      <c r="D15" s="76"/>
      <c r="E15" s="74">
        <v>23.813527804278575</v>
      </c>
      <c r="F15" s="75">
        <v>4.5896499352848101</v>
      </c>
      <c r="G15" s="76">
        <v>1944.3592927329</v>
      </c>
      <c r="I15" s="27"/>
      <c r="J15" s="197"/>
      <c r="K15" s="200"/>
      <c r="L15" s="202"/>
      <c r="M15" s="27"/>
      <c r="N15" s="196"/>
      <c r="O15" s="198"/>
      <c r="P15" s="201"/>
      <c r="Q15" s="27"/>
    </row>
    <row r="16" spans="1:17" ht="15" customHeight="1" x14ac:dyDescent="0.3">
      <c r="A16" s="77" t="s">
        <v>22</v>
      </c>
      <c r="B16" s="58">
        <v>7.7785720946135006</v>
      </c>
      <c r="C16" s="59"/>
      <c r="D16" s="60"/>
      <c r="E16" s="58">
        <v>33.699852853192759</v>
      </c>
      <c r="F16" s="59"/>
      <c r="G16" s="60"/>
      <c r="I16" s="27"/>
      <c r="J16" s="196"/>
      <c r="K16" s="198"/>
      <c r="L16" s="201"/>
      <c r="M16" s="198"/>
      <c r="N16" s="196"/>
      <c r="O16" s="198"/>
      <c r="P16" s="201"/>
      <c r="Q16" s="198"/>
    </row>
    <row r="17" spans="1:17" ht="15" customHeight="1" x14ac:dyDescent="0.3">
      <c r="A17" s="67" t="s">
        <v>14</v>
      </c>
      <c r="B17" s="72">
        <v>3.2018151866471891</v>
      </c>
      <c r="C17" s="63">
        <v>15.481685109184401</v>
      </c>
      <c r="D17" s="64">
        <v>2238.0864192504</v>
      </c>
      <c r="E17" s="72">
        <v>21.651601636401857</v>
      </c>
      <c r="F17" s="63">
        <v>22.861694563524299</v>
      </c>
      <c r="G17" s="64">
        <v>1929.67803502585</v>
      </c>
      <c r="I17" s="27"/>
      <c r="J17" s="196"/>
      <c r="K17" s="198"/>
      <c r="L17" s="201"/>
      <c r="M17" s="198"/>
      <c r="N17" s="196"/>
      <c r="O17" s="198"/>
      <c r="P17" s="201"/>
      <c r="Q17" s="199"/>
    </row>
    <row r="18" spans="1:17" ht="15" customHeight="1" x14ac:dyDescent="0.3">
      <c r="A18" s="73" t="s">
        <v>15</v>
      </c>
      <c r="B18" s="74">
        <v>4.5767569079663071</v>
      </c>
      <c r="C18" s="75">
        <v>-11.422334689766901</v>
      </c>
      <c r="D18" s="76">
        <v>2029.40346379894</v>
      </c>
      <c r="E18" s="74">
        <v>12.048251216790906</v>
      </c>
      <c r="F18" s="75">
        <v>-14.108718359360701</v>
      </c>
      <c r="G18" s="76">
        <v>1522.1731314117801</v>
      </c>
      <c r="I18" s="27"/>
      <c r="J18" s="196"/>
      <c r="K18" s="198"/>
      <c r="L18" s="201"/>
      <c r="M18" s="198"/>
      <c r="N18" s="196"/>
      <c r="O18" s="198"/>
      <c r="P18" s="201"/>
      <c r="Q18" s="198"/>
    </row>
    <row r="19" spans="1:17" s="27" customFormat="1" ht="16.5" customHeight="1" x14ac:dyDescent="0.2">
      <c r="A19" s="322" t="s">
        <v>103</v>
      </c>
      <c r="B19" s="322"/>
      <c r="C19" s="322"/>
      <c r="D19" s="322"/>
      <c r="E19" s="322"/>
      <c r="F19" s="322"/>
      <c r="G19" s="322"/>
      <c r="J19" s="11"/>
    </row>
    <row r="20" spans="1:17" s="27" customFormat="1" ht="16.5" customHeight="1" x14ac:dyDescent="0.2">
      <c r="A20" s="322" t="s">
        <v>63</v>
      </c>
      <c r="B20" s="322"/>
      <c r="C20" s="322"/>
      <c r="D20" s="322"/>
      <c r="E20" s="322"/>
      <c r="F20" s="322"/>
      <c r="G20" s="322"/>
      <c r="J20" s="11"/>
    </row>
    <row r="21" spans="1:17" s="27" customFormat="1" ht="16.5" customHeight="1" x14ac:dyDescent="0.2">
      <c r="A21" s="323" t="s">
        <v>64</v>
      </c>
      <c r="B21" s="323"/>
      <c r="C21" s="323"/>
      <c r="D21" s="323"/>
      <c r="E21" s="323"/>
      <c r="F21" s="323"/>
      <c r="G21" s="323"/>
      <c r="J21" s="11"/>
    </row>
    <row r="22" spans="1:17" s="27" customFormat="1" ht="27" customHeight="1" x14ac:dyDescent="0.2">
      <c r="A22" s="322" t="s">
        <v>65</v>
      </c>
      <c r="B22" s="322"/>
      <c r="C22" s="322"/>
      <c r="D22" s="322"/>
      <c r="E22" s="322"/>
      <c r="F22" s="322"/>
      <c r="G22" s="322"/>
    </row>
    <row r="23" spans="1:17" s="27" customFormat="1" ht="27.75" customHeight="1" x14ac:dyDescent="0.2">
      <c r="A23" s="322" t="s">
        <v>66</v>
      </c>
      <c r="B23" s="322"/>
      <c r="C23" s="322"/>
      <c r="D23" s="322"/>
      <c r="E23" s="322"/>
      <c r="F23" s="322"/>
      <c r="G23" s="322"/>
    </row>
    <row r="24" spans="1:17" s="27" customFormat="1" ht="27" customHeight="1" x14ac:dyDescent="0.2">
      <c r="A24" s="323" t="s">
        <v>151</v>
      </c>
      <c r="B24" s="323"/>
      <c r="C24" s="323"/>
      <c r="D24" s="323"/>
      <c r="E24" s="323"/>
      <c r="F24" s="323"/>
      <c r="G24" s="323"/>
    </row>
    <row r="25" spans="1:17" s="27" customFormat="1" ht="22.5" customHeight="1" x14ac:dyDescent="0.2">
      <c r="A25" s="233" t="s">
        <v>150</v>
      </c>
      <c r="B25" s="233"/>
      <c r="C25" s="233"/>
      <c r="D25" s="233"/>
      <c r="E25" s="233"/>
      <c r="F25" s="233"/>
      <c r="G25" s="233"/>
    </row>
    <row r="26" spans="1:17" s="27" customFormat="1" ht="16.5" customHeight="1" x14ac:dyDescent="0.2">
      <c r="A26" s="232" t="s">
        <v>54</v>
      </c>
      <c r="B26" s="232"/>
      <c r="C26" s="232"/>
      <c r="D26" s="232"/>
      <c r="E26" s="232"/>
      <c r="F26" s="232"/>
      <c r="G26" s="232"/>
    </row>
    <row r="27" spans="1:17" s="13" customFormat="1" ht="15" customHeight="1" thickBot="1" x14ac:dyDescent="0.3">
      <c r="A27" s="231" t="s">
        <v>163</v>
      </c>
      <c r="B27" s="231"/>
      <c r="C27" s="231"/>
      <c r="D27" s="231"/>
      <c r="E27" s="231"/>
      <c r="F27" s="231"/>
      <c r="G27" s="231"/>
    </row>
    <row r="29" spans="1:17" ht="15" customHeight="1" x14ac:dyDescent="0.2">
      <c r="A29" s="14"/>
    </row>
  </sheetData>
  <customSheetViews>
    <customSheetView guid="{5F70CCB5-4835-49CF-A801-999B398C98AB}" showPageBreaks="1" printArea="1" topLeftCell="A4">
      <selection activeCell="K20" sqref="K20"/>
      <pageMargins left="0.7" right="0.7" top="0.75" bottom="0.75" header="0.3" footer="0.3"/>
      <pageSetup paperSize="9" orientation="landscape" r:id="rId1"/>
    </customSheetView>
  </customSheetViews>
  <mergeCells count="11">
    <mergeCell ref="A27:G27"/>
    <mergeCell ref="B3:D3"/>
    <mergeCell ref="E3:G3"/>
    <mergeCell ref="A19:G19"/>
    <mergeCell ref="A20:G20"/>
    <mergeCell ref="A21:G21"/>
    <mergeCell ref="A22:G22"/>
    <mergeCell ref="A23:G23"/>
    <mergeCell ref="A24:G24"/>
    <mergeCell ref="A25:G25"/>
    <mergeCell ref="A26:G26"/>
  </mergeCells>
  <pageMargins left="0.7" right="0.7" top="0.75" bottom="0.75" header="0.3" footer="0.3"/>
  <pageSetup paperSize="9"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topLeftCell="A2" zoomScaleNormal="100" workbookViewId="0">
      <selection activeCell="C11" sqref="C11"/>
    </sheetView>
  </sheetViews>
  <sheetFormatPr baseColWidth="10" defaultColWidth="11.42578125" defaultRowHeight="12.75" x14ac:dyDescent="0.2"/>
  <cols>
    <col min="1" max="1" width="85.85546875" style="8" customWidth="1"/>
    <col min="2" max="16384" width="11.42578125" style="8"/>
  </cols>
  <sheetData>
    <row r="1" spans="1:5" ht="15.75" x14ac:dyDescent="0.3">
      <c r="A1" s="50" t="s">
        <v>24</v>
      </c>
      <c r="B1" s="47"/>
      <c r="C1" s="47"/>
      <c r="D1" s="47"/>
      <c r="E1" s="47"/>
    </row>
    <row r="2" spans="1:5" ht="8.4499999999999993" customHeight="1" x14ac:dyDescent="0.3">
      <c r="A2" s="47"/>
      <c r="B2" s="47"/>
      <c r="C2" s="47"/>
      <c r="D2" s="47"/>
      <c r="E2" s="47"/>
    </row>
    <row r="3" spans="1:5" ht="60" customHeight="1" x14ac:dyDescent="0.3">
      <c r="A3" s="51" t="s">
        <v>114</v>
      </c>
      <c r="B3" s="47"/>
      <c r="C3" s="47"/>
      <c r="D3" s="47"/>
      <c r="E3" s="47"/>
    </row>
    <row r="4" spans="1:5" ht="8.4499999999999993" customHeight="1" x14ac:dyDescent="0.3">
      <c r="A4" s="49"/>
      <c r="B4" s="47"/>
      <c r="C4" s="47"/>
      <c r="D4" s="47"/>
      <c r="E4" s="47"/>
    </row>
    <row r="5" spans="1:5" s="30" customFormat="1" ht="75" customHeight="1" x14ac:dyDescent="0.2">
      <c r="A5" s="51" t="s">
        <v>119</v>
      </c>
      <c r="B5" s="52"/>
      <c r="C5" s="52"/>
      <c r="D5" s="52"/>
      <c r="E5" s="52"/>
    </row>
    <row r="6" spans="1:5" ht="8.4499999999999993" customHeight="1" x14ac:dyDescent="0.3">
      <c r="A6" s="49"/>
      <c r="B6" s="47"/>
      <c r="C6" s="47"/>
      <c r="D6" s="47"/>
      <c r="E6" s="47"/>
    </row>
    <row r="7" spans="1:5" s="30" customFormat="1" ht="225" customHeight="1" x14ac:dyDescent="0.2">
      <c r="A7" s="51" t="s">
        <v>55</v>
      </c>
      <c r="B7" s="52"/>
      <c r="C7" s="52"/>
      <c r="D7" s="52"/>
      <c r="E7" s="52"/>
    </row>
    <row r="8" spans="1:5" ht="8.4499999999999993" customHeight="1" x14ac:dyDescent="0.3">
      <c r="A8" s="49"/>
      <c r="B8" s="47"/>
      <c r="C8" s="47"/>
      <c r="D8" s="47"/>
      <c r="E8" s="47"/>
    </row>
    <row r="9" spans="1:5" s="30" customFormat="1" ht="123" customHeight="1" x14ac:dyDescent="0.2">
      <c r="A9" s="230" t="s">
        <v>159</v>
      </c>
      <c r="B9" s="52"/>
      <c r="C9" s="52"/>
      <c r="D9" s="52"/>
      <c r="E9" s="52"/>
    </row>
    <row r="10" spans="1:5" ht="8.4499999999999993" customHeight="1" x14ac:dyDescent="0.3">
      <c r="A10" s="47"/>
      <c r="B10" s="47"/>
      <c r="C10" s="47"/>
      <c r="D10" s="47"/>
      <c r="E10" s="47"/>
    </row>
    <row r="11" spans="1:5" ht="15.75" x14ac:dyDescent="0.3">
      <c r="A11" s="53" t="s">
        <v>165</v>
      </c>
      <c r="B11" s="47"/>
      <c r="C11" s="47"/>
      <c r="D11" s="47"/>
      <c r="E11" s="47"/>
    </row>
    <row r="12" spans="1:5" ht="15.75" x14ac:dyDescent="0.3">
      <c r="A12" s="47"/>
      <c r="B12" s="47"/>
      <c r="C12" s="47"/>
      <c r="D12" s="47"/>
      <c r="E12" s="47"/>
    </row>
    <row r="13" spans="1:5" ht="15.75" x14ac:dyDescent="0.3">
      <c r="A13" s="47"/>
      <c r="B13" s="47"/>
      <c r="C13" s="47"/>
      <c r="D13" s="47"/>
      <c r="E13" s="47"/>
    </row>
    <row r="14" spans="1:5" ht="15.75" x14ac:dyDescent="0.3">
      <c r="A14" s="47"/>
      <c r="B14" s="47"/>
      <c r="C14" s="47"/>
      <c r="D14" s="47"/>
      <c r="E14" s="47"/>
    </row>
    <row r="15" spans="1:5" ht="15.75" x14ac:dyDescent="0.3">
      <c r="A15" s="47"/>
      <c r="B15" s="47"/>
      <c r="C15" s="47"/>
      <c r="D15" s="47"/>
      <c r="E15" s="47"/>
    </row>
    <row r="16" spans="1:5" ht="15.75" x14ac:dyDescent="0.3">
      <c r="A16" s="47"/>
      <c r="B16" s="47"/>
      <c r="C16" s="47"/>
      <c r="D16" s="47"/>
      <c r="E16" s="47"/>
    </row>
  </sheetData>
  <customSheetViews>
    <customSheetView guid="{5F70CCB5-4835-49CF-A801-999B398C98AB}" showPageBreaks="1" printArea="1" topLeftCell="A4">
      <selection activeCell="D9" sqref="D9"/>
      <pageMargins left="0.70866141732283472" right="0.70866141732283472" top="0.74803149606299213" bottom="0.74803149606299213" header="0.31496062992125984" footer="0.31496062992125984"/>
      <pageSetup paperSize="9" orientation="portrait" r:id="rId1"/>
    </customSheetView>
  </customSheetViews>
  <pageMargins left="0.70866141732283472" right="0.70866141732283472" top="0.74803149606299213" bottom="0.74803149606299213" header="0.31496062992125984" footer="0.31496062992125984"/>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zoomScaleNormal="100" workbookViewId="0">
      <selection activeCell="A29" sqref="A29"/>
    </sheetView>
  </sheetViews>
  <sheetFormatPr baseColWidth="10" defaultColWidth="11.42578125" defaultRowHeight="12.75" x14ac:dyDescent="0.2"/>
  <cols>
    <col min="1" max="1" width="152.85546875" style="8" customWidth="1"/>
    <col min="2" max="2" width="26.42578125" style="8" customWidth="1"/>
    <col min="3" max="16384" width="11.42578125" style="8"/>
  </cols>
  <sheetData>
    <row r="1" spans="1:5" ht="15.75" x14ac:dyDescent="0.3">
      <c r="A1" s="46" t="s">
        <v>38</v>
      </c>
      <c r="B1" s="47"/>
      <c r="C1" s="47"/>
      <c r="D1" s="47"/>
      <c r="E1" s="47"/>
    </row>
    <row r="2" spans="1:5" ht="10.9" customHeight="1" x14ac:dyDescent="0.3">
      <c r="A2" s="48"/>
      <c r="B2" s="47"/>
      <c r="C2" s="47"/>
      <c r="D2" s="47"/>
      <c r="E2" s="47"/>
    </row>
    <row r="3" spans="1:5" ht="15.75" x14ac:dyDescent="0.3">
      <c r="A3" s="48" t="s">
        <v>152</v>
      </c>
      <c r="B3" s="47"/>
      <c r="C3" s="47"/>
      <c r="D3" s="47"/>
      <c r="E3" s="47"/>
    </row>
    <row r="4" spans="1:5" ht="10.9" customHeight="1" x14ac:dyDescent="0.3">
      <c r="A4" s="48"/>
      <c r="B4" s="47"/>
      <c r="C4" s="47"/>
      <c r="D4" s="47"/>
      <c r="E4" s="47"/>
    </row>
    <row r="5" spans="1:5" s="229" customFormat="1" ht="15" customHeight="1" x14ac:dyDescent="0.3">
      <c r="A5" s="227" t="s">
        <v>158</v>
      </c>
      <c r="B5" s="228"/>
      <c r="C5" s="228"/>
      <c r="D5" s="228"/>
      <c r="E5" s="228"/>
    </row>
    <row r="6" spans="1:5" ht="10.9" customHeight="1" x14ac:dyDescent="0.3">
      <c r="A6" s="48"/>
      <c r="B6" s="47"/>
      <c r="C6" s="47"/>
      <c r="D6" s="47"/>
      <c r="E6" s="47"/>
    </row>
    <row r="7" spans="1:5" ht="15.75" x14ac:dyDescent="0.3">
      <c r="A7" s="48" t="s">
        <v>153</v>
      </c>
      <c r="B7" s="47"/>
      <c r="C7" s="47"/>
      <c r="D7" s="47"/>
      <c r="E7" s="47"/>
    </row>
    <row r="8" spans="1:5" ht="10.9" customHeight="1" x14ac:dyDescent="0.3">
      <c r="A8" s="47"/>
      <c r="B8" s="47"/>
      <c r="C8" s="47"/>
      <c r="D8" s="47"/>
      <c r="E8" s="47"/>
    </row>
    <row r="9" spans="1:5" ht="30" customHeight="1" x14ac:dyDescent="0.3">
      <c r="A9" s="48" t="s">
        <v>154</v>
      </c>
      <c r="B9" s="47"/>
      <c r="C9" s="47"/>
      <c r="D9" s="47"/>
      <c r="E9" s="47"/>
    </row>
    <row r="10" spans="1:5" ht="10.9" customHeight="1" x14ac:dyDescent="0.3">
      <c r="A10" s="47"/>
      <c r="B10" s="47"/>
      <c r="C10" s="47"/>
      <c r="D10" s="47"/>
      <c r="E10" s="47"/>
    </row>
    <row r="11" spans="1:5" ht="15" customHeight="1" x14ac:dyDescent="0.3">
      <c r="A11" s="220" t="s">
        <v>120</v>
      </c>
      <c r="B11" s="47"/>
      <c r="C11" s="47"/>
      <c r="D11" s="47"/>
      <c r="E11" s="47"/>
    </row>
    <row r="12" spans="1:5" ht="10.9" customHeight="1" x14ac:dyDescent="0.3">
      <c r="A12" s="47"/>
      <c r="B12" s="47"/>
      <c r="C12" s="47"/>
      <c r="D12" s="47"/>
      <c r="E12" s="47"/>
    </row>
    <row r="13" spans="1:5" ht="15.75" x14ac:dyDescent="0.3">
      <c r="A13" s="49" t="s">
        <v>59</v>
      </c>
      <c r="B13" s="47"/>
      <c r="C13" s="47"/>
      <c r="D13" s="47"/>
      <c r="E13" s="47"/>
    </row>
    <row r="14" spans="1:5" ht="10.9" customHeight="1" x14ac:dyDescent="0.3">
      <c r="A14" s="48"/>
      <c r="B14" s="47"/>
      <c r="C14" s="47"/>
      <c r="D14" s="47"/>
      <c r="E14" s="47"/>
    </row>
    <row r="15" spans="1:5" ht="15.75" x14ac:dyDescent="0.3">
      <c r="A15" s="48" t="s">
        <v>60</v>
      </c>
      <c r="B15" s="47"/>
      <c r="C15" s="47"/>
      <c r="D15" s="47"/>
      <c r="E15" s="47"/>
    </row>
    <row r="16" spans="1:5" ht="15.75" x14ac:dyDescent="0.3">
      <c r="A16" s="48"/>
      <c r="B16" s="47"/>
      <c r="C16" s="47"/>
      <c r="D16" s="47"/>
      <c r="E16" s="47"/>
    </row>
    <row r="17" spans="1:1" x14ac:dyDescent="0.2">
      <c r="A17" s="10" t="s">
        <v>163</v>
      </c>
    </row>
    <row r="21" spans="1:1" x14ac:dyDescent="0.2">
      <c r="A21" s="9"/>
    </row>
  </sheetData>
  <customSheetViews>
    <customSheetView guid="{5F70CCB5-4835-49CF-A801-999B398C98AB}" showPageBreaks="1" printArea="1">
      <selection activeCell="A5" sqref="A5"/>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zoomScaleNormal="100" workbookViewId="0">
      <selection activeCell="M27" sqref="M27"/>
    </sheetView>
  </sheetViews>
  <sheetFormatPr baseColWidth="10" defaultColWidth="11.42578125" defaultRowHeight="12.75" customHeight="1" x14ac:dyDescent="0.2"/>
  <cols>
    <col min="1" max="1" width="32.28515625" style="1" customWidth="1"/>
    <col min="2" max="2" width="6.5703125" style="1" customWidth="1"/>
    <col min="3" max="3" width="10.42578125" style="1" customWidth="1"/>
    <col min="4" max="4" width="8.7109375" style="1" customWidth="1"/>
    <col min="5" max="5" width="10" style="1" customWidth="1"/>
    <col min="6" max="7" width="10.140625" style="1" customWidth="1"/>
    <col min="8" max="8" width="8" style="1" customWidth="1"/>
    <col min="9" max="9" width="1.42578125" style="1" customWidth="1"/>
    <col min="10" max="10" width="6.5703125" style="1" customWidth="1"/>
    <col min="11" max="11" width="10.42578125" style="1" customWidth="1"/>
    <col min="12" max="12" width="8.7109375" style="1" customWidth="1"/>
    <col min="13" max="13" width="10" style="1" customWidth="1"/>
    <col min="14" max="15" width="10.140625" style="1" customWidth="1"/>
    <col min="16" max="16" width="8" style="1" customWidth="1"/>
    <col min="17" max="16384" width="11.42578125" style="1"/>
  </cols>
  <sheetData>
    <row r="1" spans="1:18" ht="16.5" customHeight="1" thickBot="1" x14ac:dyDescent="0.35">
      <c r="A1" s="225" t="s">
        <v>133</v>
      </c>
      <c r="B1" s="31"/>
      <c r="C1" s="31"/>
      <c r="D1" s="31"/>
      <c r="E1" s="31"/>
      <c r="F1" s="31"/>
      <c r="G1" s="31"/>
      <c r="H1" s="31"/>
      <c r="I1" s="31"/>
      <c r="J1" s="31"/>
      <c r="K1" s="31"/>
      <c r="L1" s="31"/>
      <c r="M1" s="31"/>
      <c r="N1" s="31"/>
      <c r="O1" s="31"/>
      <c r="P1" s="31"/>
    </row>
    <row r="2" spans="1:18" ht="18" customHeight="1" thickBot="1" x14ac:dyDescent="0.25">
      <c r="A2" s="240"/>
      <c r="B2" s="243">
        <v>2021</v>
      </c>
      <c r="C2" s="244"/>
      <c r="D2" s="244"/>
      <c r="E2" s="244"/>
      <c r="F2" s="244"/>
      <c r="G2" s="244"/>
      <c r="H2" s="245"/>
      <c r="I2" s="182"/>
      <c r="J2" s="243">
        <v>2020</v>
      </c>
      <c r="K2" s="244"/>
      <c r="L2" s="244"/>
      <c r="M2" s="244"/>
      <c r="N2" s="244"/>
      <c r="O2" s="244"/>
      <c r="P2" s="245"/>
    </row>
    <row r="3" spans="1:18" ht="15.75" customHeight="1" x14ac:dyDescent="0.2">
      <c r="A3" s="241"/>
      <c r="B3" s="246" t="s">
        <v>86</v>
      </c>
      <c r="C3" s="248" t="s">
        <v>92</v>
      </c>
      <c r="D3" s="248" t="s">
        <v>87</v>
      </c>
      <c r="E3" s="248" t="s">
        <v>93</v>
      </c>
      <c r="F3" s="252" t="s">
        <v>96</v>
      </c>
      <c r="G3" s="253"/>
      <c r="H3" s="254" t="s">
        <v>94</v>
      </c>
      <c r="I3" s="183"/>
      <c r="J3" s="246" t="s">
        <v>86</v>
      </c>
      <c r="K3" s="248" t="s">
        <v>92</v>
      </c>
      <c r="L3" s="248" t="s">
        <v>87</v>
      </c>
      <c r="M3" s="248" t="s">
        <v>93</v>
      </c>
      <c r="N3" s="252" t="s">
        <v>96</v>
      </c>
      <c r="O3" s="253"/>
      <c r="P3" s="254" t="s">
        <v>94</v>
      </c>
    </row>
    <row r="4" spans="1:18" ht="51.75" x14ac:dyDescent="0.2">
      <c r="A4" s="242"/>
      <c r="B4" s="247"/>
      <c r="C4" s="249"/>
      <c r="D4" s="249"/>
      <c r="E4" s="249"/>
      <c r="F4" s="172" t="s">
        <v>95</v>
      </c>
      <c r="G4" s="172" t="s">
        <v>97</v>
      </c>
      <c r="H4" s="255"/>
      <c r="I4" s="183"/>
      <c r="J4" s="247"/>
      <c r="K4" s="249"/>
      <c r="L4" s="249"/>
      <c r="M4" s="249"/>
      <c r="N4" s="172" t="s">
        <v>95</v>
      </c>
      <c r="O4" s="172" t="s">
        <v>97</v>
      </c>
      <c r="P4" s="255"/>
    </row>
    <row r="5" spans="1:18" ht="13.5" customHeight="1" x14ac:dyDescent="0.2">
      <c r="A5" s="173" t="s">
        <v>90</v>
      </c>
      <c r="B5" s="176">
        <v>3012.4090660275701</v>
      </c>
      <c r="C5" s="166">
        <v>2650.30658248593</v>
      </c>
      <c r="D5" s="166">
        <v>23.020559788389001</v>
      </c>
      <c r="E5" s="166">
        <v>40.233918505322002</v>
      </c>
      <c r="F5" s="166">
        <v>298.93200747119499</v>
      </c>
      <c r="G5" s="168">
        <v>9.9233537318154994</v>
      </c>
      <c r="H5" s="177">
        <v>2409.35495561278</v>
      </c>
      <c r="I5" s="184"/>
      <c r="J5" s="176">
        <v>2944.31</v>
      </c>
      <c r="K5" s="166">
        <v>2613.16</v>
      </c>
      <c r="L5" s="166">
        <v>22.71</v>
      </c>
      <c r="M5" s="166">
        <v>40.19</v>
      </c>
      <c r="N5" s="166">
        <v>268.25</v>
      </c>
      <c r="O5" s="168">
        <v>9.110793360753453</v>
      </c>
      <c r="P5" s="177">
        <v>2352.73</v>
      </c>
    </row>
    <row r="6" spans="1:18" ht="13.5" customHeight="1" x14ac:dyDescent="0.2">
      <c r="A6" s="174" t="s">
        <v>1</v>
      </c>
      <c r="B6" s="178">
        <v>3035.2483492783199</v>
      </c>
      <c r="C6" s="167">
        <v>2673.5192126142001</v>
      </c>
      <c r="D6" s="167">
        <v>23.1475346543223</v>
      </c>
      <c r="E6" s="167">
        <v>40.614241232800801</v>
      </c>
      <c r="F6" s="167">
        <v>298.05065441874001</v>
      </c>
      <c r="G6" s="171">
        <v>9.8196463722517908</v>
      </c>
      <c r="H6" s="179">
        <v>2427.15287259151</v>
      </c>
      <c r="I6" s="185"/>
      <c r="J6" s="178">
        <v>2971.54</v>
      </c>
      <c r="K6" s="167">
        <v>2639.65</v>
      </c>
      <c r="L6" s="167">
        <v>22.86</v>
      </c>
      <c r="M6" s="167">
        <v>40.630000000000003</v>
      </c>
      <c r="N6" s="167">
        <v>268.39999999999998</v>
      </c>
      <c r="O6" s="171">
        <v>9.0323535944325162</v>
      </c>
      <c r="P6" s="179">
        <v>2374.21</v>
      </c>
      <c r="Q6" s="2"/>
    </row>
    <row r="7" spans="1:18" ht="13.5" customHeight="1" x14ac:dyDescent="0.2">
      <c r="A7" s="174" t="s">
        <v>88</v>
      </c>
      <c r="B7" s="178">
        <v>2306.44164611113</v>
      </c>
      <c r="C7" s="167">
        <v>1932.7989259969399</v>
      </c>
      <c r="D7" s="167">
        <v>19.095737914031101</v>
      </c>
      <c r="E7" s="167">
        <v>28.478056830240899</v>
      </c>
      <c r="F7" s="167">
        <v>326.174830008399</v>
      </c>
      <c r="G7" s="171">
        <v>14.1419068875364</v>
      </c>
      <c r="H7" s="179">
        <v>1859.2173093731999</v>
      </c>
      <c r="I7" s="185"/>
      <c r="J7" s="178">
        <v>1942.6</v>
      </c>
      <c r="K7" s="167">
        <v>1638.37</v>
      </c>
      <c r="L7" s="167">
        <v>17.25</v>
      </c>
      <c r="M7" s="167">
        <v>24.01</v>
      </c>
      <c r="N7" s="167">
        <v>262.97000000000003</v>
      </c>
      <c r="O7" s="171">
        <v>13.53701225162154</v>
      </c>
      <c r="P7" s="179">
        <v>1562.36</v>
      </c>
      <c r="Q7" s="2"/>
    </row>
    <row r="8" spans="1:18" ht="13.5" customHeight="1" x14ac:dyDescent="0.2">
      <c r="A8" s="173" t="s">
        <v>91</v>
      </c>
      <c r="B8" s="176">
        <v>3403.9942252955798</v>
      </c>
      <c r="C8" s="166">
        <v>2806.93930649717</v>
      </c>
      <c r="D8" s="166">
        <v>24.629469465905601</v>
      </c>
      <c r="E8" s="166">
        <v>31.9926350271278</v>
      </c>
      <c r="F8" s="166">
        <v>540.45049970650302</v>
      </c>
      <c r="G8" s="168">
        <v>15.876951132594</v>
      </c>
      <c r="H8" s="177">
        <v>2745.0042281963802</v>
      </c>
      <c r="I8" s="184"/>
      <c r="J8" s="176">
        <v>3326.31</v>
      </c>
      <c r="K8" s="166">
        <v>2770.33</v>
      </c>
      <c r="L8" s="166">
        <v>24.26</v>
      </c>
      <c r="M8" s="166">
        <v>32.57</v>
      </c>
      <c r="N8" s="166">
        <v>499.14</v>
      </c>
      <c r="O8" s="168">
        <v>15.005817256960416</v>
      </c>
      <c r="P8" s="177">
        <v>2679.82</v>
      </c>
      <c r="Q8" s="2"/>
    </row>
    <row r="9" spans="1:18" ht="13.5" customHeight="1" x14ac:dyDescent="0.2">
      <c r="A9" s="174" t="s">
        <v>1</v>
      </c>
      <c r="B9" s="178">
        <v>3539.0229486970302</v>
      </c>
      <c r="C9" s="167">
        <v>2926.1290043173799</v>
      </c>
      <c r="D9" s="167">
        <v>25.247810210646598</v>
      </c>
      <c r="E9" s="167">
        <v>33.477947871269002</v>
      </c>
      <c r="F9" s="167">
        <v>554.18070447165996</v>
      </c>
      <c r="G9" s="171">
        <v>15.6591441339959</v>
      </c>
      <c r="H9" s="179">
        <v>2851.8124134435102</v>
      </c>
      <c r="I9" s="185"/>
      <c r="J9" s="178">
        <v>3479.39</v>
      </c>
      <c r="K9" s="167">
        <v>2901.75</v>
      </c>
      <c r="L9" s="167">
        <v>24.96</v>
      </c>
      <c r="M9" s="167">
        <v>34.24</v>
      </c>
      <c r="N9" s="167">
        <v>518.44000000000005</v>
      </c>
      <c r="O9" s="171">
        <v>14.900312985896957</v>
      </c>
      <c r="P9" s="179">
        <v>2801.14</v>
      </c>
    </row>
    <row r="10" spans="1:18" ht="13.5" customHeight="1" x14ac:dyDescent="0.2">
      <c r="A10" s="175" t="s">
        <v>88</v>
      </c>
      <c r="B10" s="180">
        <v>2476.0427391871599</v>
      </c>
      <c r="C10" s="169">
        <v>1987.8376040226699</v>
      </c>
      <c r="D10" s="169">
        <v>20.380075718044498</v>
      </c>
      <c r="E10" s="169">
        <v>21.785190075145302</v>
      </c>
      <c r="F10" s="169">
        <v>446.093065262572</v>
      </c>
      <c r="G10" s="170">
        <v>18.016371777532999</v>
      </c>
      <c r="H10" s="181">
        <v>2010.99140683579</v>
      </c>
      <c r="I10" s="185"/>
      <c r="J10" s="180">
        <v>2253.13</v>
      </c>
      <c r="K10" s="169">
        <v>1849.07</v>
      </c>
      <c r="L10" s="169">
        <v>19.350000000000001</v>
      </c>
      <c r="M10" s="169">
        <v>20.86</v>
      </c>
      <c r="N10" s="169">
        <v>363.85</v>
      </c>
      <c r="O10" s="170">
        <v>16.14864654946674</v>
      </c>
      <c r="P10" s="181">
        <v>1829.3</v>
      </c>
    </row>
    <row r="11" spans="1:18" s="3" customFormat="1" ht="13.5" customHeight="1" thickBot="1" x14ac:dyDescent="0.3">
      <c r="A11" s="191" t="s">
        <v>89</v>
      </c>
      <c r="B11" s="187">
        <v>3227.1275757448202</v>
      </c>
      <c r="C11" s="188">
        <v>2736.1932517752198</v>
      </c>
      <c r="D11" s="188">
        <v>23.9027757765327</v>
      </c>
      <c r="E11" s="188">
        <v>35.714962501210202</v>
      </c>
      <c r="F11" s="188">
        <v>431.36422430714902</v>
      </c>
      <c r="G11" s="189">
        <v>13.3668165940911</v>
      </c>
      <c r="H11" s="190">
        <v>2593.4020521154898</v>
      </c>
      <c r="I11" s="186"/>
      <c r="J11" s="187">
        <v>3154.04</v>
      </c>
      <c r="K11" s="188">
        <v>2699.46</v>
      </c>
      <c r="L11" s="188">
        <v>23.56</v>
      </c>
      <c r="M11" s="188">
        <v>36.01</v>
      </c>
      <c r="N11" s="188">
        <v>395.02</v>
      </c>
      <c r="O11" s="189">
        <v>12.524254606790022</v>
      </c>
      <c r="P11" s="190">
        <v>2532.3200000000002</v>
      </c>
      <c r="Q11" s="153"/>
      <c r="R11" s="1"/>
    </row>
    <row r="12" spans="1:18" s="192" customFormat="1" ht="12.75" customHeight="1" x14ac:dyDescent="0.25">
      <c r="A12" s="251" t="s">
        <v>98</v>
      </c>
      <c r="B12" s="251"/>
      <c r="C12" s="251"/>
      <c r="D12" s="251"/>
      <c r="E12" s="251"/>
      <c r="F12" s="251"/>
      <c r="G12" s="251"/>
      <c r="H12" s="251"/>
      <c r="I12" s="251"/>
      <c r="J12" s="251"/>
      <c r="K12" s="251"/>
      <c r="L12" s="251"/>
      <c r="M12" s="251"/>
      <c r="N12" s="251"/>
      <c r="O12" s="251"/>
      <c r="P12" s="251"/>
    </row>
    <row r="13" spans="1:18" s="192" customFormat="1" ht="24.75" customHeight="1" x14ac:dyDescent="0.25">
      <c r="A13" s="250" t="s">
        <v>99</v>
      </c>
      <c r="B13" s="250"/>
      <c r="C13" s="250"/>
      <c r="D13" s="250"/>
      <c r="E13" s="250"/>
      <c r="F13" s="250"/>
      <c r="G13" s="250"/>
      <c r="H13" s="250"/>
      <c r="I13" s="250"/>
      <c r="J13" s="250"/>
      <c r="K13" s="250"/>
      <c r="L13" s="250"/>
      <c r="M13" s="250"/>
      <c r="N13" s="250"/>
      <c r="O13" s="250"/>
      <c r="P13" s="250"/>
    </row>
    <row r="14" spans="1:18" s="29" customFormat="1" ht="15" customHeight="1" x14ac:dyDescent="0.2">
      <c r="A14" s="233" t="s">
        <v>100</v>
      </c>
      <c r="B14" s="233"/>
      <c r="C14" s="233"/>
      <c r="D14" s="233"/>
      <c r="E14" s="233"/>
      <c r="F14" s="233"/>
      <c r="G14" s="233"/>
      <c r="H14" s="233"/>
      <c r="I14" s="233"/>
      <c r="J14" s="233"/>
      <c r="K14" s="233"/>
      <c r="L14" s="233"/>
      <c r="M14" s="233"/>
      <c r="N14" s="233"/>
      <c r="O14" s="233"/>
      <c r="P14" s="233"/>
    </row>
    <row r="15" spans="1:18" s="29" customFormat="1" ht="15" customHeight="1" x14ac:dyDescent="0.2">
      <c r="A15" s="232" t="s">
        <v>54</v>
      </c>
      <c r="B15" s="232"/>
      <c r="C15" s="232"/>
      <c r="D15" s="232"/>
      <c r="E15" s="232"/>
      <c r="F15" s="232"/>
      <c r="G15" s="232"/>
      <c r="H15" s="232"/>
      <c r="I15" s="232"/>
      <c r="J15" s="232"/>
      <c r="K15" s="232"/>
      <c r="L15" s="232"/>
      <c r="M15" s="232"/>
      <c r="N15" s="232"/>
      <c r="O15" s="232"/>
      <c r="P15" s="232"/>
    </row>
    <row r="16" spans="1:18" s="4" customFormat="1" ht="15" customHeight="1" thickBot="1" x14ac:dyDescent="0.3">
      <c r="A16" s="231" t="s">
        <v>162</v>
      </c>
      <c r="B16" s="231"/>
      <c r="C16" s="231"/>
      <c r="D16" s="231"/>
      <c r="E16" s="231"/>
      <c r="F16" s="231"/>
      <c r="G16" s="231"/>
      <c r="H16" s="231"/>
      <c r="I16" s="231"/>
      <c r="J16" s="231"/>
      <c r="K16" s="231"/>
      <c r="L16" s="231"/>
      <c r="M16" s="231"/>
      <c r="N16" s="231"/>
      <c r="O16" s="231"/>
      <c r="P16" s="231"/>
    </row>
    <row r="18" spans="2:16" ht="12.75" customHeight="1" x14ac:dyDescent="0.2">
      <c r="B18" s="5"/>
      <c r="J18" s="5"/>
    </row>
    <row r="19" spans="2:16" ht="12.75" customHeight="1" x14ac:dyDescent="0.2">
      <c r="B19" s="6"/>
      <c r="C19" s="6"/>
      <c r="D19" s="6"/>
      <c r="E19" s="6"/>
      <c r="F19" s="6"/>
      <c r="G19" s="6"/>
      <c r="H19" s="6"/>
      <c r="J19" s="6"/>
      <c r="K19" s="6"/>
      <c r="L19" s="6"/>
      <c r="M19" s="6"/>
      <c r="N19" s="6"/>
      <c r="O19" s="6"/>
      <c r="P19" s="6"/>
    </row>
    <row r="20" spans="2:16" ht="12.75" customHeight="1" x14ac:dyDescent="0.2">
      <c r="L20" s="6"/>
      <c r="M20" s="6"/>
      <c r="N20" s="6"/>
      <c r="O20" s="6"/>
      <c r="P20" s="6"/>
    </row>
  </sheetData>
  <customSheetViews>
    <customSheetView guid="{5F70CCB5-4835-49CF-A801-999B398C98AB}" showPageBreaks="1" printArea="1">
      <selection activeCell="C3" sqref="C3:C4"/>
      <pageMargins left="0.59055118110236227" right="0.59055118110236227" top="0.98425196850393704" bottom="0.98425196850393704" header="0.51181102362204722" footer="0.51181102362204722"/>
      <pageSetup paperSize="9" orientation="landscape" r:id="rId1"/>
      <headerFooter alignWithMargins="0"/>
    </customSheetView>
  </customSheetViews>
  <mergeCells count="20">
    <mergeCell ref="E3:E4"/>
    <mergeCell ref="F3:G3"/>
    <mergeCell ref="H3:H4"/>
    <mergeCell ref="A15:P15"/>
    <mergeCell ref="A16:P16"/>
    <mergeCell ref="A2:A4"/>
    <mergeCell ref="J2:P2"/>
    <mergeCell ref="A14:P14"/>
    <mergeCell ref="J3:J4"/>
    <mergeCell ref="M3:M4"/>
    <mergeCell ref="L3:L4"/>
    <mergeCell ref="K3:K4"/>
    <mergeCell ref="A13:P13"/>
    <mergeCell ref="A12:P12"/>
    <mergeCell ref="N3:O3"/>
    <mergeCell ref="P3:P4"/>
    <mergeCell ref="B2:H2"/>
    <mergeCell ref="B3:B4"/>
    <mergeCell ref="C3:C4"/>
    <mergeCell ref="D3:D4"/>
  </mergeCells>
  <pageMargins left="0.59055118110236227" right="0.59055118110236227" top="0.98425196850393704" bottom="0.98425196850393704" header="0.51181102362204722" footer="0.51181102362204722"/>
  <pageSetup paperSize="9"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zoomScaleNormal="100" workbookViewId="0">
      <selection activeCell="A21" sqref="A21:P21"/>
    </sheetView>
  </sheetViews>
  <sheetFormatPr baseColWidth="10" defaultColWidth="11.42578125" defaultRowHeight="12.75" x14ac:dyDescent="0.25"/>
  <cols>
    <col min="1" max="5" width="14.28515625" style="90" customWidth="1"/>
    <col min="6" max="7" width="2" style="90" customWidth="1"/>
    <col min="8" max="8" width="26.140625" style="90" bestFit="1" customWidth="1"/>
    <col min="9" max="17" width="5.42578125" style="90" customWidth="1"/>
    <col min="18" max="16384" width="11.42578125" style="90"/>
  </cols>
  <sheetData>
    <row r="1" spans="1:17" ht="34.5" customHeight="1" thickBot="1" x14ac:dyDescent="0.3">
      <c r="A1" s="256" t="s">
        <v>131</v>
      </c>
      <c r="B1" s="256"/>
      <c r="C1" s="256"/>
      <c r="D1" s="256"/>
      <c r="E1" s="256"/>
      <c r="F1" s="256"/>
    </row>
    <row r="2" spans="1:17" ht="15" customHeight="1" x14ac:dyDescent="0.25">
      <c r="A2" s="79"/>
      <c r="B2" s="79"/>
      <c r="C2" s="79"/>
      <c r="D2" s="79"/>
      <c r="E2" s="79"/>
      <c r="F2" s="79"/>
      <c r="H2" s="96"/>
      <c r="I2" s="97">
        <v>0.1</v>
      </c>
      <c r="J2" s="97">
        <v>0.2</v>
      </c>
      <c r="K2" s="97">
        <v>0.3</v>
      </c>
      <c r="L2" s="97">
        <v>0.4</v>
      </c>
      <c r="M2" s="97">
        <v>0.5</v>
      </c>
      <c r="N2" s="97">
        <v>0.6</v>
      </c>
      <c r="O2" s="97">
        <v>0.7</v>
      </c>
      <c r="P2" s="97">
        <v>0.8</v>
      </c>
      <c r="Q2" s="97">
        <v>0.9</v>
      </c>
    </row>
    <row r="3" spans="1:17" ht="15" customHeight="1" x14ac:dyDescent="0.25">
      <c r="A3" s="79"/>
      <c r="B3" s="79"/>
      <c r="C3" s="79"/>
      <c r="D3" s="79"/>
      <c r="E3" s="79"/>
      <c r="F3" s="79"/>
      <c r="H3" s="98" t="s">
        <v>139</v>
      </c>
      <c r="I3" s="99">
        <v>1786.88333333333</v>
      </c>
      <c r="J3" s="99">
        <v>1965.2166666666701</v>
      </c>
      <c r="K3" s="99">
        <v>2115.4666666666699</v>
      </c>
      <c r="L3" s="99">
        <v>2264.88333333333</v>
      </c>
      <c r="M3" s="99">
        <v>2377.35</v>
      </c>
      <c r="N3" s="99">
        <v>2496.85</v>
      </c>
      <c r="O3" s="99">
        <v>2650.38333333333</v>
      </c>
      <c r="P3" s="99">
        <v>2850</v>
      </c>
      <c r="Q3" s="99">
        <v>3137.4333333333302</v>
      </c>
    </row>
    <row r="4" spans="1:17" ht="15" customHeight="1" x14ac:dyDescent="0.25">
      <c r="A4" s="79"/>
      <c r="B4" s="79"/>
      <c r="C4" s="79"/>
      <c r="D4" s="79"/>
      <c r="E4" s="79"/>
      <c r="F4" s="79"/>
      <c r="H4" s="98" t="s">
        <v>144</v>
      </c>
      <c r="I4" s="99">
        <v>2593.0500000000002</v>
      </c>
      <c r="J4" s="99">
        <v>2964.35</v>
      </c>
      <c r="K4" s="99">
        <v>3219.63333333333</v>
      </c>
      <c r="L4" s="99">
        <v>3408.0163347715502</v>
      </c>
      <c r="M4" s="99">
        <v>3593.5</v>
      </c>
      <c r="N4" s="99">
        <v>3790.6341666666699</v>
      </c>
      <c r="O4" s="99">
        <v>4014.1021628498702</v>
      </c>
      <c r="P4" s="99">
        <v>4290.35883416667</v>
      </c>
      <c r="Q4" s="99">
        <v>4797.6192738872296</v>
      </c>
    </row>
    <row r="5" spans="1:17" ht="15" customHeight="1" x14ac:dyDescent="0.25">
      <c r="A5" s="79"/>
      <c r="B5" s="79"/>
      <c r="C5" s="79"/>
      <c r="D5" s="79"/>
      <c r="E5" s="79"/>
      <c r="F5" s="79"/>
      <c r="H5" s="98" t="s">
        <v>145</v>
      </c>
      <c r="I5" s="99">
        <v>1933.88333333333</v>
      </c>
      <c r="J5" s="99">
        <v>2160.0166666666701</v>
      </c>
      <c r="K5" s="99">
        <v>2325.6833333333302</v>
      </c>
      <c r="L5" s="99">
        <v>2478.6</v>
      </c>
      <c r="M5" s="99">
        <v>2629.6521947873798</v>
      </c>
      <c r="N5" s="99">
        <v>2800.2166666666699</v>
      </c>
      <c r="O5" s="99">
        <v>3020.05</v>
      </c>
      <c r="P5" s="99">
        <v>3245.2666666666701</v>
      </c>
      <c r="Q5" s="99">
        <v>3499.6792500000001</v>
      </c>
    </row>
    <row r="6" spans="1:17" ht="15" customHeight="1" x14ac:dyDescent="0.25">
      <c r="A6" s="79"/>
      <c r="B6" s="79"/>
      <c r="C6" s="79"/>
      <c r="D6" s="79"/>
      <c r="E6" s="79"/>
      <c r="F6" s="79"/>
      <c r="H6" s="98" t="s">
        <v>142</v>
      </c>
      <c r="I6" s="99">
        <v>2140.2500326797399</v>
      </c>
      <c r="J6" s="99">
        <v>2365.13333333333</v>
      </c>
      <c r="K6" s="99">
        <v>2530.3433333333301</v>
      </c>
      <c r="L6" s="99">
        <v>2676.97589637497</v>
      </c>
      <c r="M6" s="99">
        <v>2832.8419983333301</v>
      </c>
      <c r="N6" s="99">
        <v>3010.94</v>
      </c>
      <c r="O6" s="99">
        <v>3203.1571811040999</v>
      </c>
      <c r="P6" s="99">
        <v>3395.35</v>
      </c>
      <c r="Q6" s="99">
        <v>3666.7813333333302</v>
      </c>
    </row>
    <row r="7" spans="1:17" ht="15" customHeight="1" x14ac:dyDescent="0.25">
      <c r="A7" s="79"/>
      <c r="B7" s="79"/>
      <c r="C7" s="79"/>
      <c r="D7" s="79"/>
      <c r="E7" s="79"/>
      <c r="F7" s="79"/>
      <c r="H7" s="100" t="s">
        <v>146</v>
      </c>
      <c r="I7" s="101">
        <v>1099.09890710383</v>
      </c>
      <c r="J7" s="101">
        <v>1426.8</v>
      </c>
      <c r="K7" s="101">
        <v>1601.2814676616899</v>
      </c>
      <c r="L7" s="101">
        <v>1746.18333333333</v>
      </c>
      <c r="M7" s="101">
        <v>1874.50174642464</v>
      </c>
      <c r="N7" s="101">
        <v>2011.2379668567401</v>
      </c>
      <c r="O7" s="101">
        <v>2176.3758690637601</v>
      </c>
      <c r="P7" s="101">
        <v>2417.3469116675701</v>
      </c>
      <c r="Q7" s="101">
        <v>2864.5036684782599</v>
      </c>
    </row>
    <row r="8" spans="1:17" ht="15" customHeight="1" x14ac:dyDescent="0.25">
      <c r="A8" s="79"/>
      <c r="B8" s="79"/>
      <c r="C8" s="79"/>
      <c r="D8" s="79"/>
      <c r="E8" s="79"/>
      <c r="F8" s="79"/>
      <c r="H8" s="79"/>
      <c r="I8" s="91"/>
      <c r="J8" s="91"/>
      <c r="K8" s="91"/>
      <c r="L8" s="91"/>
      <c r="M8" s="91"/>
      <c r="N8" s="91"/>
      <c r="O8" s="91"/>
      <c r="P8" s="91"/>
      <c r="Q8" s="91"/>
    </row>
    <row r="9" spans="1:17" ht="15" customHeight="1" x14ac:dyDescent="0.25">
      <c r="A9" s="79"/>
      <c r="B9" s="79"/>
      <c r="C9" s="79"/>
      <c r="D9" s="79"/>
      <c r="E9" s="79"/>
      <c r="F9" s="79"/>
      <c r="I9" s="215"/>
      <c r="J9" s="215"/>
      <c r="K9" s="215"/>
      <c r="L9" s="215"/>
      <c r="M9" s="215"/>
      <c r="N9" s="215"/>
      <c r="O9" s="215"/>
      <c r="P9" s="215"/>
      <c r="Q9" s="215"/>
    </row>
    <row r="10" spans="1:17" ht="15" customHeight="1" x14ac:dyDescent="0.25">
      <c r="A10" s="79"/>
      <c r="B10" s="79"/>
      <c r="C10" s="79"/>
      <c r="D10" s="79"/>
      <c r="E10" s="79"/>
      <c r="F10" s="79"/>
    </row>
    <row r="11" spans="1:17" ht="15" customHeight="1" x14ac:dyDescent="0.25">
      <c r="A11" s="79"/>
      <c r="B11" s="79"/>
      <c r="C11" s="79"/>
      <c r="D11" s="79"/>
      <c r="E11" s="79"/>
      <c r="F11" s="79"/>
    </row>
    <row r="12" spans="1:17" ht="15" customHeight="1" x14ac:dyDescent="0.25">
      <c r="A12" s="79"/>
      <c r="B12" s="79"/>
      <c r="C12" s="79"/>
      <c r="D12" s="79"/>
      <c r="E12" s="79"/>
      <c r="F12" s="79"/>
    </row>
    <row r="13" spans="1:17" ht="15" customHeight="1" x14ac:dyDescent="0.25">
      <c r="A13" s="79"/>
      <c r="B13" s="79"/>
      <c r="C13" s="79"/>
      <c r="D13" s="79"/>
      <c r="E13" s="79"/>
      <c r="F13" s="79"/>
    </row>
    <row r="14" spans="1:17" ht="15" customHeight="1" x14ac:dyDescent="0.25">
      <c r="A14" s="79"/>
      <c r="B14" s="79"/>
      <c r="C14" s="79"/>
      <c r="D14" s="79"/>
      <c r="E14" s="79"/>
      <c r="F14" s="79"/>
    </row>
    <row r="15" spans="1:17" ht="15" customHeight="1" x14ac:dyDescent="0.25">
      <c r="A15" s="79"/>
      <c r="B15" s="79"/>
      <c r="C15" s="79"/>
      <c r="D15" s="79"/>
      <c r="E15" s="79"/>
      <c r="F15" s="79"/>
    </row>
    <row r="16" spans="1:17" ht="15" customHeight="1" x14ac:dyDescent="0.25">
      <c r="A16" s="79"/>
      <c r="B16" s="79"/>
      <c r="C16" s="79"/>
      <c r="D16" s="79"/>
      <c r="E16" s="79"/>
      <c r="F16" s="79"/>
    </row>
    <row r="17" spans="1:16" ht="15" customHeight="1" x14ac:dyDescent="0.25">
      <c r="A17" s="79"/>
      <c r="B17" s="79"/>
      <c r="C17" s="79"/>
      <c r="D17" s="79"/>
      <c r="E17" s="79"/>
      <c r="F17" s="79"/>
    </row>
    <row r="18" spans="1:16" s="93" customFormat="1" ht="59.25" customHeight="1" x14ac:dyDescent="0.2">
      <c r="A18" s="239" t="s">
        <v>147</v>
      </c>
      <c r="B18" s="239"/>
      <c r="C18" s="239"/>
      <c r="D18" s="239"/>
      <c r="E18" s="239"/>
      <c r="F18" s="239"/>
      <c r="G18" s="92"/>
    </row>
    <row r="19" spans="1:16" s="93" customFormat="1" ht="27" customHeight="1" x14ac:dyDescent="0.2">
      <c r="A19" s="233" t="s">
        <v>156</v>
      </c>
      <c r="B19" s="233"/>
      <c r="C19" s="233"/>
      <c r="D19" s="233"/>
      <c r="E19" s="233"/>
      <c r="F19" s="233"/>
    </row>
    <row r="20" spans="1:16" s="94" customFormat="1" ht="24" customHeight="1" x14ac:dyDescent="0.2">
      <c r="A20" s="233" t="s">
        <v>54</v>
      </c>
      <c r="B20" s="233"/>
      <c r="C20" s="233"/>
      <c r="D20" s="233"/>
      <c r="E20" s="233"/>
      <c r="F20" s="233"/>
    </row>
    <row r="21" spans="1:16" s="95" customFormat="1" ht="14.25" customHeight="1" thickBot="1" x14ac:dyDescent="0.3">
      <c r="A21" s="257" t="s">
        <v>162</v>
      </c>
      <c r="B21" s="257"/>
      <c r="C21" s="257"/>
      <c r="D21" s="257"/>
      <c r="E21" s="257"/>
      <c r="F21" s="257"/>
      <c r="G21" s="257"/>
      <c r="H21" s="257"/>
      <c r="I21" s="257"/>
      <c r="J21" s="257"/>
      <c r="K21" s="257"/>
      <c r="L21" s="257"/>
      <c r="M21" s="257"/>
      <c r="N21" s="257"/>
      <c r="O21" s="257"/>
      <c r="P21" s="257"/>
    </row>
  </sheetData>
  <customSheetViews>
    <customSheetView guid="{5F70CCB5-4835-49CF-A801-999B398C98AB}" showPageBreaks="1" printArea="1" topLeftCell="A13">
      <selection activeCell="A21" sqref="A21:P21"/>
      <pageMargins left="0.7" right="0.7" top="0.75" bottom="0.75" header="0.3" footer="0.3"/>
      <pageSetup paperSize="9" orientation="landscape" r:id="rId1"/>
    </customSheetView>
  </customSheetViews>
  <mergeCells count="5">
    <mergeCell ref="A1:F1"/>
    <mergeCell ref="A18:F18"/>
    <mergeCell ref="A19:F19"/>
    <mergeCell ref="A20:F20"/>
    <mergeCell ref="A21:P21"/>
  </mergeCells>
  <pageMargins left="0.7" right="0.7" top="0.75" bottom="0.75" header="0.3" footer="0.3"/>
  <pageSetup paperSize="9"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zoomScaleNormal="100" workbookViewId="0">
      <selection activeCell="D25" sqref="D25"/>
    </sheetView>
  </sheetViews>
  <sheetFormatPr baseColWidth="10" defaultColWidth="11.42578125" defaultRowHeight="12.75" customHeight="1" x14ac:dyDescent="0.2"/>
  <cols>
    <col min="1" max="1" width="33.85546875" style="1" customWidth="1"/>
    <col min="2" max="3" width="11.42578125" style="1" customWidth="1"/>
    <col min="4" max="4" width="13.7109375" style="1" customWidth="1"/>
    <col min="5" max="16384" width="11.42578125" style="1"/>
  </cols>
  <sheetData>
    <row r="1" spans="1:4" ht="16.5" customHeight="1" x14ac:dyDescent="0.2">
      <c r="A1" s="225" t="s">
        <v>134</v>
      </c>
    </row>
    <row r="3" spans="1:4" ht="45" customHeight="1" thickBot="1" x14ac:dyDescent="0.35">
      <c r="A3" s="258" t="s">
        <v>102</v>
      </c>
      <c r="B3" s="258"/>
      <c r="C3" s="258"/>
      <c r="D3" s="258"/>
    </row>
    <row r="4" spans="1:4" ht="62.25" customHeight="1" x14ac:dyDescent="0.2">
      <c r="A4" s="157"/>
      <c r="B4" s="158" t="s">
        <v>6</v>
      </c>
      <c r="C4" s="159" t="s">
        <v>82</v>
      </c>
      <c r="D4" s="159" t="s">
        <v>83</v>
      </c>
    </row>
    <row r="5" spans="1:4" ht="13.5" customHeight="1" x14ac:dyDescent="0.2">
      <c r="A5" s="34" t="s">
        <v>50</v>
      </c>
      <c r="B5" s="36">
        <v>834223</v>
      </c>
      <c r="C5" s="35">
        <v>11.5077143641448</v>
      </c>
      <c r="D5" s="160">
        <v>0.75390093749999998</v>
      </c>
    </row>
    <row r="6" spans="1:4" ht="13.5" customHeight="1" x14ac:dyDescent="0.2">
      <c r="A6" s="37" t="s">
        <v>13</v>
      </c>
      <c r="B6" s="39">
        <v>397291</v>
      </c>
      <c r="C6" s="38">
        <v>11.9224950980516</v>
      </c>
      <c r="D6" s="161">
        <v>0.74009542508497494</v>
      </c>
    </row>
    <row r="7" spans="1:4" ht="13.5" customHeight="1" x14ac:dyDescent="0.2">
      <c r="A7" s="37" t="s">
        <v>9</v>
      </c>
      <c r="B7" s="39">
        <v>276221</v>
      </c>
      <c r="C7" s="38">
        <v>12.528736048309099</v>
      </c>
      <c r="D7" s="161">
        <v>0.76928887219348696</v>
      </c>
    </row>
    <row r="8" spans="1:4" ht="13.5" customHeight="1" x14ac:dyDescent="0.2">
      <c r="A8" s="37" t="s">
        <v>8</v>
      </c>
      <c r="B8" s="39">
        <v>33887</v>
      </c>
      <c r="C8" s="38">
        <v>8.4044028683566001</v>
      </c>
      <c r="D8" s="161">
        <v>0.77195575842696595</v>
      </c>
    </row>
    <row r="9" spans="1:4" ht="13.5" customHeight="1" x14ac:dyDescent="0.2">
      <c r="A9" s="37" t="s">
        <v>3</v>
      </c>
      <c r="B9" s="39">
        <v>66573</v>
      </c>
      <c r="C9" s="38">
        <v>8.0257762155828907</v>
      </c>
      <c r="D9" s="161">
        <v>0.74940482874789405</v>
      </c>
    </row>
    <row r="10" spans="1:4" ht="13.5" customHeight="1" x14ac:dyDescent="0.2">
      <c r="A10" s="37" t="s">
        <v>10</v>
      </c>
      <c r="B10" s="39">
        <v>57201</v>
      </c>
      <c r="C10" s="38">
        <v>8.9858568906137997</v>
      </c>
      <c r="D10" s="161">
        <v>0.78575097276264605</v>
      </c>
    </row>
    <row r="11" spans="1:4" ht="13.5" customHeight="1" x14ac:dyDescent="0.2">
      <c r="A11" s="40" t="s">
        <v>51</v>
      </c>
      <c r="B11" s="42">
        <v>76310</v>
      </c>
      <c r="C11" s="41">
        <v>34.5485519591141</v>
      </c>
      <c r="D11" s="162">
        <v>0.68005765437718102</v>
      </c>
    </row>
    <row r="12" spans="1:4" s="3" customFormat="1" ht="13.5" customHeight="1" x14ac:dyDescent="0.3">
      <c r="A12" s="43" t="s">
        <v>0</v>
      </c>
      <c r="B12" s="45">
        <v>910533</v>
      </c>
      <c r="C12" s="44">
        <v>13.4387221550455</v>
      </c>
      <c r="D12" s="163">
        <v>0.73799099408322699</v>
      </c>
    </row>
    <row r="13" spans="1:4" s="29" customFormat="1" ht="14.25" customHeight="1" x14ac:dyDescent="0.2">
      <c r="A13" s="164" t="s">
        <v>84</v>
      </c>
      <c r="B13" s="164"/>
      <c r="C13" s="164"/>
      <c r="D13" s="164"/>
    </row>
    <row r="14" spans="1:4" s="29" customFormat="1" ht="30" customHeight="1" x14ac:dyDescent="0.2">
      <c r="A14" s="233" t="s">
        <v>101</v>
      </c>
      <c r="B14" s="233"/>
      <c r="C14" s="233"/>
      <c r="D14" s="233"/>
    </row>
    <row r="15" spans="1:4" s="29" customFormat="1" ht="27" customHeight="1" x14ac:dyDescent="0.2">
      <c r="A15" s="233" t="s">
        <v>54</v>
      </c>
      <c r="B15" s="233"/>
      <c r="C15" s="233"/>
      <c r="D15" s="233"/>
    </row>
    <row r="16" spans="1:4" s="4" customFormat="1" ht="15" customHeight="1" thickBot="1" x14ac:dyDescent="0.3">
      <c r="A16" s="231" t="s">
        <v>163</v>
      </c>
      <c r="B16" s="231"/>
      <c r="C16" s="231"/>
      <c r="D16" s="231"/>
    </row>
  </sheetData>
  <customSheetViews>
    <customSheetView guid="{5F70CCB5-4835-49CF-A801-999B398C98AB}" showPageBreaks="1" printArea="1">
      <selection activeCell="F25" sqref="F25"/>
      <pageMargins left="0.59055118110236227" right="0.59055118110236227" top="0.98425196850393704" bottom="0.98425196850393704" header="0.51181102362204722" footer="0.51181102362204722"/>
      <pageSetup paperSize="9" orientation="landscape" r:id="rId1"/>
      <headerFooter alignWithMargins="0"/>
    </customSheetView>
  </customSheetViews>
  <mergeCells count="4">
    <mergeCell ref="A16:D16"/>
    <mergeCell ref="A3:D3"/>
    <mergeCell ref="A14:D14"/>
    <mergeCell ref="A15:D15"/>
  </mergeCells>
  <pageMargins left="0.59055118110236227" right="0.59055118110236227" top="0.98425196850393704" bottom="0.98425196850393704" header="0.51181102362204722" footer="0.51181102362204722"/>
  <pageSetup paperSize="9" orientation="landscape"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zoomScaleNormal="100" workbookViewId="0">
      <selection activeCell="N22" sqref="N22"/>
    </sheetView>
  </sheetViews>
  <sheetFormatPr baseColWidth="10" defaultColWidth="11.42578125" defaultRowHeight="12.75" customHeight="1" x14ac:dyDescent="0.2"/>
  <cols>
    <col min="1" max="1" width="9.28515625" style="11" customWidth="1"/>
    <col min="2" max="2" width="11.5703125" style="11" customWidth="1"/>
    <col min="3" max="3" width="7.140625" style="11" customWidth="1"/>
    <col min="4" max="4" width="10" style="11" customWidth="1"/>
    <col min="5" max="6" width="6.42578125" style="11" customWidth="1"/>
    <col min="7" max="7" width="10" style="11" customWidth="1"/>
    <col min="8" max="8" width="7.140625" style="11" customWidth="1"/>
    <col min="9" max="9" width="11.42578125" style="11" customWidth="1"/>
    <col min="10" max="10" width="9.28515625" style="11" customWidth="1"/>
    <col min="11" max="16384" width="11.42578125" style="11"/>
  </cols>
  <sheetData>
    <row r="1" spans="1:17" ht="33.75" customHeight="1" x14ac:dyDescent="0.2">
      <c r="A1" s="256" t="s">
        <v>132</v>
      </c>
      <c r="B1" s="256"/>
      <c r="C1" s="256"/>
      <c r="D1" s="256"/>
      <c r="E1" s="256"/>
      <c r="F1" s="256"/>
      <c r="G1" s="256"/>
      <c r="H1" s="256"/>
      <c r="I1" s="256"/>
      <c r="J1" s="256"/>
    </row>
    <row r="2" spans="1:17" s="8" customFormat="1" ht="13.5" customHeight="1" x14ac:dyDescent="0.3">
      <c r="A2" s="47"/>
      <c r="B2" s="88"/>
      <c r="C2" s="88"/>
      <c r="D2" s="88"/>
      <c r="E2" s="88"/>
      <c r="F2" s="18"/>
      <c r="H2" s="19"/>
    </row>
    <row r="3" spans="1:17" s="20" customFormat="1" ht="13.5" customHeight="1" x14ac:dyDescent="0.3">
      <c r="A3" s="79"/>
      <c r="B3" s="259">
        <v>2020</v>
      </c>
      <c r="C3" s="259"/>
      <c r="D3" s="259"/>
      <c r="E3" s="31"/>
      <c r="F3" s="31"/>
      <c r="G3" s="259">
        <v>2021</v>
      </c>
      <c r="H3" s="259"/>
      <c r="I3" s="259"/>
    </row>
    <row r="4" spans="1:17" s="20" customFormat="1" ht="13.5" customHeight="1" x14ac:dyDescent="0.3">
      <c r="A4" s="79"/>
      <c r="B4" s="31"/>
      <c r="C4" s="31"/>
      <c r="D4" s="31"/>
      <c r="E4" s="31"/>
      <c r="F4" s="31"/>
      <c r="G4" s="31"/>
      <c r="H4" s="31"/>
      <c r="I4" s="31"/>
    </row>
    <row r="5" spans="1:17" s="20" customFormat="1" ht="38.25" customHeight="1" thickBot="1" x14ac:dyDescent="0.35">
      <c r="A5" s="79"/>
      <c r="B5" s="31"/>
      <c r="C5" s="31"/>
      <c r="D5" s="31"/>
      <c r="E5" s="260">
        <f>I9/B9-1</f>
        <v>9.8086170979110321E-3</v>
      </c>
      <c r="F5" s="260"/>
      <c r="G5" s="31"/>
      <c r="H5" s="31"/>
      <c r="I5" s="31"/>
    </row>
    <row r="6" spans="1:17" s="20" customFormat="1" ht="28.5" customHeight="1" x14ac:dyDescent="0.25">
      <c r="A6" s="79"/>
      <c r="B6" s="261" t="s">
        <v>49</v>
      </c>
      <c r="C6" s="264">
        <v>0.95030000000000003</v>
      </c>
      <c r="D6" s="263" t="s">
        <v>160</v>
      </c>
      <c r="E6" s="263"/>
      <c r="F6" s="263"/>
      <c r="G6" s="263"/>
      <c r="H6" s="265">
        <v>0.95130000000000003</v>
      </c>
      <c r="I6" s="261" t="s">
        <v>104</v>
      </c>
    </row>
    <row r="7" spans="1:17" s="20" customFormat="1" ht="35.25" customHeight="1" x14ac:dyDescent="0.25">
      <c r="A7" s="79"/>
      <c r="B7" s="262"/>
      <c r="C7" s="264"/>
      <c r="D7" s="271">
        <v>2570.4499999999998</v>
      </c>
      <c r="E7" s="260">
        <f>G7/D7-1</f>
        <v>1.8899414499406797E-2</v>
      </c>
      <c r="F7" s="260"/>
      <c r="G7" s="271">
        <v>2619.0300000000002</v>
      </c>
      <c r="H7" s="265"/>
      <c r="I7" s="262"/>
      <c r="N7" s="21"/>
      <c r="O7" s="21"/>
      <c r="Q7" s="22"/>
    </row>
    <row r="8" spans="1:17" s="20" customFormat="1" ht="15.75" customHeight="1" x14ac:dyDescent="0.25">
      <c r="A8" s="79"/>
      <c r="B8" s="262"/>
      <c r="C8" s="264"/>
      <c r="D8" s="271"/>
      <c r="E8" s="260"/>
      <c r="F8" s="260"/>
      <c r="G8" s="271"/>
      <c r="H8" s="265"/>
      <c r="I8" s="262"/>
      <c r="O8" s="21"/>
    </row>
    <row r="9" spans="1:17" s="20" customFormat="1" ht="13.5" customHeight="1" x14ac:dyDescent="0.3">
      <c r="A9" s="79"/>
      <c r="B9" s="273">
        <v>2568.15</v>
      </c>
      <c r="C9" s="277">
        <v>4.9700000000000001E-2</v>
      </c>
      <c r="D9" s="31"/>
      <c r="E9" s="31"/>
      <c r="F9" s="31"/>
      <c r="G9" s="31"/>
      <c r="H9" s="278">
        <v>4.87E-2</v>
      </c>
      <c r="I9" s="273">
        <v>2593.34</v>
      </c>
      <c r="N9" s="21"/>
      <c r="O9" s="21"/>
      <c r="Q9" s="22"/>
    </row>
    <row r="10" spans="1:17" s="20" customFormat="1" ht="12.75" customHeight="1" x14ac:dyDescent="0.25">
      <c r="A10" s="79"/>
      <c r="B10" s="273"/>
      <c r="C10" s="277"/>
      <c r="D10" s="89" t="s">
        <v>30</v>
      </c>
      <c r="E10" s="276">
        <f>G11/D11-1</f>
        <v>-0.17125040607890207</v>
      </c>
      <c r="F10" s="276"/>
      <c r="G10" s="89" t="s">
        <v>31</v>
      </c>
      <c r="H10" s="278"/>
      <c r="I10" s="273"/>
      <c r="N10" s="21"/>
      <c r="Q10" s="22"/>
    </row>
    <row r="11" spans="1:17" s="20" customFormat="1" ht="22.5" customHeight="1" x14ac:dyDescent="0.25">
      <c r="A11" s="79"/>
      <c r="B11" s="273"/>
      <c r="C11" s="277"/>
      <c r="D11" s="272">
        <v>2524.14</v>
      </c>
      <c r="E11" s="276"/>
      <c r="F11" s="276"/>
      <c r="G11" s="272">
        <v>2091.88</v>
      </c>
      <c r="H11" s="278"/>
      <c r="I11" s="273"/>
    </row>
    <row r="12" spans="1:17" s="20" customFormat="1" ht="12.75" customHeight="1" thickBot="1" x14ac:dyDescent="0.3">
      <c r="A12" s="79"/>
      <c r="B12" s="274"/>
      <c r="C12" s="277"/>
      <c r="D12" s="272"/>
      <c r="E12" s="276"/>
      <c r="F12" s="276"/>
      <c r="G12" s="272"/>
      <c r="H12" s="278"/>
      <c r="I12" s="274"/>
    </row>
    <row r="13" spans="1:17" s="27" customFormat="1" ht="17.25" customHeight="1" x14ac:dyDescent="0.25">
      <c r="A13" s="268" t="s">
        <v>105</v>
      </c>
      <c r="B13" s="268"/>
      <c r="C13" s="268"/>
      <c r="D13" s="268"/>
      <c r="E13" s="268"/>
      <c r="F13" s="269"/>
      <c r="G13" s="269"/>
      <c r="H13" s="269"/>
      <c r="I13" s="269"/>
      <c r="J13" s="269"/>
      <c r="L13" s="28"/>
    </row>
    <row r="14" spans="1:17" s="27" customFormat="1" ht="90.75" customHeight="1" x14ac:dyDescent="0.2">
      <c r="A14" s="239" t="s">
        <v>148</v>
      </c>
      <c r="B14" s="239"/>
      <c r="C14" s="239"/>
      <c r="D14" s="239"/>
      <c r="E14" s="239"/>
      <c r="F14" s="267"/>
      <c r="G14" s="267"/>
      <c r="H14" s="267"/>
      <c r="I14" s="267"/>
      <c r="J14" s="267"/>
    </row>
    <row r="15" spans="1:17" s="27" customFormat="1" ht="30" customHeight="1" x14ac:dyDescent="0.2">
      <c r="A15" s="233" t="s">
        <v>157</v>
      </c>
      <c r="B15" s="233"/>
      <c r="C15" s="233"/>
      <c r="D15" s="233"/>
      <c r="E15" s="233"/>
      <c r="F15" s="270"/>
      <c r="G15" s="270"/>
      <c r="H15" s="270"/>
      <c r="I15" s="270"/>
      <c r="J15" s="270"/>
    </row>
    <row r="16" spans="1:17" s="27" customFormat="1" ht="15" customHeight="1" x14ac:dyDescent="0.2">
      <c r="A16" s="232" t="s">
        <v>62</v>
      </c>
      <c r="B16" s="232"/>
      <c r="C16" s="232"/>
      <c r="D16" s="232"/>
      <c r="E16" s="232"/>
      <c r="F16" s="275"/>
      <c r="G16" s="275"/>
      <c r="H16" s="275"/>
      <c r="I16" s="275"/>
      <c r="J16" s="275"/>
    </row>
    <row r="17" spans="1:10" s="13" customFormat="1" ht="15" customHeight="1" thickBot="1" x14ac:dyDescent="0.3">
      <c r="A17" s="266" t="s">
        <v>163</v>
      </c>
      <c r="B17" s="266"/>
      <c r="C17" s="266"/>
      <c r="D17" s="266"/>
      <c r="E17" s="266"/>
      <c r="F17" s="266"/>
      <c r="G17" s="266"/>
      <c r="H17" s="266"/>
      <c r="I17" s="266"/>
      <c r="J17" s="266"/>
    </row>
  </sheetData>
  <customSheetViews>
    <customSheetView guid="{5F70CCB5-4835-49CF-A801-999B398C98AB}" showPageBreaks="1" printArea="1">
      <selection activeCell="A14" sqref="A14:J14"/>
      <pageMargins left="0.59055118110236227" right="0.59055118110236227" top="0.98425196850393704" bottom="0.98425196850393704" header="0.51181102362204722" footer="0.51181102362204722"/>
      <pageSetup paperSize="9" orientation="landscape" r:id="rId1"/>
      <headerFooter alignWithMargins="0"/>
    </customSheetView>
  </customSheetViews>
  <mergeCells count="24">
    <mergeCell ref="A1:J1"/>
    <mergeCell ref="A17:J17"/>
    <mergeCell ref="A14:J14"/>
    <mergeCell ref="A13:J13"/>
    <mergeCell ref="A15:J15"/>
    <mergeCell ref="D7:D8"/>
    <mergeCell ref="G7:G8"/>
    <mergeCell ref="D11:D12"/>
    <mergeCell ref="G11:G12"/>
    <mergeCell ref="B9:B12"/>
    <mergeCell ref="A16:J16"/>
    <mergeCell ref="I9:I12"/>
    <mergeCell ref="E10:F12"/>
    <mergeCell ref="C9:C12"/>
    <mergeCell ref="H9:H12"/>
    <mergeCell ref="B3:D3"/>
    <mergeCell ref="G3:I3"/>
    <mergeCell ref="E5:F5"/>
    <mergeCell ref="B6:B8"/>
    <mergeCell ref="D6:G6"/>
    <mergeCell ref="I6:I8"/>
    <mergeCell ref="E7:F8"/>
    <mergeCell ref="C6:C8"/>
    <mergeCell ref="H6:H8"/>
  </mergeCells>
  <phoneticPr fontId="1" type="noConversion"/>
  <pageMargins left="0.59055118110236227" right="0.59055118110236227" top="0.98425196850393704" bottom="0.98425196850393704" header="0.51181102362204722" footer="0.51181102362204722"/>
  <pageSetup paperSize="9" orientation="landscape"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3"/>
  <sheetViews>
    <sheetView zoomScaleNormal="100" workbookViewId="0">
      <selection activeCell="E16" sqref="E16"/>
    </sheetView>
  </sheetViews>
  <sheetFormatPr baseColWidth="10" defaultColWidth="11.42578125" defaultRowHeight="12" x14ac:dyDescent="0.2"/>
  <cols>
    <col min="1" max="1" width="14.85546875" style="24" customWidth="1"/>
    <col min="2" max="2" width="24" style="24" customWidth="1"/>
    <col min="3" max="3" width="23.7109375" style="24" customWidth="1"/>
    <col min="4" max="4" width="27.140625" style="24" customWidth="1"/>
    <col min="5" max="5" width="76.140625" style="23" customWidth="1"/>
    <col min="6" max="16384" width="11.42578125" style="23"/>
  </cols>
  <sheetData>
    <row r="1" spans="1:12" ht="12.75" x14ac:dyDescent="0.2">
      <c r="A1" s="285" t="s">
        <v>135</v>
      </c>
      <c r="B1" s="285"/>
      <c r="C1" s="285"/>
      <c r="D1" s="285"/>
      <c r="E1" s="285"/>
    </row>
    <row r="2" spans="1:12" ht="15.75" thickBot="1" x14ac:dyDescent="0.35">
      <c r="A2" s="54"/>
      <c r="B2" s="54"/>
      <c r="C2" s="54"/>
      <c r="D2" s="54"/>
      <c r="E2" s="54"/>
    </row>
    <row r="3" spans="1:12" ht="14.25" customHeight="1" thickBot="1" x14ac:dyDescent="0.25">
      <c r="A3" s="286" t="s">
        <v>35</v>
      </c>
      <c r="B3" s="286"/>
      <c r="C3" s="286"/>
      <c r="D3" s="287"/>
      <c r="E3" s="286" t="s">
        <v>36</v>
      </c>
    </row>
    <row r="4" spans="1:12" ht="12.75" thickTop="1" x14ac:dyDescent="0.2">
      <c r="A4" s="288"/>
      <c r="B4" s="289"/>
      <c r="C4" s="289"/>
      <c r="D4" s="289"/>
      <c r="E4" s="289"/>
    </row>
    <row r="5" spans="1:12" ht="77.25" customHeight="1" x14ac:dyDescent="0.2">
      <c r="A5" s="282" t="s">
        <v>61</v>
      </c>
      <c r="B5" s="280" t="s">
        <v>127</v>
      </c>
      <c r="C5" s="280" t="s">
        <v>48</v>
      </c>
      <c r="D5" s="84" t="s">
        <v>67</v>
      </c>
      <c r="E5" s="152" t="s">
        <v>126</v>
      </c>
      <c r="G5" s="216"/>
    </row>
    <row r="6" spans="1:12" ht="45" customHeight="1" x14ac:dyDescent="0.2">
      <c r="A6" s="283"/>
      <c r="B6" s="281"/>
      <c r="C6" s="281"/>
      <c r="D6" s="84" t="s">
        <v>46</v>
      </c>
      <c r="E6" s="219" t="s">
        <v>117</v>
      </c>
      <c r="G6" s="204"/>
    </row>
    <row r="7" spans="1:12" ht="45" customHeight="1" x14ac:dyDescent="0.2">
      <c r="A7" s="283"/>
      <c r="B7" s="290" t="s">
        <v>47</v>
      </c>
      <c r="C7" s="85" t="s">
        <v>48</v>
      </c>
      <c r="D7" s="84" t="s">
        <v>45</v>
      </c>
      <c r="E7" s="219" t="s">
        <v>128</v>
      </c>
      <c r="G7" s="208"/>
    </row>
    <row r="8" spans="1:12" ht="138.75" customHeight="1" x14ac:dyDescent="0.2">
      <c r="A8" s="283"/>
      <c r="B8" s="290"/>
      <c r="C8" s="280" t="s">
        <v>43</v>
      </c>
      <c r="D8" s="84" t="s">
        <v>115</v>
      </c>
      <c r="E8" s="152" t="s">
        <v>125</v>
      </c>
    </row>
    <row r="9" spans="1:12" ht="35.25" customHeight="1" x14ac:dyDescent="0.2">
      <c r="A9" s="284"/>
      <c r="B9" s="290"/>
      <c r="C9" s="281"/>
      <c r="D9" s="84" t="s">
        <v>124</v>
      </c>
      <c r="E9" s="152" t="s">
        <v>129</v>
      </c>
      <c r="I9" s="165"/>
      <c r="J9" s="25"/>
      <c r="K9" s="26"/>
      <c r="L9" s="26"/>
    </row>
    <row r="10" spans="1:12" ht="49.5" customHeight="1" x14ac:dyDescent="0.2">
      <c r="A10" s="218" t="s">
        <v>123</v>
      </c>
      <c r="B10" s="291" t="s">
        <v>37</v>
      </c>
      <c r="C10" s="292"/>
      <c r="D10" s="293"/>
      <c r="E10" s="152" t="s">
        <v>116</v>
      </c>
      <c r="G10" s="208"/>
    </row>
    <row r="11" spans="1:12" ht="16.5" customHeight="1" thickBot="1" x14ac:dyDescent="0.3">
      <c r="A11" s="279" t="s">
        <v>163</v>
      </c>
      <c r="B11" s="279"/>
      <c r="C11" s="279"/>
      <c r="D11" s="279"/>
      <c r="E11" s="279"/>
    </row>
    <row r="12" spans="1:12" ht="15" x14ac:dyDescent="0.3">
      <c r="A12" s="86"/>
      <c r="B12" s="86"/>
      <c r="C12" s="86"/>
      <c r="D12" s="86"/>
      <c r="E12" s="87"/>
    </row>
    <row r="13" spans="1:12" ht="15" x14ac:dyDescent="0.3">
      <c r="A13" s="86"/>
      <c r="B13" s="86"/>
      <c r="C13" s="86"/>
      <c r="D13" s="86"/>
      <c r="E13" s="87"/>
    </row>
    <row r="17" spans="3:5" ht="15.75" x14ac:dyDescent="0.2">
      <c r="E17" s="206"/>
    </row>
    <row r="18" spans="3:5" ht="12.75" x14ac:dyDescent="0.2">
      <c r="C18"/>
      <c r="E18" s="207"/>
    </row>
    <row r="19" spans="3:5" ht="15" customHeight="1" x14ac:dyDescent="0.2">
      <c r="C19"/>
      <c r="E19" s="207"/>
    </row>
    <row r="20" spans="3:5" ht="15" customHeight="1" x14ac:dyDescent="0.2">
      <c r="E20" s="205"/>
    </row>
    <row r="21" spans="3:5" ht="15.75" customHeight="1" x14ac:dyDescent="0.2"/>
    <row r="22" spans="3:5" ht="12.75" customHeight="1" x14ac:dyDescent="0.2"/>
    <row r="23" spans="3:5" ht="15" customHeight="1" x14ac:dyDescent="0.2">
      <c r="E23" s="206"/>
    </row>
    <row r="24" spans="3:5" ht="15" customHeight="1" x14ac:dyDescent="0.2">
      <c r="E24" s="209"/>
    </row>
    <row r="25" spans="3:5" ht="15" customHeight="1" x14ac:dyDescent="0.2"/>
    <row r="26" spans="3:5" ht="15" customHeight="1" x14ac:dyDescent="0.2">
      <c r="E26" s="210"/>
    </row>
    <row r="27" spans="3:5" ht="15" customHeight="1" x14ac:dyDescent="0.2">
      <c r="E27" s="209"/>
    </row>
    <row r="28" spans="3:5" ht="15.75" customHeight="1" x14ac:dyDescent="0.2">
      <c r="E28" s="206"/>
    </row>
    <row r="29" spans="3:5" ht="15.75" customHeight="1" x14ac:dyDescent="0.2">
      <c r="E29" s="207"/>
    </row>
    <row r="30" spans="3:5" ht="15.75" customHeight="1" x14ac:dyDescent="0.2">
      <c r="E30" s="207"/>
    </row>
    <row r="31" spans="3:5" ht="15" customHeight="1" x14ac:dyDescent="0.2"/>
    <row r="32" spans="3:5" ht="15.75" customHeight="1" x14ac:dyDescent="0.2"/>
    <row r="33" spans="5:5" ht="15" customHeight="1" x14ac:dyDescent="0.2">
      <c r="E33" s="211"/>
    </row>
    <row r="34" spans="5:5" ht="15.75" customHeight="1" x14ac:dyDescent="0.2">
      <c r="E34" s="205"/>
    </row>
    <row r="35" spans="5:5" ht="12.75" customHeight="1" x14ac:dyDescent="0.2"/>
    <row r="36" spans="5:5" ht="15.75" customHeight="1" x14ac:dyDescent="0.2">
      <c r="E36" s="209"/>
    </row>
    <row r="37" spans="5:5" ht="15" customHeight="1" x14ac:dyDescent="0.2">
      <c r="E37" s="209"/>
    </row>
    <row r="38" spans="5:5" ht="12.75" customHeight="1" x14ac:dyDescent="0.2">
      <c r="E38" s="209"/>
    </row>
    <row r="39" spans="5:5" ht="15" customHeight="1" x14ac:dyDescent="0.2"/>
    <row r="40" spans="5:5" ht="15" customHeight="1" x14ac:dyDescent="0.2"/>
    <row r="41" spans="5:5" ht="15.75" customHeight="1" x14ac:dyDescent="0.2"/>
    <row r="42" spans="5:5" ht="15.75" customHeight="1" x14ac:dyDescent="0.2"/>
    <row r="43" spans="5:5" ht="15.75" customHeight="1" x14ac:dyDescent="0.2"/>
    <row r="44" spans="5:5" ht="15" customHeight="1" x14ac:dyDescent="0.2"/>
    <row r="45" spans="5:5" ht="15.75" customHeight="1" x14ac:dyDescent="0.2"/>
    <row r="46" spans="5:5" ht="15.75" customHeight="1" x14ac:dyDescent="0.2"/>
    <row r="47" spans="5:5" ht="15.75" customHeight="1" x14ac:dyDescent="0.2"/>
    <row r="48" spans="5:5" ht="15" customHeight="1" x14ac:dyDescent="0.2"/>
    <row r="49" spans="5:5" ht="15.75" customHeight="1" x14ac:dyDescent="0.2"/>
    <row r="50" spans="5:5" ht="15.75" customHeight="1" x14ac:dyDescent="0.2"/>
    <row r="51" spans="5:5" ht="15" customHeight="1" x14ac:dyDescent="0.2"/>
    <row r="52" spans="5:5" ht="15" customHeight="1" x14ac:dyDescent="0.2">
      <c r="E52" s="205"/>
    </row>
    <row r="53" spans="5:5" ht="15.75" customHeight="1" x14ac:dyDescent="0.2">
      <c r="E53" s="206"/>
    </row>
    <row r="54" spans="5:5" ht="15" customHeight="1" x14ac:dyDescent="0.2">
      <c r="E54" s="207"/>
    </row>
    <row r="55" spans="5:5" ht="15" customHeight="1" x14ac:dyDescent="0.2">
      <c r="E55" s="207"/>
    </row>
    <row r="56" spans="5:5" ht="15" customHeight="1" x14ac:dyDescent="0.2">
      <c r="E56" s="207"/>
    </row>
    <row r="57" spans="5:5" ht="15" customHeight="1" x14ac:dyDescent="0.2">
      <c r="E57" s="205"/>
    </row>
    <row r="58" spans="5:5" ht="15" customHeight="1" x14ac:dyDescent="0.2"/>
    <row r="59" spans="5:5" ht="15" customHeight="1" x14ac:dyDescent="0.2"/>
    <row r="60" spans="5:5" ht="15.75" customHeight="1" x14ac:dyDescent="0.2"/>
    <row r="61" spans="5:5" ht="12.75" customHeight="1" x14ac:dyDescent="0.2"/>
    <row r="62" spans="5:5" ht="12.75" customHeight="1" x14ac:dyDescent="0.2"/>
    <row r="63" spans="5:5" ht="12.75" customHeight="1" x14ac:dyDescent="0.2"/>
  </sheetData>
  <customSheetViews>
    <customSheetView guid="{5F70CCB5-4835-49CF-A801-999B398C98AB}" scale="70" showPageBreaks="1" fitToPage="1" printArea="1">
      <selection activeCell="I11" sqref="I11"/>
      <pageMargins left="0.70866141732283472" right="0.70866141732283472" top="0.74803149606299213" bottom="0.74803149606299213" header="0.31496062992125984" footer="0.31496062992125984"/>
      <pageSetup paperSize="9" scale="62" orientation="landscape" r:id="rId1"/>
    </customSheetView>
  </customSheetViews>
  <mergeCells count="10">
    <mergeCell ref="A1:E1"/>
    <mergeCell ref="A3:D4"/>
    <mergeCell ref="E3:E4"/>
    <mergeCell ref="B7:B9"/>
    <mergeCell ref="B10:D10"/>
    <mergeCell ref="A11:E11"/>
    <mergeCell ref="C8:C9"/>
    <mergeCell ref="B5:B6"/>
    <mergeCell ref="C5:C6"/>
    <mergeCell ref="A5:A9"/>
  </mergeCells>
  <pageMargins left="0.70866141732283472" right="0.70866141732283472" top="0.74803149606299213" bottom="0.74803149606299213" header="0.31496062992125984" footer="0.31496062992125984"/>
  <pageSetup paperSize="9" scale="62"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zoomScale="90" zoomScaleNormal="90" workbookViewId="0">
      <selection activeCell="I36" sqref="I36"/>
    </sheetView>
  </sheetViews>
  <sheetFormatPr baseColWidth="10" defaultColWidth="11.42578125" defaultRowHeight="15" x14ac:dyDescent="0.3"/>
  <cols>
    <col min="1" max="1" width="11.42578125" style="125" customWidth="1"/>
    <col min="2" max="2" width="8.5703125" style="125" customWidth="1"/>
    <col min="3" max="4" width="15.28515625" style="125" customWidth="1"/>
    <col min="5" max="5" width="14.28515625" style="31" customWidth="1"/>
    <col min="6" max="6" width="8.5703125" style="31" customWidth="1"/>
    <col min="7" max="8" width="15.28515625" style="31" customWidth="1"/>
    <col min="9" max="9" width="14.28515625" style="31" customWidth="1"/>
    <col min="10" max="10" width="4" style="31" customWidth="1"/>
    <col min="11" max="12" width="10.28515625" style="31" customWidth="1"/>
    <col min="13" max="16384" width="11.42578125" style="31"/>
  </cols>
  <sheetData>
    <row r="1" spans="1:10" x14ac:dyDescent="0.3">
      <c r="A1" s="193" t="s">
        <v>136</v>
      </c>
      <c r="B1" s="149"/>
      <c r="C1" s="149"/>
      <c r="D1" s="149"/>
      <c r="E1" s="149"/>
    </row>
    <row r="2" spans="1:10" ht="15.75" thickBot="1" x14ac:dyDescent="0.35">
      <c r="A2" s="124"/>
      <c r="B2" s="124"/>
      <c r="C2" s="124"/>
      <c r="D2" s="124"/>
      <c r="E2" s="124"/>
    </row>
    <row r="3" spans="1:10" ht="16.5" customHeight="1" thickBot="1" x14ac:dyDescent="0.35">
      <c r="A3" s="302" t="s">
        <v>68</v>
      </c>
      <c r="B3" s="299" t="s">
        <v>76</v>
      </c>
      <c r="C3" s="300"/>
      <c r="D3" s="300"/>
      <c r="E3" s="301"/>
      <c r="F3" s="299" t="s">
        <v>77</v>
      </c>
      <c r="G3" s="300"/>
      <c r="H3" s="300"/>
      <c r="I3" s="300"/>
    </row>
    <row r="4" spans="1:10" ht="63.75" thickBot="1" x14ac:dyDescent="0.35">
      <c r="A4" s="303"/>
      <c r="B4" s="146" t="s">
        <v>69</v>
      </c>
      <c r="C4" s="147" t="s">
        <v>75</v>
      </c>
      <c r="D4" s="147" t="s">
        <v>118</v>
      </c>
      <c r="E4" s="148" t="s">
        <v>121</v>
      </c>
      <c r="F4" s="147" t="s">
        <v>69</v>
      </c>
      <c r="G4" s="147" t="s">
        <v>75</v>
      </c>
      <c r="H4" s="147" t="s">
        <v>118</v>
      </c>
      <c r="I4" s="148" t="s">
        <v>121</v>
      </c>
    </row>
    <row r="5" spans="1:10" ht="15" customHeight="1" x14ac:dyDescent="0.3">
      <c r="A5" s="295" t="s">
        <v>70</v>
      </c>
      <c r="B5" s="140" t="s">
        <v>74</v>
      </c>
      <c r="C5" s="128">
        <v>972</v>
      </c>
      <c r="D5" s="128">
        <v>972</v>
      </c>
      <c r="E5" s="128"/>
      <c r="F5" s="140" t="s">
        <v>80</v>
      </c>
      <c r="G5" s="128">
        <v>1067</v>
      </c>
      <c r="H5" s="128">
        <v>1067</v>
      </c>
      <c r="I5" s="139"/>
    </row>
    <row r="6" spans="1:10" ht="15" customHeight="1" x14ac:dyDescent="0.3">
      <c r="A6" s="295"/>
      <c r="B6" s="140" t="s">
        <v>73</v>
      </c>
      <c r="C6" s="128">
        <v>925</v>
      </c>
      <c r="D6" s="128">
        <v>925</v>
      </c>
      <c r="E6" s="128"/>
      <c r="F6" s="140" t="s">
        <v>79</v>
      </c>
      <c r="G6" s="128">
        <v>1013</v>
      </c>
      <c r="H6" s="128">
        <v>1013</v>
      </c>
      <c r="I6" s="139"/>
    </row>
    <row r="7" spans="1:10" ht="15" customHeight="1" x14ac:dyDescent="0.3">
      <c r="A7" s="295"/>
      <c r="B7" s="140" t="s">
        <v>72</v>
      </c>
      <c r="C7" s="128">
        <v>890</v>
      </c>
      <c r="D7" s="128">
        <v>890</v>
      </c>
      <c r="E7" s="128"/>
      <c r="F7" s="140" t="s">
        <v>78</v>
      </c>
      <c r="G7" s="128">
        <v>972</v>
      </c>
      <c r="H7" s="128">
        <v>972</v>
      </c>
      <c r="I7" s="139"/>
    </row>
    <row r="8" spans="1:10" ht="15" customHeight="1" x14ac:dyDescent="0.3">
      <c r="A8" s="295"/>
      <c r="B8" s="140">
        <v>4</v>
      </c>
      <c r="C8" s="128">
        <v>830</v>
      </c>
      <c r="D8" s="128">
        <v>830</v>
      </c>
      <c r="E8" s="128">
        <v>3</v>
      </c>
      <c r="F8" s="140" t="s">
        <v>74</v>
      </c>
      <c r="G8" s="128">
        <v>972</v>
      </c>
      <c r="H8" s="128">
        <v>972</v>
      </c>
      <c r="I8" s="139">
        <v>1</v>
      </c>
    </row>
    <row r="9" spans="1:10" ht="15" customHeight="1" x14ac:dyDescent="0.3">
      <c r="A9" s="295"/>
      <c r="B9" s="140">
        <v>3</v>
      </c>
      <c r="C9" s="128">
        <v>775</v>
      </c>
      <c r="D9" s="128">
        <v>775</v>
      </c>
      <c r="E9" s="128">
        <v>2.5</v>
      </c>
      <c r="F9" s="140" t="s">
        <v>73</v>
      </c>
      <c r="G9" s="128">
        <v>925</v>
      </c>
      <c r="H9" s="128">
        <v>925</v>
      </c>
      <c r="I9" s="139">
        <v>1</v>
      </c>
    </row>
    <row r="10" spans="1:10" ht="15" customHeight="1" x14ac:dyDescent="0.3">
      <c r="A10" s="295"/>
      <c r="B10" s="141">
        <v>2</v>
      </c>
      <c r="C10" s="129">
        <v>735</v>
      </c>
      <c r="D10" s="129">
        <v>735</v>
      </c>
      <c r="E10" s="129">
        <v>2</v>
      </c>
      <c r="F10" s="140" t="s">
        <v>72</v>
      </c>
      <c r="G10" s="129">
        <v>890</v>
      </c>
      <c r="H10" s="129">
        <v>890</v>
      </c>
      <c r="I10" s="132">
        <v>1</v>
      </c>
    </row>
    <row r="11" spans="1:10" ht="15" customHeight="1" x14ac:dyDescent="0.3">
      <c r="A11" s="298"/>
      <c r="B11" s="142">
        <v>1</v>
      </c>
      <c r="C11" s="133">
        <v>695</v>
      </c>
      <c r="D11" s="133">
        <v>695</v>
      </c>
      <c r="E11" s="133">
        <v>2</v>
      </c>
      <c r="F11" s="142">
        <v>1</v>
      </c>
      <c r="G11" s="133">
        <v>830</v>
      </c>
      <c r="H11" s="133">
        <v>830</v>
      </c>
      <c r="I11" s="134">
        <v>2.5</v>
      </c>
    </row>
    <row r="12" spans="1:10" ht="18" customHeight="1" x14ac:dyDescent="0.3">
      <c r="A12" s="203"/>
      <c r="B12" s="212">
        <v>7</v>
      </c>
      <c r="C12" s="128"/>
      <c r="D12" s="129">
        <v>821</v>
      </c>
      <c r="E12" s="132"/>
      <c r="F12" s="144"/>
      <c r="G12" s="129"/>
      <c r="H12" s="217"/>
      <c r="I12" s="132"/>
    </row>
    <row r="13" spans="1:10" ht="15" customHeight="1" x14ac:dyDescent="0.3">
      <c r="A13" s="295" t="s">
        <v>81</v>
      </c>
      <c r="B13" s="141">
        <v>6</v>
      </c>
      <c r="C13" s="128">
        <v>806</v>
      </c>
      <c r="D13" s="135">
        <v>806</v>
      </c>
      <c r="E13" s="136">
        <v>3</v>
      </c>
      <c r="F13" s="141" t="s">
        <v>74</v>
      </c>
      <c r="G13" s="135">
        <v>972</v>
      </c>
      <c r="H13" s="135">
        <v>972</v>
      </c>
      <c r="I13" s="136"/>
      <c r="J13" s="126"/>
    </row>
    <row r="14" spans="1:10" ht="15" customHeight="1" x14ac:dyDescent="0.3">
      <c r="A14" s="295"/>
      <c r="B14" s="141">
        <v>5</v>
      </c>
      <c r="C14" s="128">
        <v>763</v>
      </c>
      <c r="D14" s="129">
        <v>763</v>
      </c>
      <c r="E14" s="136">
        <v>3</v>
      </c>
      <c r="F14" s="141" t="s">
        <v>73</v>
      </c>
      <c r="G14" s="129">
        <v>925</v>
      </c>
      <c r="H14" s="129">
        <v>925</v>
      </c>
      <c r="I14" s="132"/>
    </row>
    <row r="15" spans="1:10" ht="15" customHeight="1" x14ac:dyDescent="0.3">
      <c r="A15" s="295"/>
      <c r="B15" s="143">
        <v>4</v>
      </c>
      <c r="C15" s="128">
        <v>715</v>
      </c>
      <c r="D15" s="129">
        <v>715</v>
      </c>
      <c r="E15" s="136">
        <v>2.5</v>
      </c>
      <c r="F15" s="143" t="s">
        <v>72</v>
      </c>
      <c r="G15" s="129">
        <v>890</v>
      </c>
      <c r="H15" s="129">
        <v>890</v>
      </c>
      <c r="I15" s="132"/>
    </row>
    <row r="16" spans="1:10" ht="15" customHeight="1" x14ac:dyDescent="0.3">
      <c r="A16" s="295"/>
      <c r="B16" s="143">
        <v>3</v>
      </c>
      <c r="C16" s="128">
        <v>668</v>
      </c>
      <c r="D16" s="129">
        <v>668</v>
      </c>
      <c r="E16" s="136">
        <v>2.5</v>
      </c>
      <c r="F16" s="143">
        <v>3</v>
      </c>
      <c r="G16" s="129">
        <v>830</v>
      </c>
      <c r="H16" s="129">
        <v>830</v>
      </c>
      <c r="I16" s="132">
        <v>3</v>
      </c>
      <c r="J16" s="127"/>
    </row>
    <row r="17" spans="1:10" ht="15" customHeight="1" x14ac:dyDescent="0.3">
      <c r="A17" s="295"/>
      <c r="B17" s="143">
        <v>2</v>
      </c>
      <c r="C17" s="129">
        <v>624</v>
      </c>
      <c r="D17" s="129">
        <v>624</v>
      </c>
      <c r="E17" s="136">
        <v>2</v>
      </c>
      <c r="F17" s="143">
        <v>2</v>
      </c>
      <c r="G17" s="129">
        <v>800</v>
      </c>
      <c r="H17" s="129">
        <v>800</v>
      </c>
      <c r="I17" s="132">
        <v>2</v>
      </c>
      <c r="J17" s="127"/>
    </row>
    <row r="18" spans="1:10" ht="15" customHeight="1" x14ac:dyDescent="0.3">
      <c r="A18" s="297"/>
      <c r="B18" s="221">
        <v>1</v>
      </c>
      <c r="C18" s="222">
        <v>590</v>
      </c>
      <c r="D18" s="222">
        <v>590</v>
      </c>
      <c r="E18" s="223">
        <v>2</v>
      </c>
      <c r="F18" s="221">
        <v>1</v>
      </c>
      <c r="G18" s="222">
        <v>757</v>
      </c>
      <c r="H18" s="222">
        <v>757</v>
      </c>
      <c r="I18" s="224">
        <v>2</v>
      </c>
      <c r="J18" s="127"/>
    </row>
    <row r="19" spans="1:10" ht="15" customHeight="1" x14ac:dyDescent="0.3">
      <c r="A19" s="295" t="s">
        <v>71</v>
      </c>
      <c r="B19" s="144">
        <v>11</v>
      </c>
      <c r="C19" s="128">
        <v>673</v>
      </c>
      <c r="D19" s="130">
        <v>673</v>
      </c>
      <c r="E19" s="136"/>
      <c r="F19" s="144">
        <v>11</v>
      </c>
      <c r="G19" s="130">
        <v>830</v>
      </c>
      <c r="H19" s="130">
        <v>830</v>
      </c>
      <c r="I19" s="137"/>
    </row>
    <row r="20" spans="1:10" ht="15" customHeight="1" x14ac:dyDescent="0.3">
      <c r="A20" s="295"/>
      <c r="B20" s="144">
        <v>10</v>
      </c>
      <c r="C20" s="128">
        <v>629</v>
      </c>
      <c r="D20" s="130">
        <v>629</v>
      </c>
      <c r="E20" s="136">
        <v>4</v>
      </c>
      <c r="F20" s="144">
        <v>10</v>
      </c>
      <c r="G20" s="130">
        <v>800</v>
      </c>
      <c r="H20" s="130">
        <v>800</v>
      </c>
      <c r="I20" s="137">
        <v>4</v>
      </c>
    </row>
    <row r="21" spans="1:10" ht="15" customHeight="1" x14ac:dyDescent="0.3">
      <c r="A21" s="295"/>
      <c r="B21" s="144">
        <v>9</v>
      </c>
      <c r="C21" s="128">
        <v>590</v>
      </c>
      <c r="D21" s="130">
        <v>590</v>
      </c>
      <c r="E21" s="136">
        <v>4</v>
      </c>
      <c r="F21" s="144">
        <v>9</v>
      </c>
      <c r="G21" s="130">
        <v>757</v>
      </c>
      <c r="H21" s="130">
        <v>757</v>
      </c>
      <c r="I21" s="137">
        <v>4</v>
      </c>
    </row>
    <row r="22" spans="1:10" ht="15" customHeight="1" x14ac:dyDescent="0.3">
      <c r="A22" s="295"/>
      <c r="B22" s="144">
        <v>8</v>
      </c>
      <c r="C22" s="128">
        <v>557</v>
      </c>
      <c r="D22" s="130">
        <v>557</v>
      </c>
      <c r="E22" s="136">
        <v>3.5</v>
      </c>
      <c r="F22" s="144">
        <v>8</v>
      </c>
      <c r="G22" s="130">
        <v>710</v>
      </c>
      <c r="H22" s="130">
        <v>710</v>
      </c>
      <c r="I22" s="137">
        <v>3.5</v>
      </c>
    </row>
    <row r="23" spans="1:10" ht="15" customHeight="1" x14ac:dyDescent="0.3">
      <c r="A23" s="295"/>
      <c r="B23" s="144">
        <v>7</v>
      </c>
      <c r="C23" s="128">
        <v>519</v>
      </c>
      <c r="D23" s="130">
        <v>519</v>
      </c>
      <c r="E23" s="136">
        <v>3</v>
      </c>
      <c r="F23" s="144">
        <v>7</v>
      </c>
      <c r="G23" s="130">
        <v>659</v>
      </c>
      <c r="H23" s="130">
        <v>659</v>
      </c>
      <c r="I23" s="137">
        <v>3</v>
      </c>
    </row>
    <row r="24" spans="1:10" ht="15" customHeight="1" x14ac:dyDescent="0.3">
      <c r="A24" s="295"/>
      <c r="B24" s="141">
        <v>6</v>
      </c>
      <c r="C24" s="129">
        <v>492</v>
      </c>
      <c r="D24" s="130">
        <v>492</v>
      </c>
      <c r="E24" s="136">
        <v>3</v>
      </c>
      <c r="F24" s="141">
        <v>6</v>
      </c>
      <c r="G24" s="130">
        <v>618</v>
      </c>
      <c r="H24" s="130">
        <v>618</v>
      </c>
      <c r="I24" s="137">
        <v>3</v>
      </c>
    </row>
    <row r="25" spans="1:10" ht="15" customHeight="1" x14ac:dyDescent="0.3">
      <c r="A25" s="295"/>
      <c r="B25" s="141">
        <v>5</v>
      </c>
      <c r="C25" s="129">
        <v>476</v>
      </c>
      <c r="D25" s="130">
        <v>476</v>
      </c>
      <c r="E25" s="136">
        <v>2.5</v>
      </c>
      <c r="F25" s="141">
        <v>5</v>
      </c>
      <c r="G25" s="130">
        <v>579</v>
      </c>
      <c r="H25" s="130">
        <v>579</v>
      </c>
      <c r="I25" s="137">
        <v>2.5</v>
      </c>
    </row>
    <row r="26" spans="1:10" ht="15" customHeight="1" x14ac:dyDescent="0.3">
      <c r="A26" s="295"/>
      <c r="B26" s="143">
        <v>4</v>
      </c>
      <c r="C26" s="128">
        <v>461</v>
      </c>
      <c r="D26" s="130">
        <v>461</v>
      </c>
      <c r="E26" s="136">
        <v>2</v>
      </c>
      <c r="F26" s="143">
        <v>4</v>
      </c>
      <c r="G26" s="130">
        <v>542</v>
      </c>
      <c r="H26" s="130">
        <v>542</v>
      </c>
      <c r="I26" s="137">
        <v>2</v>
      </c>
    </row>
    <row r="27" spans="1:10" ht="15" customHeight="1" x14ac:dyDescent="0.3">
      <c r="A27" s="295"/>
      <c r="B27" s="143">
        <v>3</v>
      </c>
      <c r="C27" s="128">
        <v>448</v>
      </c>
      <c r="D27" s="130">
        <v>448</v>
      </c>
      <c r="E27" s="136">
        <v>2</v>
      </c>
      <c r="F27" s="143">
        <v>3</v>
      </c>
      <c r="G27" s="130">
        <v>513</v>
      </c>
      <c r="H27" s="130">
        <v>513</v>
      </c>
      <c r="I27" s="137">
        <v>2</v>
      </c>
    </row>
    <row r="28" spans="1:10" ht="15" customHeight="1" x14ac:dyDescent="0.3">
      <c r="A28" s="295"/>
      <c r="B28" s="143">
        <v>2</v>
      </c>
      <c r="C28" s="128">
        <v>441</v>
      </c>
      <c r="D28" s="130">
        <v>441</v>
      </c>
      <c r="E28" s="136">
        <v>1</v>
      </c>
      <c r="F28" s="143">
        <v>2</v>
      </c>
      <c r="G28" s="130">
        <v>498</v>
      </c>
      <c r="H28" s="130">
        <v>498</v>
      </c>
      <c r="I28" s="137">
        <v>1</v>
      </c>
    </row>
    <row r="29" spans="1:10" ht="15" customHeight="1" thickBot="1" x14ac:dyDescent="0.35">
      <c r="A29" s="296"/>
      <c r="B29" s="145">
        <v>1</v>
      </c>
      <c r="C29" s="128">
        <v>390</v>
      </c>
      <c r="D29" s="131">
        <v>390</v>
      </c>
      <c r="E29" s="136">
        <v>1</v>
      </c>
      <c r="F29" s="145">
        <v>1</v>
      </c>
      <c r="G29" s="131">
        <v>450</v>
      </c>
      <c r="H29" s="131">
        <v>450</v>
      </c>
      <c r="I29" s="138">
        <v>1</v>
      </c>
    </row>
    <row r="30" spans="1:10" ht="15.75" thickTop="1" x14ac:dyDescent="0.3">
      <c r="A30" s="294" t="s">
        <v>163</v>
      </c>
      <c r="B30" s="294"/>
      <c r="C30" s="294"/>
      <c r="D30" s="294"/>
      <c r="E30" s="294"/>
      <c r="F30" s="294"/>
      <c r="G30" s="294"/>
      <c r="H30" s="294"/>
      <c r="I30" s="294"/>
    </row>
  </sheetData>
  <sortState ref="K4:K14">
    <sortCondition descending="1" ref="K4"/>
  </sortState>
  <customSheetViews>
    <customSheetView guid="{5F70CCB5-4835-49CF-A801-999B398C98AB}" showPageBreaks="1" fitToPage="1" printArea="1">
      <selection activeCell="N9" sqref="N9"/>
      <pageMargins left="0.70866141732283472" right="0.70866141732283472" top="0.74803149606299213" bottom="0.74803149606299213" header="0.31496062992125984" footer="0.31496062992125984"/>
      <pageSetup paperSize="9" orientation="landscape" r:id="rId1"/>
    </customSheetView>
  </customSheetViews>
  <mergeCells count="7">
    <mergeCell ref="A30:I30"/>
    <mergeCell ref="A19:A29"/>
    <mergeCell ref="A13:A18"/>
    <mergeCell ref="A5:A11"/>
    <mergeCell ref="F3:I3"/>
    <mergeCell ref="B3:E3"/>
    <mergeCell ref="A3:A4"/>
  </mergeCells>
  <pageMargins left="0.70866141732283472" right="0.70866141732283472" top="0.74803149606299213" bottom="0.74803149606299213" header="0.31496062992125984" footer="0.31496062992125984"/>
  <pageSetup paperSize="9"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zoomScaleNormal="100" workbookViewId="0">
      <selection activeCell="I32" sqref="I32"/>
    </sheetView>
  </sheetViews>
  <sheetFormatPr baseColWidth="10" defaultColWidth="11.42578125" defaultRowHeight="12.75" customHeight="1" x14ac:dyDescent="0.25"/>
  <cols>
    <col min="1" max="1" width="16" style="11" customWidth="1"/>
    <col min="2" max="5" width="13.85546875" style="11" customWidth="1"/>
    <col min="6" max="6" width="10.28515625" style="11" customWidth="1"/>
    <col min="7" max="7" width="11.42578125" style="11" customWidth="1"/>
    <col min="8" max="8" width="2.140625" style="11" customWidth="1"/>
    <col min="9" max="9" width="27.85546875" style="79" bestFit="1" customWidth="1"/>
    <col min="10" max="15" width="12.140625" style="79" customWidth="1"/>
    <col min="16" max="16384" width="11.42578125" style="11"/>
  </cols>
  <sheetData>
    <row r="1" spans="1:15" ht="33" customHeight="1" x14ac:dyDescent="0.25">
      <c r="A1" s="310" t="s">
        <v>149</v>
      </c>
      <c r="B1" s="311"/>
      <c r="C1" s="311"/>
      <c r="D1" s="311"/>
      <c r="E1" s="311"/>
      <c r="F1" s="311"/>
      <c r="G1" s="311"/>
    </row>
    <row r="2" spans="1:15" s="17" customFormat="1" ht="12.75" customHeight="1" thickBot="1" x14ac:dyDescent="0.3">
      <c r="A2" s="82"/>
      <c r="B2" s="83"/>
      <c r="C2" s="83"/>
      <c r="D2" s="83"/>
      <c r="E2" s="83"/>
      <c r="I2" s="79"/>
      <c r="J2" s="79"/>
      <c r="K2" s="79"/>
      <c r="L2" s="79"/>
      <c r="M2" s="79"/>
      <c r="N2" s="79"/>
      <c r="O2" s="79"/>
    </row>
    <row r="3" spans="1:15" ht="12.75" customHeight="1" x14ac:dyDescent="0.25">
      <c r="A3" s="78"/>
      <c r="B3" s="79"/>
      <c r="C3" s="79"/>
      <c r="D3" s="79"/>
      <c r="E3" s="79"/>
      <c r="I3" s="315"/>
      <c r="J3" s="309" t="s">
        <v>4</v>
      </c>
      <c r="K3" s="309"/>
      <c r="L3" s="309"/>
      <c r="M3" s="309" t="s">
        <v>6</v>
      </c>
      <c r="N3" s="309"/>
      <c r="O3" s="309"/>
    </row>
    <row r="4" spans="1:15" ht="12.75" customHeight="1" x14ac:dyDescent="0.25">
      <c r="A4" s="78"/>
      <c r="B4" s="79"/>
      <c r="C4" s="79"/>
      <c r="D4" s="79"/>
      <c r="E4" s="79"/>
      <c r="I4" s="316"/>
      <c r="J4" s="102" t="s">
        <v>0</v>
      </c>
      <c r="K4" s="102" t="s">
        <v>11</v>
      </c>
      <c r="L4" s="102" t="s">
        <v>12</v>
      </c>
      <c r="M4" s="103" t="s">
        <v>0</v>
      </c>
      <c r="N4" s="103" t="s">
        <v>1</v>
      </c>
      <c r="O4" s="103" t="s">
        <v>5</v>
      </c>
    </row>
    <row r="5" spans="1:15" ht="12.75" customHeight="1" x14ac:dyDescent="0.25">
      <c r="A5" s="78"/>
      <c r="B5" s="79"/>
      <c r="C5" s="79"/>
      <c r="D5" s="79"/>
      <c r="E5" s="79"/>
      <c r="I5" s="104" t="s">
        <v>39</v>
      </c>
      <c r="J5" s="105">
        <f>M5/M$10*100</f>
        <v>12.261478142808324</v>
      </c>
      <c r="K5" s="105">
        <f>N5/N$10*100</f>
        <v>10.819258384359557</v>
      </c>
      <c r="L5" s="105">
        <f>O5/O$10*100</f>
        <v>31.01887036527982</v>
      </c>
      <c r="M5" s="106">
        <v>106205</v>
      </c>
      <c r="N5" s="106">
        <v>87022</v>
      </c>
      <c r="O5" s="106">
        <v>19183</v>
      </c>
    </row>
    <row r="6" spans="1:15" ht="12.75" customHeight="1" x14ac:dyDescent="0.25">
      <c r="A6" s="78"/>
      <c r="B6" s="79"/>
      <c r="C6" s="79"/>
      <c r="D6" s="79"/>
      <c r="E6" s="79"/>
      <c r="I6" s="107" t="s">
        <v>40</v>
      </c>
      <c r="J6" s="108">
        <f t="shared" ref="J6:J9" si="0">M6/M$10*100</f>
        <v>19.289214101652334</v>
      </c>
      <c r="K6" s="108">
        <f t="shared" ref="K6:K9" si="1">N6/N$10*100</f>
        <v>20.007832654710473</v>
      </c>
      <c r="L6" s="108">
        <f t="shared" ref="L6:L9" si="2">O6/O$10*100</f>
        <v>9.9429199747748331</v>
      </c>
      <c r="M6" s="99">
        <v>167077</v>
      </c>
      <c r="N6" s="99">
        <v>160928</v>
      </c>
      <c r="O6" s="99">
        <v>6149</v>
      </c>
    </row>
    <row r="7" spans="1:15" ht="12.75" customHeight="1" x14ac:dyDescent="0.25">
      <c r="A7" s="78"/>
      <c r="B7" s="79"/>
      <c r="C7" s="79"/>
      <c r="D7" s="79"/>
      <c r="E7" s="79"/>
      <c r="I7" s="107" t="s">
        <v>2</v>
      </c>
      <c r="J7" s="108">
        <f t="shared" si="0"/>
        <v>16.37800057263718</v>
      </c>
      <c r="K7" s="108">
        <f t="shared" si="1"/>
        <v>17.166692568302615</v>
      </c>
      <c r="L7" s="108">
        <f t="shared" si="2"/>
        <v>6.1203369823585536</v>
      </c>
      <c r="M7" s="99">
        <v>141861</v>
      </c>
      <c r="N7" s="99">
        <v>138076</v>
      </c>
      <c r="O7" s="99">
        <v>3785</v>
      </c>
    </row>
    <row r="8" spans="1:15" ht="12.75" customHeight="1" x14ac:dyDescent="0.25">
      <c r="A8" s="78"/>
      <c r="B8" s="79"/>
      <c r="C8" s="79"/>
      <c r="D8" s="79"/>
      <c r="E8" s="79"/>
      <c r="I8" s="107" t="s">
        <v>41</v>
      </c>
      <c r="J8" s="108">
        <f t="shared" si="0"/>
        <v>39.198977565553101</v>
      </c>
      <c r="K8" s="108">
        <f t="shared" si="1"/>
        <v>40.553010288129798</v>
      </c>
      <c r="L8" s="108">
        <f t="shared" si="2"/>
        <v>21.588538719014277</v>
      </c>
      <c r="M8" s="99">
        <v>339529</v>
      </c>
      <c r="N8" s="99">
        <v>326178</v>
      </c>
      <c r="O8" s="99">
        <v>13351</v>
      </c>
    </row>
    <row r="9" spans="1:15" s="16" customFormat="1" ht="12.75" customHeight="1" x14ac:dyDescent="0.25">
      <c r="A9" s="80"/>
      <c r="B9" s="81"/>
      <c r="C9" s="81"/>
      <c r="D9" s="81"/>
      <c r="E9" s="81"/>
      <c r="I9" s="107" t="s">
        <v>42</v>
      </c>
      <c r="J9" s="108">
        <f t="shared" si="0"/>
        <v>12.87232961734906</v>
      </c>
      <c r="K9" s="108">
        <f t="shared" si="1"/>
        <v>11.453206104497561</v>
      </c>
      <c r="L9" s="108">
        <f t="shared" si="2"/>
        <v>31.329333958572512</v>
      </c>
      <c r="M9" s="99">
        <v>111496</v>
      </c>
      <c r="N9" s="99">
        <v>92121</v>
      </c>
      <c r="O9" s="99">
        <v>19375</v>
      </c>
    </row>
    <row r="10" spans="1:15" ht="12.75" customHeight="1" x14ac:dyDescent="0.25">
      <c r="A10" s="78"/>
      <c r="B10" s="79"/>
      <c r="C10" s="79"/>
      <c r="D10" s="79"/>
      <c r="E10" s="79"/>
      <c r="I10" s="109" t="s">
        <v>0</v>
      </c>
      <c r="J10" s="110">
        <f>SUM(J5:J9)</f>
        <v>100</v>
      </c>
      <c r="K10" s="110">
        <f t="shared" ref="K10:L10" si="3">SUM(K5:K9)</f>
        <v>100</v>
      </c>
      <c r="L10" s="110">
        <f t="shared" si="3"/>
        <v>100</v>
      </c>
      <c r="M10" s="111">
        <f>SUM(M5:M9)</f>
        <v>866168</v>
      </c>
      <c r="N10" s="111">
        <f t="shared" ref="N10:O10" si="4">SUM(N5:N9)</f>
        <v>804325</v>
      </c>
      <c r="O10" s="111">
        <f t="shared" si="4"/>
        <v>61843</v>
      </c>
    </row>
    <row r="11" spans="1:15" ht="12.75" customHeight="1" x14ac:dyDescent="0.25">
      <c r="A11" s="78"/>
      <c r="B11" s="79"/>
      <c r="C11" s="79"/>
      <c r="D11" s="79"/>
      <c r="E11" s="79"/>
      <c r="I11" s="112" t="s">
        <v>32</v>
      </c>
      <c r="J11" s="113">
        <v>1.2865857460580099</v>
      </c>
      <c r="K11" s="113">
        <v>1.26453124249912</v>
      </c>
      <c r="L11" s="113">
        <v>1.91255631488283</v>
      </c>
      <c r="M11" s="114"/>
      <c r="N11" s="114"/>
      <c r="O11" s="114"/>
    </row>
    <row r="12" spans="1:15" ht="12.75" customHeight="1" x14ac:dyDescent="0.25">
      <c r="A12" s="78"/>
      <c r="B12" s="79"/>
      <c r="C12" s="79"/>
      <c r="D12" s="79"/>
      <c r="E12" s="79"/>
      <c r="I12" s="115"/>
      <c r="J12" s="116"/>
      <c r="K12" s="116"/>
      <c r="L12" s="116"/>
    </row>
    <row r="13" spans="1:15" ht="12.75" customHeight="1" x14ac:dyDescent="0.25">
      <c r="A13" s="78"/>
      <c r="B13" s="79"/>
      <c r="C13" s="79"/>
      <c r="D13" s="79"/>
      <c r="E13" s="79"/>
      <c r="K13" s="91"/>
      <c r="L13" s="91"/>
    </row>
    <row r="14" spans="1:15" ht="15" customHeight="1" x14ac:dyDescent="0.25">
      <c r="A14" s="78"/>
      <c r="B14" s="79"/>
      <c r="C14" s="79"/>
      <c r="D14" s="79"/>
      <c r="E14" s="79"/>
      <c r="K14" s="91"/>
    </row>
    <row r="15" spans="1:15" ht="15" customHeight="1" x14ac:dyDescent="0.25">
      <c r="A15" s="78"/>
      <c r="B15" s="79"/>
      <c r="C15" s="79"/>
      <c r="D15" s="79"/>
      <c r="E15" s="79"/>
      <c r="K15" s="91"/>
    </row>
    <row r="16" spans="1:15" ht="15" customHeight="1" x14ac:dyDescent="0.25">
      <c r="A16" s="78"/>
      <c r="B16" s="79"/>
      <c r="C16" s="79"/>
      <c r="D16" s="79"/>
      <c r="E16" s="79"/>
    </row>
    <row r="17" spans="1:16" s="27" customFormat="1" ht="15" customHeight="1" x14ac:dyDescent="0.25">
      <c r="A17" s="313" t="s">
        <v>103</v>
      </c>
      <c r="B17" s="314"/>
      <c r="C17" s="314"/>
      <c r="D17" s="314"/>
      <c r="E17" s="314"/>
      <c r="F17" s="314"/>
      <c r="G17" s="314"/>
    </row>
    <row r="18" spans="1:16" s="27" customFormat="1" ht="52.5" customHeight="1" x14ac:dyDescent="0.25">
      <c r="A18" s="307" t="s">
        <v>122</v>
      </c>
      <c r="B18" s="308"/>
      <c r="C18" s="308"/>
      <c r="D18" s="308"/>
      <c r="E18" s="308"/>
      <c r="F18" s="308"/>
      <c r="G18" s="308"/>
    </row>
    <row r="19" spans="1:16" s="27" customFormat="1" ht="26.25" customHeight="1" x14ac:dyDescent="0.25">
      <c r="A19" s="305" t="s">
        <v>150</v>
      </c>
      <c r="B19" s="306"/>
      <c r="C19" s="306"/>
      <c r="D19" s="306"/>
      <c r="E19" s="306"/>
      <c r="F19" s="306"/>
      <c r="G19" s="306"/>
    </row>
    <row r="20" spans="1:16" s="27" customFormat="1" ht="15" customHeight="1" x14ac:dyDescent="0.25">
      <c r="A20" s="312" t="s">
        <v>54</v>
      </c>
      <c r="B20" s="312"/>
      <c r="C20" s="312"/>
      <c r="D20" s="312"/>
      <c r="E20" s="312"/>
      <c r="F20" s="312"/>
      <c r="G20" s="312"/>
    </row>
    <row r="21" spans="1:16" ht="15" customHeight="1" thickBot="1" x14ac:dyDescent="0.3">
      <c r="A21" s="304" t="s">
        <v>164</v>
      </c>
      <c r="B21" s="266"/>
      <c r="C21" s="266"/>
      <c r="D21" s="266"/>
      <c r="E21" s="266"/>
      <c r="F21" s="266"/>
      <c r="G21" s="266"/>
    </row>
    <row r="23" spans="1:16" ht="12.75" customHeight="1" x14ac:dyDescent="0.3">
      <c r="J23" s="117"/>
      <c r="K23" s="117"/>
      <c r="L23" s="117"/>
      <c r="M23" s="118"/>
      <c r="N23" s="118"/>
      <c r="O23" s="118"/>
    </row>
    <row r="24" spans="1:16" ht="12.75" customHeight="1" x14ac:dyDescent="0.25">
      <c r="H24" s="79"/>
      <c r="P24" s="79"/>
    </row>
    <row r="25" spans="1:16" ht="12.75" customHeight="1" x14ac:dyDescent="0.25">
      <c r="H25" s="79"/>
      <c r="P25" s="79"/>
    </row>
    <row r="26" spans="1:16" ht="12.75" customHeight="1" x14ac:dyDescent="0.25">
      <c r="H26" s="79"/>
      <c r="P26" s="79"/>
    </row>
    <row r="27" spans="1:16" ht="12.75" customHeight="1" x14ac:dyDescent="0.25">
      <c r="H27" s="79"/>
      <c r="P27" s="79"/>
    </row>
    <row r="28" spans="1:16" ht="12.75" customHeight="1" x14ac:dyDescent="0.25">
      <c r="H28" s="79"/>
      <c r="P28" s="79"/>
    </row>
    <row r="29" spans="1:16" ht="12.75" customHeight="1" x14ac:dyDescent="0.25">
      <c r="H29" s="79"/>
      <c r="P29" s="79"/>
    </row>
    <row r="30" spans="1:16" ht="12.75" customHeight="1" x14ac:dyDescent="0.25">
      <c r="H30" s="79"/>
      <c r="P30" s="79"/>
    </row>
    <row r="31" spans="1:16" ht="12.75" customHeight="1" x14ac:dyDescent="0.25">
      <c r="H31" s="79"/>
      <c r="P31" s="79"/>
    </row>
    <row r="32" spans="1:16" ht="12.75" customHeight="1" x14ac:dyDescent="0.25">
      <c r="H32" s="79"/>
      <c r="P32" s="79"/>
    </row>
    <row r="33" spans="8:16" ht="12.75" customHeight="1" x14ac:dyDescent="0.25">
      <c r="H33" s="79"/>
      <c r="P33" s="79"/>
    </row>
    <row r="34" spans="8:16" ht="12.75" customHeight="1" x14ac:dyDescent="0.25">
      <c r="H34" s="79"/>
      <c r="P34" s="79"/>
    </row>
    <row r="35" spans="8:16" ht="12.75" customHeight="1" x14ac:dyDescent="0.25">
      <c r="H35" s="79"/>
      <c r="P35" s="79"/>
    </row>
    <row r="36" spans="8:16" ht="12.75" customHeight="1" x14ac:dyDescent="0.25">
      <c r="H36" s="79"/>
      <c r="P36" s="79"/>
    </row>
    <row r="37" spans="8:16" ht="12.75" customHeight="1" x14ac:dyDescent="0.25">
      <c r="H37" s="79"/>
      <c r="P37" s="79"/>
    </row>
    <row r="38" spans="8:16" ht="12.75" customHeight="1" x14ac:dyDescent="0.25">
      <c r="H38" s="79"/>
      <c r="P38" s="79"/>
    </row>
    <row r="39" spans="8:16" ht="12.75" customHeight="1" x14ac:dyDescent="0.25">
      <c r="H39" s="79"/>
      <c r="P39" s="79"/>
    </row>
    <row r="40" spans="8:16" ht="12.75" customHeight="1" x14ac:dyDescent="0.25">
      <c r="H40" s="79"/>
      <c r="P40" s="79"/>
    </row>
    <row r="41" spans="8:16" ht="12.75" customHeight="1" x14ac:dyDescent="0.25">
      <c r="H41" s="79"/>
      <c r="P41" s="79"/>
    </row>
    <row r="42" spans="8:16" ht="12.75" customHeight="1" x14ac:dyDescent="0.25">
      <c r="H42" s="79"/>
      <c r="P42" s="79"/>
    </row>
    <row r="43" spans="8:16" ht="12.75" customHeight="1" x14ac:dyDescent="0.25">
      <c r="H43" s="79"/>
      <c r="P43" s="79"/>
    </row>
    <row r="44" spans="8:16" ht="12.75" customHeight="1" x14ac:dyDescent="0.25">
      <c r="H44" s="79"/>
      <c r="P44" s="79"/>
    </row>
    <row r="45" spans="8:16" ht="12.75" customHeight="1" x14ac:dyDescent="0.25">
      <c r="H45" s="79"/>
      <c r="P45" s="79"/>
    </row>
    <row r="46" spans="8:16" ht="12.75" customHeight="1" x14ac:dyDescent="0.25">
      <c r="H46" s="79"/>
      <c r="P46" s="79"/>
    </row>
    <row r="47" spans="8:16" ht="12.75" customHeight="1" x14ac:dyDescent="0.25">
      <c r="H47" s="79"/>
      <c r="P47" s="79"/>
    </row>
    <row r="48" spans="8:16" ht="12.75" customHeight="1" x14ac:dyDescent="0.25">
      <c r="H48" s="79"/>
      <c r="P48" s="79"/>
    </row>
    <row r="49" spans="8:16" ht="12.75" customHeight="1" x14ac:dyDescent="0.25">
      <c r="H49" s="79"/>
      <c r="P49" s="79"/>
    </row>
    <row r="50" spans="8:16" ht="12.75" customHeight="1" x14ac:dyDescent="0.25">
      <c r="H50" s="79"/>
      <c r="P50" s="79"/>
    </row>
    <row r="51" spans="8:16" ht="12.75" customHeight="1" x14ac:dyDescent="0.25">
      <c r="H51" s="79"/>
      <c r="P51" s="79"/>
    </row>
    <row r="52" spans="8:16" ht="12.75" customHeight="1" x14ac:dyDescent="0.25">
      <c r="H52" s="79"/>
      <c r="P52" s="79"/>
    </row>
    <row r="53" spans="8:16" ht="12.75" customHeight="1" x14ac:dyDescent="0.25">
      <c r="H53" s="79"/>
      <c r="P53" s="79"/>
    </row>
    <row r="54" spans="8:16" ht="12.75" customHeight="1" x14ac:dyDescent="0.25">
      <c r="H54" s="79"/>
      <c r="P54" s="79"/>
    </row>
    <row r="55" spans="8:16" ht="12.75" customHeight="1" x14ac:dyDescent="0.25">
      <c r="H55" s="79"/>
      <c r="P55" s="79"/>
    </row>
    <row r="56" spans="8:16" ht="12.75" customHeight="1" x14ac:dyDescent="0.25">
      <c r="H56" s="79"/>
      <c r="P56" s="79"/>
    </row>
    <row r="57" spans="8:16" ht="12.75" customHeight="1" x14ac:dyDescent="0.25">
      <c r="H57" s="79"/>
      <c r="P57" s="79"/>
    </row>
    <row r="58" spans="8:16" ht="12.75" customHeight="1" x14ac:dyDescent="0.25">
      <c r="H58" s="79"/>
      <c r="P58" s="79"/>
    </row>
    <row r="59" spans="8:16" ht="12.75" customHeight="1" x14ac:dyDescent="0.25">
      <c r="H59" s="79"/>
      <c r="P59" s="79"/>
    </row>
    <row r="60" spans="8:16" ht="12.75" customHeight="1" x14ac:dyDescent="0.25">
      <c r="H60" s="79"/>
      <c r="P60" s="79"/>
    </row>
    <row r="61" spans="8:16" ht="12.75" customHeight="1" x14ac:dyDescent="0.25">
      <c r="H61" s="79"/>
      <c r="P61" s="79"/>
    </row>
    <row r="62" spans="8:16" ht="12.75" customHeight="1" x14ac:dyDescent="0.25">
      <c r="H62" s="79"/>
      <c r="P62" s="79"/>
    </row>
    <row r="63" spans="8:16" ht="12.75" customHeight="1" x14ac:dyDescent="0.25">
      <c r="H63" s="79"/>
      <c r="P63" s="79"/>
    </row>
    <row r="64" spans="8:16" ht="12.75" customHeight="1" x14ac:dyDescent="0.25">
      <c r="H64" s="79"/>
      <c r="P64" s="79"/>
    </row>
    <row r="65" spans="8:16" ht="12.75" customHeight="1" x14ac:dyDescent="0.25">
      <c r="H65" s="79"/>
      <c r="P65" s="79"/>
    </row>
    <row r="66" spans="8:16" ht="12.75" customHeight="1" x14ac:dyDescent="0.25">
      <c r="H66" s="79"/>
      <c r="P66" s="79"/>
    </row>
    <row r="67" spans="8:16" ht="12.75" customHeight="1" x14ac:dyDescent="0.25">
      <c r="H67" s="79"/>
      <c r="P67" s="79"/>
    </row>
    <row r="68" spans="8:16" ht="12.75" customHeight="1" x14ac:dyDescent="0.25">
      <c r="H68" s="79"/>
      <c r="P68" s="79"/>
    </row>
    <row r="69" spans="8:16" ht="12.75" customHeight="1" x14ac:dyDescent="0.25">
      <c r="H69" s="79"/>
      <c r="P69" s="79"/>
    </row>
    <row r="70" spans="8:16" ht="12.75" customHeight="1" x14ac:dyDescent="0.25">
      <c r="H70" s="79"/>
      <c r="P70" s="79"/>
    </row>
    <row r="71" spans="8:16" ht="12.75" customHeight="1" x14ac:dyDescent="0.25">
      <c r="K71" s="91"/>
    </row>
    <row r="72" spans="8:16" ht="12.75" customHeight="1" x14ac:dyDescent="0.25">
      <c r="K72" s="91"/>
      <c r="L72" s="91"/>
    </row>
    <row r="73" spans="8:16" ht="12.75" customHeight="1" x14ac:dyDescent="0.25">
      <c r="K73" s="91"/>
    </row>
    <row r="74" spans="8:16" ht="12.75" customHeight="1" x14ac:dyDescent="0.25">
      <c r="K74" s="91"/>
    </row>
    <row r="75" spans="8:16" ht="12.75" customHeight="1" x14ac:dyDescent="0.25">
      <c r="K75" s="91"/>
    </row>
  </sheetData>
  <customSheetViews>
    <customSheetView guid="{5F70CCB5-4835-49CF-A801-999B398C98AB}" showPageBreaks="1" printArea="1">
      <selection activeCell="J18" sqref="J18"/>
      <colBreaks count="1" manualBreakCount="1">
        <brk id="7" max="1048575" man="1"/>
      </colBreaks>
      <pageMargins left="0.7" right="0.7" top="0.75" bottom="0.75" header="0.3" footer="0.3"/>
      <pageSetup paperSize="9" orientation="landscape" r:id="rId1"/>
    </customSheetView>
  </customSheetViews>
  <mergeCells count="9">
    <mergeCell ref="M3:O3"/>
    <mergeCell ref="A17:G17"/>
    <mergeCell ref="I3:I4"/>
    <mergeCell ref="A21:G21"/>
    <mergeCell ref="A19:G19"/>
    <mergeCell ref="A18:G18"/>
    <mergeCell ref="J3:L3"/>
    <mergeCell ref="A1:G1"/>
    <mergeCell ref="A20:G20"/>
  </mergeCells>
  <pageMargins left="0.7" right="0.7" top="0.75" bottom="0.75" header="0.3" footer="0.3"/>
  <pageSetup paperSize="9" orientation="landscape" r:id="rId2"/>
  <colBreaks count="1" manualBreakCount="1">
    <brk id="7"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zoomScaleNormal="100" workbookViewId="0">
      <selection activeCell="J33" sqref="J33"/>
    </sheetView>
  </sheetViews>
  <sheetFormatPr baseColWidth="10" defaultColWidth="11.42578125" defaultRowHeight="12.75" customHeight="1" x14ac:dyDescent="0.25"/>
  <cols>
    <col min="1" max="1" width="16" style="79" customWidth="1"/>
    <col min="2" max="5" width="13.85546875" style="79" customWidth="1"/>
    <col min="6" max="6" width="10.28515625" style="79" customWidth="1"/>
    <col min="7" max="7" width="11.42578125" style="79" customWidth="1"/>
    <col min="8" max="8" width="2.140625" style="79" customWidth="1"/>
    <col min="9" max="9" width="8" style="79" customWidth="1"/>
    <col min="10" max="10" width="26.85546875" style="79" customWidth="1"/>
    <col min="11" max="15" width="11.5703125" style="79" customWidth="1"/>
    <col min="16" max="16384" width="11.42578125" style="79"/>
  </cols>
  <sheetData>
    <row r="1" spans="1:15" ht="30.75" customHeight="1" thickBot="1" x14ac:dyDescent="0.3">
      <c r="A1" s="310" t="s">
        <v>137</v>
      </c>
      <c r="B1" s="311"/>
      <c r="C1" s="311"/>
      <c r="D1" s="311"/>
      <c r="E1" s="311"/>
      <c r="F1" s="311"/>
      <c r="G1" s="311"/>
    </row>
    <row r="2" spans="1:15" ht="23.25" customHeight="1" x14ac:dyDescent="0.25">
      <c r="A2" s="78"/>
      <c r="J2" s="120"/>
      <c r="K2" s="121" t="s">
        <v>13</v>
      </c>
      <c r="L2" s="121" t="s">
        <v>34</v>
      </c>
      <c r="M2" s="121" t="s">
        <v>85</v>
      </c>
      <c r="N2" s="121" t="s">
        <v>33</v>
      </c>
      <c r="O2" s="121" t="s">
        <v>5</v>
      </c>
    </row>
    <row r="3" spans="1:15" ht="17.25" customHeight="1" x14ac:dyDescent="0.25">
      <c r="A3" s="78"/>
      <c r="J3" s="104" t="s">
        <v>17</v>
      </c>
      <c r="K3" s="105">
        <v>8.481953097088974</v>
      </c>
      <c r="L3" s="105">
        <v>12.257696312711932</v>
      </c>
      <c r="M3" s="105">
        <v>14.018822431360348</v>
      </c>
      <c r="N3" s="105">
        <v>15.587440603745458</v>
      </c>
      <c r="O3" s="105">
        <v>31.01887036527982</v>
      </c>
    </row>
    <row r="4" spans="1:15" ht="17.25" customHeight="1" x14ac:dyDescent="0.25">
      <c r="A4" s="78"/>
      <c r="J4" s="107" t="s">
        <v>16</v>
      </c>
      <c r="K4" s="108">
        <v>20.267398226211494</v>
      </c>
      <c r="L4" s="108">
        <v>19.604571062398204</v>
      </c>
      <c r="M4" s="108">
        <v>20.203780042000467</v>
      </c>
      <c r="N4" s="108">
        <v>19.947824466598341</v>
      </c>
      <c r="O4" s="108">
        <v>9.9429199747748331</v>
      </c>
    </row>
    <row r="5" spans="1:15" ht="17.25" customHeight="1" x14ac:dyDescent="0.25">
      <c r="A5" s="78"/>
      <c r="J5" s="107" t="s">
        <v>2</v>
      </c>
      <c r="K5" s="108">
        <v>19.709862232803875</v>
      </c>
      <c r="L5" s="108">
        <v>15.056871278669265</v>
      </c>
      <c r="M5" s="108">
        <v>14.788830987010968</v>
      </c>
      <c r="N5" s="108">
        <v>13.552594801080778</v>
      </c>
      <c r="O5" s="108">
        <v>6.1203369823585536</v>
      </c>
    </row>
    <row r="6" spans="1:15" ht="17.25" customHeight="1" x14ac:dyDescent="0.25">
      <c r="A6" s="78"/>
      <c r="J6" s="107" t="s">
        <v>18</v>
      </c>
      <c r="K6" s="108">
        <v>40.951774961992108</v>
      </c>
      <c r="L6" s="108">
        <v>40.762755987504342</v>
      </c>
      <c r="M6" s="108">
        <v>39.67332970366337</v>
      </c>
      <c r="N6" s="108">
        <v>38.058324792695423</v>
      </c>
      <c r="O6" s="108">
        <v>21.588538719014277</v>
      </c>
    </row>
    <row r="7" spans="1:15" ht="17.25" customHeight="1" x14ac:dyDescent="0.25">
      <c r="A7" s="78"/>
      <c r="J7" s="107" t="s">
        <v>19</v>
      </c>
      <c r="K7" s="108">
        <v>10.589011481903549</v>
      </c>
      <c r="L7" s="108">
        <v>12.318105358716258</v>
      </c>
      <c r="M7" s="108">
        <v>11.315236835964845</v>
      </c>
      <c r="N7" s="108">
        <v>12.853815335879995</v>
      </c>
      <c r="O7" s="108">
        <v>31.329333958572512</v>
      </c>
    </row>
    <row r="8" spans="1:15" s="81" customFormat="1" ht="17.25" customHeight="1" x14ac:dyDescent="0.25">
      <c r="A8" s="80"/>
      <c r="J8" s="122" t="s">
        <v>0</v>
      </c>
      <c r="K8" s="123">
        <v>100</v>
      </c>
      <c r="L8" s="123">
        <v>100</v>
      </c>
      <c r="M8" s="123">
        <v>100</v>
      </c>
      <c r="N8" s="123">
        <v>100</v>
      </c>
      <c r="O8" s="123">
        <v>100</v>
      </c>
    </row>
    <row r="9" spans="1:15" ht="12.75" customHeight="1" x14ac:dyDescent="0.25">
      <c r="A9" s="78"/>
      <c r="I9" s="115"/>
      <c r="J9" s="112" t="s">
        <v>32</v>
      </c>
      <c r="K9" s="113">
        <v>1.1859719815130001</v>
      </c>
      <c r="L9" s="113">
        <v>1.42270341038259</v>
      </c>
      <c r="M9" s="113">
        <v>1.14188984006987</v>
      </c>
      <c r="N9" s="113">
        <v>1.1379377462764599</v>
      </c>
      <c r="O9" s="113">
        <v>1.91255631488283</v>
      </c>
    </row>
    <row r="10" spans="1:15" ht="12.75" customHeight="1" x14ac:dyDescent="0.25">
      <c r="A10" s="78"/>
    </row>
    <row r="11" spans="1:15" ht="12.75" customHeight="1" x14ac:dyDescent="0.25">
      <c r="A11" s="78"/>
    </row>
    <row r="12" spans="1:15" ht="12.75" customHeight="1" x14ac:dyDescent="0.25">
      <c r="A12" s="78"/>
    </row>
    <row r="13" spans="1:15" ht="15" customHeight="1" x14ac:dyDescent="0.25">
      <c r="A13" s="78"/>
      <c r="K13" s="91"/>
      <c r="L13" s="91"/>
      <c r="M13" s="91"/>
      <c r="N13" s="91"/>
      <c r="O13" s="91"/>
    </row>
    <row r="14" spans="1:15" ht="15" customHeight="1" x14ac:dyDescent="0.25">
      <c r="A14" s="78"/>
      <c r="K14" s="91"/>
      <c r="L14" s="91"/>
      <c r="M14" s="91"/>
      <c r="N14" s="91"/>
      <c r="O14" s="91"/>
    </row>
    <row r="15" spans="1:15" ht="15" customHeight="1" x14ac:dyDescent="0.25">
      <c r="A15" s="78"/>
      <c r="K15" s="91"/>
      <c r="L15" s="91"/>
      <c r="M15" s="91"/>
      <c r="N15" s="91"/>
      <c r="O15" s="91"/>
    </row>
    <row r="16" spans="1:15" ht="15" customHeight="1" x14ac:dyDescent="0.25">
      <c r="A16" s="78"/>
      <c r="K16" s="91"/>
      <c r="L16" s="91"/>
      <c r="M16" s="91"/>
      <c r="N16" s="91"/>
      <c r="O16" s="91"/>
    </row>
    <row r="17" spans="1:15" s="94" customFormat="1" ht="15.75" customHeight="1" x14ac:dyDescent="0.2">
      <c r="A17" s="317" t="s">
        <v>103</v>
      </c>
      <c r="B17" s="318"/>
      <c r="C17" s="318"/>
      <c r="D17" s="318"/>
      <c r="E17" s="318"/>
      <c r="F17" s="318"/>
      <c r="G17" s="318"/>
      <c r="K17" s="194"/>
      <c r="L17" s="194"/>
      <c r="M17" s="194"/>
      <c r="N17" s="194"/>
      <c r="O17" s="194"/>
    </row>
    <row r="18" spans="1:15" s="94" customFormat="1" ht="27.75" customHeight="1" x14ac:dyDescent="0.2">
      <c r="A18" s="319" t="s">
        <v>106</v>
      </c>
      <c r="B18" s="320"/>
      <c r="C18" s="320"/>
      <c r="D18" s="320"/>
      <c r="E18" s="320"/>
      <c r="F18" s="320"/>
      <c r="G18" s="320"/>
      <c r="K18" s="194"/>
      <c r="L18" s="194"/>
      <c r="M18" s="194"/>
      <c r="N18" s="194"/>
      <c r="O18" s="194"/>
    </row>
    <row r="19" spans="1:15" s="94" customFormat="1" ht="15.75" customHeight="1" x14ac:dyDescent="0.25">
      <c r="A19" s="232" t="s">
        <v>54</v>
      </c>
      <c r="B19" s="232"/>
      <c r="C19" s="232"/>
      <c r="D19" s="232"/>
      <c r="E19" s="232"/>
      <c r="F19" s="232"/>
      <c r="G19" s="232"/>
      <c r="K19" s="79"/>
      <c r="L19" s="79"/>
      <c r="M19" s="79"/>
      <c r="N19" s="79"/>
      <c r="O19" s="79"/>
    </row>
    <row r="20" spans="1:15" s="119" customFormat="1" ht="15" customHeight="1" thickBot="1" x14ac:dyDescent="0.3">
      <c r="A20" s="304" t="s">
        <v>163</v>
      </c>
      <c r="B20" s="266"/>
      <c r="C20" s="266"/>
      <c r="D20" s="266"/>
      <c r="E20" s="266"/>
      <c r="F20" s="266"/>
      <c r="G20" s="266"/>
      <c r="J20" s="79"/>
      <c r="K20" s="195"/>
      <c r="L20" s="195"/>
      <c r="M20" s="195"/>
      <c r="N20" s="195"/>
      <c r="O20" s="195"/>
    </row>
    <row r="21" spans="1:15" ht="12.75" customHeight="1" x14ac:dyDescent="0.25">
      <c r="K21" s="195"/>
      <c r="L21" s="195"/>
      <c r="M21" s="195"/>
      <c r="N21" s="195"/>
      <c r="O21" s="195"/>
    </row>
    <row r="22" spans="1:15" ht="12.75" customHeight="1" x14ac:dyDescent="0.25">
      <c r="K22" s="195"/>
      <c r="L22" s="195"/>
      <c r="M22" s="195"/>
      <c r="N22" s="195"/>
      <c r="O22" s="195"/>
    </row>
    <row r="23" spans="1:15" ht="12.75" customHeight="1" x14ac:dyDescent="0.25">
      <c r="K23" s="195"/>
      <c r="L23" s="195"/>
      <c r="M23" s="195"/>
      <c r="N23" s="195"/>
      <c r="O23" s="195"/>
    </row>
    <row r="24" spans="1:15" ht="12.75" customHeight="1" x14ac:dyDescent="0.25">
      <c r="J24" s="94"/>
      <c r="K24" s="195"/>
      <c r="L24" s="195"/>
      <c r="M24" s="195"/>
      <c r="N24" s="195"/>
      <c r="O24" s="195"/>
    </row>
    <row r="25" spans="1:15" ht="12.75" customHeight="1" x14ac:dyDescent="0.25">
      <c r="K25" s="195"/>
      <c r="L25" s="195"/>
      <c r="M25" s="195"/>
      <c r="N25" s="195"/>
      <c r="O25" s="195"/>
    </row>
    <row r="26" spans="1:15" ht="12.75" customHeight="1" x14ac:dyDescent="0.25">
      <c r="L26" s="119"/>
    </row>
    <row r="27" spans="1:15" ht="12.75" customHeight="1" x14ac:dyDescent="0.25">
      <c r="L27" s="119"/>
    </row>
    <row r="28" spans="1:15" ht="12.75" customHeight="1" x14ac:dyDescent="0.25">
      <c r="K28" s="119"/>
    </row>
  </sheetData>
  <customSheetViews>
    <customSheetView guid="{5F70CCB5-4835-49CF-A801-999B398C98AB}" showPageBreaks="1" fitToPage="1" printArea="1">
      <selection activeCell="J28" sqref="J28"/>
      <colBreaks count="1" manualBreakCount="1">
        <brk id="7" max="1048575" man="1"/>
      </colBreaks>
      <pageMargins left="0.70866141732283472" right="0.70866141732283472" top="0.74803149606299213" bottom="0.74803149606299213" header="0.31496062992125984" footer="0.31496062992125984"/>
      <pageSetup paperSize="9" orientation="landscape" r:id="rId1"/>
    </customSheetView>
  </customSheetViews>
  <mergeCells count="5">
    <mergeCell ref="A20:G20"/>
    <mergeCell ref="A17:G17"/>
    <mergeCell ref="A18:G18"/>
    <mergeCell ref="A19:G19"/>
    <mergeCell ref="A1:G1"/>
  </mergeCells>
  <pageMargins left="0.70866141732283472" right="0.70866141732283472" top="0.74803149606299213" bottom="0.74803149606299213" header="0.31496062992125984" footer="0.31496062992125984"/>
  <pageSetup paperSize="9" orientation="landscape" r:id="rId2"/>
  <colBreaks count="1" manualBreakCount="1">
    <brk id="7"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13</vt:i4>
      </vt:variant>
    </vt:vector>
  </HeadingPairs>
  <TitlesOfParts>
    <vt:vector size="25" baseType="lpstr">
      <vt:lpstr>Figure 1</vt:lpstr>
      <vt:lpstr>Figure 2 - Web</vt:lpstr>
      <vt:lpstr>Figure 3</vt:lpstr>
      <vt:lpstr>Figure 4 - Web</vt:lpstr>
      <vt:lpstr>Figure 5</vt:lpstr>
      <vt:lpstr>Figure 6 - Web</vt:lpstr>
      <vt:lpstr>Figure 7 - Web</vt:lpstr>
      <vt:lpstr>Figure 8</vt:lpstr>
      <vt:lpstr>Figure 9 - Web</vt:lpstr>
      <vt:lpstr>Figure10</vt:lpstr>
      <vt:lpstr>Source, champ, méthodologie</vt:lpstr>
      <vt:lpstr>Références bibliographiques</vt:lpstr>
      <vt:lpstr>'Figure 6 - Web'!_ftn1</vt:lpstr>
      <vt:lpstr>'Figure 1'!Zone_d_impression</vt:lpstr>
      <vt:lpstr>'Figure 2 - Web'!Zone_d_impression</vt:lpstr>
      <vt:lpstr>'Figure 3'!Zone_d_impression</vt:lpstr>
      <vt:lpstr>'Figure 4 - Web'!Zone_d_impression</vt:lpstr>
      <vt:lpstr>'Figure 5'!Zone_d_impression</vt:lpstr>
      <vt:lpstr>'Figure 6 - Web'!Zone_d_impression</vt:lpstr>
      <vt:lpstr>'Figure 7 - Web'!Zone_d_impression</vt:lpstr>
      <vt:lpstr>'Figure 8'!Zone_d_impression</vt:lpstr>
      <vt:lpstr>'Figure 9 - Web'!Zone_d_impression</vt:lpstr>
      <vt:lpstr>Figure10!Zone_d_impression</vt:lpstr>
      <vt:lpstr>'Références bibliographiques'!Zone_d_impression</vt:lpstr>
      <vt:lpstr>'Source, champ, méthodologie'!Zone_d_impression</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L’évolution du salaire des enseignants entre 2020 et 2021 (NI 23.34, données)</dc:title>
  <dc:creator>"DEPP-MENJ - Ministère de l'Éducation nationale et de la Jeunesse - Direction de l'évaluation, de la prospective et de la performance"</dc:creator>
  <cp:keywords>enseignant du primaire ; enseignant du secondaire ; salaire net ; temps complet ; temps partiel ; temps incomplet ; heure de cours ; heure supplémentaire effective (HSE) ; heures supplémentaires année (HSA) ; corps des personnels d'éducation ; grade des personnels d'éducation ; statut des personnels d'éducation ; professeur des écoles ; professeur agrégé ; professeur certifié ; professeur de chaire supérieure ; titulaire ; enseignant contractuel ; parcours professionnels, carrières et rémunérations (PPCR) ; éducation prioritaire</cp:keywords>
  <cp:lastModifiedBy>Administration centrale</cp:lastModifiedBy>
  <cp:lastPrinted>2020-06-30T13:12:15Z</cp:lastPrinted>
  <dcterms:created xsi:type="dcterms:W3CDTF">2014-01-08T09:31:52Z</dcterms:created>
  <dcterms:modified xsi:type="dcterms:W3CDTF">2023-07-07T13:33:36Z</dcterms:modified>
</cp:coreProperties>
</file>