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xx- Constat 1er degre\04- Web\"/>
    </mc:Choice>
  </mc:AlternateContent>
  <bookViews>
    <workbookView xWindow="0" yWindow="0" windowWidth="20430" windowHeight="5505" tabRatio="810"/>
  </bookViews>
  <sheets>
    <sheet name="Fig 1" sheetId="1" r:id="rId1"/>
    <sheet name="Fig 2" sheetId="4" r:id="rId2"/>
    <sheet name="Fig 3" sheetId="18" r:id="rId3"/>
    <sheet name="Fig 4" sheetId="38" r:id="rId4"/>
    <sheet name="Fig 5" sheetId="32" r:id="rId5"/>
    <sheet name="Complément 1" sheetId="20" r:id="rId6"/>
    <sheet name="Complément 2" sheetId="26" r:id="rId7"/>
    <sheet name="Complément 3" sheetId="41" r:id="rId8"/>
    <sheet name="Complément 4" sheetId="40" r:id="rId9"/>
    <sheet name="Source, champ, définitions" sheetId="29" r:id="rId10"/>
  </sheets>
  <definedNames>
    <definedName name="_xlnm._FilterDatabase" localSheetId="6" hidden="1">'Complément 2'!$A$9:$Y$42</definedName>
    <definedName name="_xlnm._FilterDatabase" localSheetId="8" hidden="1">'Complément 4'!$A$13:$S$117</definedName>
    <definedName name="_xlnm._FilterDatabase" localSheetId="1" hidden="1">'Fig 2'!$A$31:$R$62</definedName>
    <definedName name="Excel_BuiltIn_Print_Area_1" localSheetId="8">#REF!</definedName>
    <definedName name="Excel_BuiltIn_Print_Area_1" localSheetId="3">#REF!</definedName>
    <definedName name="Excel_BuiltIn_Print_Area_1">#REF!</definedName>
    <definedName name="zdaz" localSheetId="8">#REF!</definedName>
    <definedName name="zdaz" localSheetId="3">#REF!</definedName>
    <definedName name="zdaz">#REF!</definedName>
    <definedName name="_xlnm.Print_Area" localSheetId="0">'Fig 1'!$A$1:$P$19</definedName>
    <definedName name="_xlnm.Print_Area" localSheetId="1">'Fig 2'!$A$1:$O$28</definedName>
    <definedName name="_xlnm.Print_Area" localSheetId="4">'Fig 5'!$A$1:$T$13</definedName>
  </definedNames>
  <calcPr calcId="162913"/>
</workbook>
</file>

<file path=xl/calcChain.xml><?xml version="1.0" encoding="utf-8"?>
<calcChain xmlns="http://schemas.openxmlformats.org/spreadsheetml/2006/main">
  <c r="Q116" i="41" l="1"/>
  <c r="Q118" i="41" s="1"/>
  <c r="P116" i="41"/>
  <c r="P118" i="41" s="1"/>
  <c r="O116" i="41"/>
  <c r="O118" i="41" s="1"/>
  <c r="N116" i="41"/>
  <c r="N118" i="41" s="1"/>
  <c r="M116" i="41"/>
  <c r="M118" i="41" s="1"/>
  <c r="L116" i="41"/>
  <c r="L118" i="41" s="1"/>
  <c r="K116" i="41"/>
  <c r="K118" i="41" s="1"/>
  <c r="J116" i="41"/>
  <c r="J118" i="41" s="1"/>
  <c r="I116" i="41"/>
  <c r="I118" i="41" s="1"/>
  <c r="H116" i="41"/>
  <c r="H118" i="41" s="1"/>
  <c r="G116" i="41"/>
  <c r="G118" i="41" s="1"/>
  <c r="F116" i="41"/>
  <c r="F118" i="41" s="1"/>
  <c r="E116" i="41"/>
  <c r="E118" i="41" s="1"/>
  <c r="Q115" i="41"/>
  <c r="Q117" i="41" s="1"/>
  <c r="P115" i="41"/>
  <c r="P119" i="41" s="1"/>
  <c r="O115" i="41"/>
  <c r="N115" i="41"/>
  <c r="M115" i="41"/>
  <c r="M117" i="41" s="1"/>
  <c r="L115" i="41"/>
  <c r="K115" i="41"/>
  <c r="K117" i="41" s="1"/>
  <c r="J115" i="41"/>
  <c r="J117" i="41" s="1"/>
  <c r="I115" i="41"/>
  <c r="I117" i="41" s="1"/>
  <c r="H115" i="41"/>
  <c r="H119" i="41" s="1"/>
  <c r="G115" i="41"/>
  <c r="F115" i="41"/>
  <c r="F117" i="41" s="1"/>
  <c r="E115" i="41"/>
  <c r="K119" i="41" l="1"/>
  <c r="L117" i="41"/>
  <c r="E119" i="41"/>
  <c r="N119" i="41"/>
  <c r="I119" i="41"/>
  <c r="Q119" i="41"/>
  <c r="G119" i="41"/>
  <c r="O119" i="41"/>
  <c r="J119" i="41"/>
  <c r="L119" i="41"/>
  <c r="M119" i="41"/>
  <c r="E117" i="41"/>
  <c r="N117" i="41"/>
  <c r="O117" i="41"/>
  <c r="H117" i="41"/>
  <c r="P117" i="41"/>
  <c r="F119" i="41"/>
  <c r="G117" i="41"/>
  <c r="T40" i="26" l="1"/>
  <c r="U40" i="26" s="1"/>
  <c r="V40" i="26" s="1"/>
  <c r="T39" i="26"/>
  <c r="U39" i="26" s="1"/>
  <c r="V39" i="26" s="1"/>
  <c r="T38" i="26"/>
  <c r="U38" i="26" s="1"/>
  <c r="V38" i="26" s="1"/>
  <c r="T37" i="26"/>
  <c r="U37" i="26" s="1"/>
  <c r="V37" i="26" s="1"/>
  <c r="T36" i="26"/>
  <c r="U36" i="26" s="1"/>
  <c r="V36" i="26" s="1"/>
  <c r="T11" i="26"/>
  <c r="U11" i="26" s="1"/>
  <c r="V11" i="26" s="1"/>
  <c r="T12" i="26"/>
  <c r="U12" i="26" s="1"/>
  <c r="V12" i="26" s="1"/>
  <c r="T13" i="26"/>
  <c r="U13" i="26" s="1"/>
  <c r="V13" i="26" s="1"/>
  <c r="T14" i="26"/>
  <c r="U14" i="26" s="1"/>
  <c r="V14" i="26" s="1"/>
  <c r="T15" i="26"/>
  <c r="U15" i="26" s="1"/>
  <c r="V15" i="26" s="1"/>
  <c r="T16" i="26"/>
  <c r="U16" i="26" s="1"/>
  <c r="V16" i="26" s="1"/>
  <c r="T17" i="26"/>
  <c r="U17" i="26" s="1"/>
  <c r="V17" i="26" s="1"/>
  <c r="T18" i="26"/>
  <c r="U18" i="26" s="1"/>
  <c r="V18" i="26" s="1"/>
  <c r="T19" i="26"/>
  <c r="U19" i="26" s="1"/>
  <c r="V19" i="26" s="1"/>
  <c r="T20" i="26"/>
  <c r="U20" i="26" s="1"/>
  <c r="V20" i="26" s="1"/>
  <c r="T21" i="26"/>
  <c r="U21" i="26" s="1"/>
  <c r="V21" i="26" s="1"/>
  <c r="T22" i="26"/>
  <c r="U22" i="26" s="1"/>
  <c r="V22" i="26" s="1"/>
  <c r="T23" i="26"/>
  <c r="U23" i="26" s="1"/>
  <c r="V23" i="26" s="1"/>
  <c r="T24" i="26"/>
  <c r="U24" i="26" s="1"/>
  <c r="V24" i="26" s="1"/>
  <c r="T25" i="26"/>
  <c r="U25" i="26" s="1"/>
  <c r="V25" i="26" s="1"/>
  <c r="T26" i="26"/>
  <c r="U26" i="26" s="1"/>
  <c r="V26" i="26" s="1"/>
  <c r="T27" i="26"/>
  <c r="U27" i="26" s="1"/>
  <c r="V27" i="26" s="1"/>
  <c r="T28" i="26"/>
  <c r="U28" i="26" s="1"/>
  <c r="V28" i="26" s="1"/>
  <c r="T29" i="26"/>
  <c r="U29" i="26" s="1"/>
  <c r="V29" i="26" s="1"/>
  <c r="T30" i="26"/>
  <c r="U30" i="26" s="1"/>
  <c r="V30" i="26" s="1"/>
  <c r="T31" i="26"/>
  <c r="U31" i="26" s="1"/>
  <c r="V31" i="26" s="1"/>
  <c r="T32" i="26"/>
  <c r="U32" i="26" s="1"/>
  <c r="V32" i="26" s="1"/>
  <c r="T33" i="26"/>
  <c r="U33" i="26" s="1"/>
  <c r="V33" i="26" s="1"/>
  <c r="T34" i="26"/>
  <c r="U34" i="26" s="1"/>
  <c r="V34" i="26" s="1"/>
  <c r="T10" i="26"/>
  <c r="M41" i="26"/>
  <c r="M35" i="26"/>
  <c r="N35" i="26" s="1"/>
  <c r="O35" i="26" s="1"/>
  <c r="F41" i="26"/>
  <c r="G41" i="26" s="1"/>
  <c r="H41" i="26" s="1"/>
  <c r="F35" i="26"/>
  <c r="N7" i="1"/>
  <c r="O7" i="1" s="1"/>
  <c r="P7" i="1" s="1"/>
  <c r="N8" i="1"/>
  <c r="O8" i="1" s="1"/>
  <c r="P8" i="1" s="1"/>
  <c r="N9" i="1"/>
  <c r="O9" i="1" s="1"/>
  <c r="P9" i="1" s="1"/>
  <c r="N10" i="1"/>
  <c r="O10" i="1" s="1"/>
  <c r="P10" i="1" s="1"/>
  <c r="N11" i="1"/>
  <c r="O11" i="1" s="1"/>
  <c r="P11" i="1" s="1"/>
  <c r="N12" i="1"/>
  <c r="O12" i="1" s="1"/>
  <c r="P12" i="1" s="1"/>
  <c r="N13" i="1"/>
  <c r="O13" i="1" s="1"/>
  <c r="P13" i="1" s="1"/>
  <c r="N14" i="1"/>
  <c r="O14" i="1" s="1"/>
  <c r="P14" i="1" s="1"/>
  <c r="N15" i="1"/>
  <c r="O15" i="1" s="1"/>
  <c r="P15" i="1" s="1"/>
  <c r="N16" i="1"/>
  <c r="O16" i="1" s="1"/>
  <c r="P16" i="1" s="1"/>
  <c r="N17" i="1"/>
  <c r="O17" i="1" s="1"/>
  <c r="P17" i="1" s="1"/>
  <c r="N18" i="1"/>
  <c r="O18" i="1" s="1"/>
  <c r="P18" i="1" s="1"/>
  <c r="N6" i="1"/>
  <c r="O6" i="1" s="1"/>
  <c r="P6" i="1" s="1"/>
  <c r="F42" i="26" l="1"/>
  <c r="G42" i="26" s="1"/>
  <c r="H42" i="26" s="1"/>
  <c r="T35" i="26"/>
  <c r="U35" i="26" s="1"/>
  <c r="V35" i="26" s="1"/>
  <c r="M42" i="26"/>
  <c r="N42" i="26" s="1"/>
  <c r="O42" i="26" s="1"/>
  <c r="N41" i="26"/>
  <c r="O41" i="26" s="1"/>
  <c r="U10" i="26"/>
  <c r="V10" i="26" s="1"/>
  <c r="G35" i="26"/>
  <c r="H35" i="26" s="1"/>
  <c r="T41" i="26"/>
  <c r="T42" i="26" l="1"/>
  <c r="U42" i="26" s="1"/>
  <c r="V42" i="26" s="1"/>
  <c r="U41" i="26"/>
  <c r="V41" i="26" s="1"/>
</calcChain>
</file>

<file path=xl/sharedStrings.xml><?xml version="1.0" encoding="utf-8"?>
<sst xmlns="http://schemas.openxmlformats.org/spreadsheetml/2006/main" count="912" uniqueCount="377">
  <si>
    <t xml:space="preserve">Secteur public </t>
  </si>
  <si>
    <t>Ensemble</t>
  </si>
  <si>
    <t>2 ans</t>
  </si>
  <si>
    <t>3 ans</t>
  </si>
  <si>
    <t>4 ans</t>
  </si>
  <si>
    <t>5 ans et plus</t>
  </si>
  <si>
    <t>Préélémentaire</t>
  </si>
  <si>
    <t>CP</t>
  </si>
  <si>
    <t>CE1</t>
  </si>
  <si>
    <t>CE2</t>
  </si>
  <si>
    <t>CM1</t>
  </si>
  <si>
    <t>CM2</t>
  </si>
  <si>
    <t>Élémentaire</t>
  </si>
  <si>
    <t>ULIS</t>
  </si>
  <si>
    <t>TOTAL</t>
  </si>
  <si>
    <t>Part du secteur</t>
  </si>
  <si>
    <t>Académie</t>
  </si>
  <si>
    <t>Public</t>
  </si>
  <si>
    <t>Aix-Marseille</t>
  </si>
  <si>
    <t>Lyon</t>
  </si>
  <si>
    <t>Versailles</t>
  </si>
  <si>
    <t>Bordeaux</t>
  </si>
  <si>
    <t>Nice</t>
  </si>
  <si>
    <t>Mayotte</t>
  </si>
  <si>
    <t>Strasbourg</t>
  </si>
  <si>
    <t>Montpellier</t>
  </si>
  <si>
    <t>Toulouse</t>
  </si>
  <si>
    <t>Grenoble</t>
  </si>
  <si>
    <t>La Réunion</t>
  </si>
  <si>
    <t>Nantes</t>
  </si>
  <si>
    <t>Corse</t>
  </si>
  <si>
    <t>Guyane</t>
  </si>
  <si>
    <t>Lille</t>
  </si>
  <si>
    <t>Nancy-Metz</t>
  </si>
  <si>
    <t>Orléans-Tours</t>
  </si>
  <si>
    <t>Amiens</t>
  </si>
  <si>
    <t>Rennes</t>
  </si>
  <si>
    <t>Poitiers</t>
  </si>
  <si>
    <t>Reims</t>
  </si>
  <si>
    <t>Clermont-Ferrand</t>
  </si>
  <si>
    <t>Besançon</t>
  </si>
  <si>
    <t>Dijon</t>
  </si>
  <si>
    <t>Limoges</t>
  </si>
  <si>
    <t>Paris</t>
  </si>
  <si>
    <t>Martinique</t>
  </si>
  <si>
    <t>Guadeloupe</t>
  </si>
  <si>
    <t>Figure 1 : Évolution des effectifs d’élèves par âge dans le préélémentaire et par niveau dans l’élémentaire selon le secteur</t>
  </si>
  <si>
    <t>Âge et niveau</t>
  </si>
  <si>
    <t>Année scolaire</t>
  </si>
  <si>
    <t>Évolution</t>
  </si>
  <si>
    <t>En effectif</t>
  </si>
  <si>
    <t>En %</t>
  </si>
  <si>
    <t>Privé sous contrat</t>
  </si>
  <si>
    <t>Privé hors contrat</t>
  </si>
  <si>
    <t>Libellé Académie</t>
  </si>
  <si>
    <t>SECTEUR PUBLIC</t>
  </si>
  <si>
    <t>ENSEMBLE</t>
  </si>
  <si>
    <t>Taux de scolarisation (en %)</t>
  </si>
  <si>
    <r>
      <rPr>
        <b/>
        <sz val="10"/>
        <color indexed="8"/>
        <rFont val="Arial"/>
        <family val="2"/>
      </rPr>
      <t>Génération</t>
    </r>
    <r>
      <rPr>
        <sz val="10"/>
        <color indexed="8"/>
        <rFont val="Arial"/>
        <family val="2"/>
      </rPr>
      <t xml:space="preserve"> (année de naissance)</t>
    </r>
  </si>
  <si>
    <t>* Secteur privé sous contrat : y compris classes sous et hors contrat.</t>
  </si>
  <si>
    <t>5 ans</t>
  </si>
  <si>
    <t>Normandie</t>
  </si>
  <si>
    <t>Constat 2020</t>
  </si>
  <si>
    <r>
      <rPr>
        <b/>
        <sz val="10"/>
        <color indexed="8"/>
        <rFont val="Arial"/>
        <family val="2"/>
      </rPr>
      <t>Taille génération</t>
    </r>
    <r>
      <rPr>
        <sz val="10"/>
        <color indexed="8"/>
        <rFont val="Arial"/>
        <family val="2"/>
      </rPr>
      <t xml:space="preserve"> (nombre de naissances y compris Mayotte à partir de 2014)</t>
    </r>
  </si>
  <si>
    <t>Évolution %</t>
  </si>
  <si>
    <t xml:space="preserve">Évolution constatée       </t>
  </si>
  <si>
    <t>Évolution constatée</t>
  </si>
  <si>
    <t>Évolution 
en %</t>
  </si>
  <si>
    <t>SECTEUR PRIVÉ SOUS CONTRAT *</t>
  </si>
  <si>
    <t>Créteil</t>
  </si>
  <si>
    <t>Constat 2021</t>
  </si>
  <si>
    <t>Figure 3 : Taux de scolarisation dans le préélémentaire</t>
  </si>
  <si>
    <t>2022-2023</t>
  </si>
  <si>
    <t>Secteur privé sous contrat</t>
  </si>
  <si>
    <t>Constat 2022</t>
  </si>
  <si>
    <t>DROM</t>
  </si>
  <si>
    <t>entre 2019 et 2020</t>
  </si>
  <si>
    <t>en %</t>
  </si>
  <si>
    <t>entre 2021 et 2022</t>
  </si>
  <si>
    <t>entre 2020 et 2021</t>
  </si>
  <si>
    <t xml:space="preserve">Évolution </t>
  </si>
  <si>
    <t>Elémentaire</t>
  </si>
  <si>
    <t>Effectif du préélémentaire</t>
  </si>
  <si>
    <t>Effectif de l'élémentaire</t>
  </si>
  <si>
    <t>Total Effectifs 1er degré</t>
  </si>
  <si>
    <t>Par âge</t>
  </si>
  <si>
    <t>Total Préélémentaire</t>
  </si>
  <si>
    <t>Total Elémentaire</t>
  </si>
  <si>
    <t>Code Acad</t>
  </si>
  <si>
    <t>Code Dept</t>
  </si>
  <si>
    <t>Libellé Dept</t>
  </si>
  <si>
    <t>10</t>
  </si>
  <si>
    <t>001</t>
  </si>
  <si>
    <t>Ain</t>
  </si>
  <si>
    <t>20</t>
  </si>
  <si>
    <t>002</t>
  </si>
  <si>
    <t>Aisne</t>
  </si>
  <si>
    <t>6</t>
  </si>
  <si>
    <t>003</t>
  </si>
  <si>
    <t>Allier</t>
  </si>
  <si>
    <t>2</t>
  </si>
  <si>
    <t>004</t>
  </si>
  <si>
    <t>Alpes-de-Hte-Provence</t>
  </si>
  <si>
    <t>005</t>
  </si>
  <si>
    <t>Hautes-Alpes</t>
  </si>
  <si>
    <t>23</t>
  </si>
  <si>
    <t>006</t>
  </si>
  <si>
    <t>Alpes-Maritimes</t>
  </si>
  <si>
    <t>8</t>
  </si>
  <si>
    <t>007</t>
  </si>
  <si>
    <t>Ardèche</t>
  </si>
  <si>
    <t>19</t>
  </si>
  <si>
    <t>008</t>
  </si>
  <si>
    <t>Ardennes</t>
  </si>
  <si>
    <t>16</t>
  </si>
  <si>
    <t>009</t>
  </si>
  <si>
    <t>Ariège</t>
  </si>
  <si>
    <t>010</t>
  </si>
  <si>
    <t>Aube</t>
  </si>
  <si>
    <t>11</t>
  </si>
  <si>
    <t>011</t>
  </si>
  <si>
    <t>Aude</t>
  </si>
  <si>
    <t>012</t>
  </si>
  <si>
    <t>Aveyron</t>
  </si>
  <si>
    <t>013</t>
  </si>
  <si>
    <t>Bouches-du-Rhône</t>
  </si>
  <si>
    <t>5</t>
  </si>
  <si>
    <t>014</t>
  </si>
  <si>
    <t>Calvados</t>
  </si>
  <si>
    <t>015</t>
  </si>
  <si>
    <t>Cantal</t>
  </si>
  <si>
    <t>13</t>
  </si>
  <si>
    <t>016</t>
  </si>
  <si>
    <t>Charente</t>
  </si>
  <si>
    <t>017</t>
  </si>
  <si>
    <t>Charente-Maritime</t>
  </si>
  <si>
    <t>18</t>
  </si>
  <si>
    <t>018</t>
  </si>
  <si>
    <t>Cher</t>
  </si>
  <si>
    <t>22</t>
  </si>
  <si>
    <t>019</t>
  </si>
  <si>
    <t>Corrèze</t>
  </si>
  <si>
    <t>7</t>
  </si>
  <si>
    <t>021</t>
  </si>
  <si>
    <t>Côte-d'Or</t>
  </si>
  <si>
    <t>14</t>
  </si>
  <si>
    <t>022</t>
  </si>
  <si>
    <t>Côtes-d'Armor</t>
  </si>
  <si>
    <t>023</t>
  </si>
  <si>
    <t>Creuse</t>
  </si>
  <si>
    <t>4</t>
  </si>
  <si>
    <t>024</t>
  </si>
  <si>
    <t>Dordogne</t>
  </si>
  <si>
    <t>3</t>
  </si>
  <si>
    <t>025</t>
  </si>
  <si>
    <t>Doubs</t>
  </si>
  <si>
    <t>026</t>
  </si>
  <si>
    <t>Drôme</t>
  </si>
  <si>
    <t>21</t>
  </si>
  <si>
    <t>027</t>
  </si>
  <si>
    <t>Eure</t>
  </si>
  <si>
    <t>028</t>
  </si>
  <si>
    <t>Eure-et-Loir</t>
  </si>
  <si>
    <t>029</t>
  </si>
  <si>
    <t>Finistère</t>
  </si>
  <si>
    <t>27</t>
  </si>
  <si>
    <t>620</t>
  </si>
  <si>
    <t>Corse-du-Sud</t>
  </si>
  <si>
    <t>720</t>
  </si>
  <si>
    <t>Haute-Corse</t>
  </si>
  <si>
    <t>030</t>
  </si>
  <si>
    <t>Gard</t>
  </si>
  <si>
    <t>031</t>
  </si>
  <si>
    <t>Haute-Garonne</t>
  </si>
  <si>
    <t>032</t>
  </si>
  <si>
    <t>Gers</t>
  </si>
  <si>
    <t>033</t>
  </si>
  <si>
    <t>Gironde</t>
  </si>
  <si>
    <t>034</t>
  </si>
  <si>
    <t>Hérault</t>
  </si>
  <si>
    <t>035</t>
  </si>
  <si>
    <t>Ille-et-Vilaine</t>
  </si>
  <si>
    <t>036</t>
  </si>
  <si>
    <t>Indre</t>
  </si>
  <si>
    <t>037</t>
  </si>
  <si>
    <t>Indre-et-Loire</t>
  </si>
  <si>
    <t>038</t>
  </si>
  <si>
    <t>Isère</t>
  </si>
  <si>
    <t>039</t>
  </si>
  <si>
    <t>Jura</t>
  </si>
  <si>
    <t>040</t>
  </si>
  <si>
    <t>Landes</t>
  </si>
  <si>
    <t>041</t>
  </si>
  <si>
    <t>Loir-et-Cher</t>
  </si>
  <si>
    <t>042</t>
  </si>
  <si>
    <t>Loire</t>
  </si>
  <si>
    <t>043</t>
  </si>
  <si>
    <t>Haute-Loire</t>
  </si>
  <si>
    <t>17</t>
  </si>
  <si>
    <t>044</t>
  </si>
  <si>
    <t>Loire-Atlantique</t>
  </si>
  <si>
    <t>045</t>
  </si>
  <si>
    <t>Loiret</t>
  </si>
  <si>
    <t>046</t>
  </si>
  <si>
    <t>Lot</t>
  </si>
  <si>
    <t>047</t>
  </si>
  <si>
    <t>Lot-et-Garonne</t>
  </si>
  <si>
    <t>048</t>
  </si>
  <si>
    <t>Lozère</t>
  </si>
  <si>
    <t>049</t>
  </si>
  <si>
    <t>Maine-et-Loire</t>
  </si>
  <si>
    <t>050</t>
  </si>
  <si>
    <t>Manche</t>
  </si>
  <si>
    <t>051</t>
  </si>
  <si>
    <t>Marne</t>
  </si>
  <si>
    <t>052</t>
  </si>
  <si>
    <t>Haute-Marne</t>
  </si>
  <si>
    <t>053</t>
  </si>
  <si>
    <t>Mayenne</t>
  </si>
  <si>
    <t>12</t>
  </si>
  <si>
    <t>054</t>
  </si>
  <si>
    <t>Meurthe-et-Moselle</t>
  </si>
  <si>
    <t>055</t>
  </si>
  <si>
    <t>Meuse</t>
  </si>
  <si>
    <t>056</t>
  </si>
  <si>
    <t>Morbihan</t>
  </si>
  <si>
    <t>057</t>
  </si>
  <si>
    <t>Moselle</t>
  </si>
  <si>
    <t>058</t>
  </si>
  <si>
    <t>Nièvre</t>
  </si>
  <si>
    <t>9</t>
  </si>
  <si>
    <t>059</t>
  </si>
  <si>
    <t>Nord</t>
  </si>
  <si>
    <t>060</t>
  </si>
  <si>
    <t>Oise</t>
  </si>
  <si>
    <t>061</t>
  </si>
  <si>
    <t>Orne</t>
  </si>
  <si>
    <t>062</t>
  </si>
  <si>
    <t>Pas de Calais</t>
  </si>
  <si>
    <t>063</t>
  </si>
  <si>
    <t>Puy-de-Dôme</t>
  </si>
  <si>
    <t>064</t>
  </si>
  <si>
    <t>Pyrénées-Atlantiques</t>
  </si>
  <si>
    <t>065</t>
  </si>
  <si>
    <t>Hautes-Pyrénées</t>
  </si>
  <si>
    <t>066</t>
  </si>
  <si>
    <t>Pyrénées-Orientales</t>
  </si>
  <si>
    <t>15</t>
  </si>
  <si>
    <t>067</t>
  </si>
  <si>
    <t>Bas-Rhin</t>
  </si>
  <si>
    <t>068</t>
  </si>
  <si>
    <t>Haut-Rhin</t>
  </si>
  <si>
    <t>069</t>
  </si>
  <si>
    <t>Rhône</t>
  </si>
  <si>
    <t>070</t>
  </si>
  <si>
    <t>Haute-Saône</t>
  </si>
  <si>
    <t>071</t>
  </si>
  <si>
    <t>Saône-et-Loire</t>
  </si>
  <si>
    <t>072</t>
  </si>
  <si>
    <t>Sarthe</t>
  </si>
  <si>
    <t>073</t>
  </si>
  <si>
    <t>Savoie</t>
  </si>
  <si>
    <t>074</t>
  </si>
  <si>
    <t>Haute-Savoie</t>
  </si>
  <si>
    <t>1</t>
  </si>
  <si>
    <t>075</t>
  </si>
  <si>
    <t>076</t>
  </si>
  <si>
    <t>Seine-Maritime</t>
  </si>
  <si>
    <t>24</t>
  </si>
  <si>
    <t>077</t>
  </si>
  <si>
    <t>Seine-et-Marne</t>
  </si>
  <si>
    <t>25</t>
  </si>
  <si>
    <t>078</t>
  </si>
  <si>
    <t>Yvelines</t>
  </si>
  <si>
    <t>079</t>
  </si>
  <si>
    <t>Deux-Sèvres</t>
  </si>
  <si>
    <t>080</t>
  </si>
  <si>
    <t>Somme</t>
  </si>
  <si>
    <t>081</t>
  </si>
  <si>
    <t>Tarn</t>
  </si>
  <si>
    <t>082</t>
  </si>
  <si>
    <t>Tarn-et-Garonne</t>
  </si>
  <si>
    <t>083</t>
  </si>
  <si>
    <t>Var</t>
  </si>
  <si>
    <t>084</t>
  </si>
  <si>
    <t>Vaucluse</t>
  </si>
  <si>
    <t>085</t>
  </si>
  <si>
    <t>Vendée</t>
  </si>
  <si>
    <t>086</t>
  </si>
  <si>
    <t>Vienne</t>
  </si>
  <si>
    <t>087</t>
  </si>
  <si>
    <t>Haute-Vienne</t>
  </si>
  <si>
    <t>088</t>
  </si>
  <si>
    <t>Vosges</t>
  </si>
  <si>
    <t>089</t>
  </si>
  <si>
    <t>Yonne</t>
  </si>
  <si>
    <t>090</t>
  </si>
  <si>
    <t>Territoire-de-Belfort</t>
  </si>
  <si>
    <t>091</t>
  </si>
  <si>
    <t>Essonne</t>
  </si>
  <si>
    <t>092</t>
  </si>
  <si>
    <t>Hauts-de-Seine</t>
  </si>
  <si>
    <t>093</t>
  </si>
  <si>
    <t>Seine-Saint-Denis</t>
  </si>
  <si>
    <t>094</t>
  </si>
  <si>
    <t>Val-de-Marne</t>
  </si>
  <si>
    <t>095</t>
  </si>
  <si>
    <t>Val d'Oise</t>
  </si>
  <si>
    <t>32</t>
  </si>
  <si>
    <t>971</t>
  </si>
  <si>
    <t>31</t>
  </si>
  <si>
    <t>972</t>
  </si>
  <si>
    <t>33</t>
  </si>
  <si>
    <t>973</t>
  </si>
  <si>
    <t>28</t>
  </si>
  <si>
    <t>974</t>
  </si>
  <si>
    <t>43</t>
  </si>
  <si>
    <t>976</t>
  </si>
  <si>
    <t>France métro</t>
  </si>
  <si>
    <t>Complément 1 : Évolution des effectifs d'élèves du 1er degré dans le secteur privé</t>
  </si>
  <si>
    <t>Complément 2 : Évolution des effectifs d’élèves du premier degré par secteur selon les académies</t>
  </si>
  <si>
    <t xml:space="preserve">France métro + 5 DROM </t>
  </si>
  <si>
    <t>Complément 4 : Effectifs d’élèves du premier degré par département dans le secteur privé sous contrat</t>
  </si>
  <si>
    <t>Complément 3 : Effectifs d’élèves du premier degré par département dans le secteur public</t>
  </si>
  <si>
    <t>2023-2024</t>
  </si>
  <si>
    <r>
      <t xml:space="preserve">Réf : Note d'information </t>
    </r>
    <r>
      <rPr>
        <sz val="9"/>
        <color theme="1"/>
        <rFont val="Arial"/>
        <family val="2"/>
      </rPr>
      <t>n° 23.XX</t>
    </r>
    <r>
      <rPr>
        <i/>
        <sz val="9"/>
        <color theme="1"/>
        <rFont val="Arial"/>
        <family val="2"/>
      </rPr>
      <t xml:space="preserve"> </t>
    </r>
    <r>
      <rPr>
        <sz val="9"/>
        <color theme="1"/>
        <rFont val="Arial"/>
        <family val="2"/>
      </rPr>
      <t>©DEPP</t>
    </r>
    <r>
      <rPr>
        <i/>
        <sz val="9"/>
        <color theme="1"/>
        <rFont val="Arial"/>
        <family val="2"/>
      </rPr>
      <t>.</t>
    </r>
  </si>
  <si>
    <t>Constat 2023</t>
  </si>
  <si>
    <t>entre 2011 et 2023</t>
  </si>
  <si>
    <t>entre 2022 et 2023</t>
  </si>
  <si>
    <t xml:space="preserve">DOM  hors Mayotte </t>
  </si>
  <si>
    <t xml:space="preserve">France métro + DOM hors Mayotte </t>
  </si>
  <si>
    <t xml:space="preserve">DOM  yc Mayotte </t>
  </si>
  <si>
    <t xml:space="preserve">France métro + DOM yc Mayotte </t>
  </si>
  <si>
    <r>
      <t xml:space="preserve">2 142 665
</t>
    </r>
    <r>
      <rPr>
        <i/>
        <sz val="9"/>
        <color theme="1"/>
        <rFont val="Arial"/>
        <family val="2"/>
      </rPr>
      <t>(32,0%)</t>
    </r>
  </si>
  <si>
    <r>
      <t xml:space="preserve">2 005 544
</t>
    </r>
    <r>
      <rPr>
        <i/>
        <sz val="9"/>
        <color theme="1"/>
        <rFont val="Arial"/>
        <family val="2"/>
      </rPr>
      <t>(30,1%)</t>
    </r>
  </si>
  <si>
    <r>
      <t xml:space="preserve">1 972 664
</t>
    </r>
    <r>
      <rPr>
        <i/>
        <sz val="9"/>
        <color theme="1"/>
        <rFont val="Arial"/>
        <family val="2"/>
      </rPr>
      <t>(30,0%)</t>
    </r>
  </si>
  <si>
    <r>
      <t xml:space="preserve">1 950 443
</t>
    </r>
    <r>
      <rPr>
        <i/>
        <sz val="9"/>
        <color theme="1"/>
        <rFont val="Arial"/>
        <family val="2"/>
      </rPr>
      <t>(30,1%)</t>
    </r>
  </si>
  <si>
    <r>
      <t xml:space="preserve">1 926 118
</t>
    </r>
    <r>
      <rPr>
        <i/>
        <sz val="9"/>
        <color theme="1"/>
        <rFont val="Arial"/>
        <family val="2"/>
      </rPr>
      <t>(30,0%)</t>
    </r>
  </si>
  <si>
    <r>
      <t xml:space="preserve">1 890 251
</t>
    </r>
    <r>
      <rPr>
        <i/>
        <sz val="9"/>
        <color theme="1"/>
        <rFont val="Arial"/>
        <family val="2"/>
      </rPr>
      <t>(29,8%)</t>
    </r>
  </si>
  <si>
    <r>
      <t xml:space="preserve">4 449 662
</t>
    </r>
    <r>
      <rPr>
        <i/>
        <sz val="9"/>
        <color theme="1"/>
        <rFont val="Arial"/>
        <family val="2"/>
      </rPr>
      <t>(70,2%)</t>
    </r>
  </si>
  <si>
    <r>
      <t xml:space="preserve">4 496 673
</t>
    </r>
    <r>
      <rPr>
        <i/>
        <sz val="9"/>
        <color theme="1"/>
        <rFont val="Arial"/>
        <family val="2"/>
      </rPr>
      <t>(70,0%)</t>
    </r>
  </si>
  <si>
    <r>
      <t xml:space="preserve">4 531 074
</t>
    </r>
    <r>
      <rPr>
        <i/>
        <sz val="9"/>
        <color theme="1"/>
        <rFont val="Arial"/>
        <family val="2"/>
      </rPr>
      <t>(69,9%)</t>
    </r>
  </si>
  <si>
    <r>
      <t xml:space="preserve">4 593 183
</t>
    </r>
    <r>
      <rPr>
        <i/>
        <sz val="9"/>
        <color theme="1"/>
        <rFont val="Arial"/>
        <family val="2"/>
      </rPr>
      <t>(70,0%)</t>
    </r>
  </si>
  <si>
    <r>
      <t xml:space="preserve">4 647 921
</t>
    </r>
    <r>
      <rPr>
        <i/>
        <sz val="9"/>
        <color theme="1"/>
        <rFont val="Arial"/>
        <family val="2"/>
      </rPr>
      <t>(69,9%)</t>
    </r>
  </si>
  <si>
    <r>
      <t xml:space="preserve">4 547 505
</t>
    </r>
    <r>
      <rPr>
        <i/>
        <sz val="9"/>
        <color theme="1"/>
        <rFont val="Arial"/>
        <family val="2"/>
      </rPr>
      <t>(68,0%)</t>
    </r>
  </si>
  <si>
    <r>
      <t xml:space="preserve">Rural
       </t>
    </r>
    <r>
      <rPr>
        <b/>
        <i/>
        <sz val="9"/>
        <color theme="1"/>
        <rFont val="Arial"/>
        <family val="2"/>
      </rPr>
      <t>Part rural</t>
    </r>
  </si>
  <si>
    <r>
      <t xml:space="preserve">Urbain
       </t>
    </r>
    <r>
      <rPr>
        <b/>
        <i/>
        <sz val="9"/>
        <color theme="1"/>
        <rFont val="Arial"/>
        <family val="2"/>
      </rPr>
      <t>Part urbain</t>
    </r>
  </si>
  <si>
    <t>Figure 5 : Évolution des taux de redoublement par niveau dans le secteur public</t>
  </si>
  <si>
    <t>Figure 2 : Évolution entre 2022 et 2023 des effectifs d’élèves du premier degré par académie</t>
  </si>
  <si>
    <r>
      <rPr>
        <b/>
        <sz val="8"/>
        <color indexed="8"/>
        <rFont val="Arial"/>
        <family val="2"/>
      </rPr>
      <t xml:space="preserve">Champ : </t>
    </r>
    <r>
      <rPr>
        <sz val="8"/>
        <color indexed="8"/>
        <rFont val="Arial"/>
        <family val="2"/>
      </rPr>
      <t>élèves scolarisés dans des écoles publiques en France.</t>
    </r>
  </si>
  <si>
    <r>
      <rPr>
        <b/>
        <sz val="8"/>
        <color indexed="8"/>
        <rFont val="Arial"/>
        <family val="2"/>
      </rPr>
      <t xml:space="preserve">Champ : </t>
    </r>
    <r>
      <rPr>
        <sz val="8"/>
        <color indexed="8"/>
        <rFont val="Arial"/>
        <family val="2"/>
      </rPr>
      <t>élèves scolarisés dans le premier degré dans une école publique ou privée sous contrat (y compris classes hors contrat), en France.</t>
    </r>
  </si>
  <si>
    <r>
      <rPr>
        <b/>
        <sz val="8"/>
        <color indexed="8"/>
        <rFont val="Arial"/>
        <family val="2"/>
      </rPr>
      <t xml:space="preserve">Champ : </t>
    </r>
    <r>
      <rPr>
        <sz val="8"/>
        <color indexed="8"/>
        <rFont val="Arial"/>
        <family val="2"/>
      </rPr>
      <t>enfants de 2 à 5 ans en France.</t>
    </r>
  </si>
  <si>
    <r>
      <rPr>
        <b/>
        <sz val="8"/>
        <color indexed="8"/>
        <rFont val="Arial"/>
        <family val="2"/>
      </rPr>
      <t>Champ :</t>
    </r>
    <r>
      <rPr>
        <sz val="8"/>
        <color indexed="8"/>
        <rFont val="Arial"/>
        <family val="2"/>
      </rPr>
      <t xml:space="preserve"> élèves scolarisés dans le premier degré dans une école publique ou privée sous contrat, en France.</t>
    </r>
  </si>
  <si>
    <r>
      <rPr>
        <b/>
        <sz val="8"/>
        <color indexed="8"/>
        <rFont val="Arial"/>
        <family val="2"/>
      </rPr>
      <t xml:space="preserve">Champ : </t>
    </r>
    <r>
      <rPr>
        <sz val="8"/>
        <color indexed="8"/>
        <rFont val="Arial"/>
        <family val="2"/>
      </rPr>
      <t>élèves scolarisés dans le premier</t>
    </r>
    <r>
      <rPr>
        <sz val="8"/>
        <color indexed="8"/>
        <rFont val="Arial"/>
        <family val="2"/>
      </rPr>
      <t xml:space="preserve"> degré dans une école privée, y compris hors contrat, en France.</t>
    </r>
  </si>
  <si>
    <r>
      <rPr>
        <b/>
        <sz val="8"/>
        <color indexed="8"/>
        <rFont val="Arial"/>
        <family val="2"/>
      </rPr>
      <t>Source :</t>
    </r>
    <r>
      <rPr>
        <sz val="8"/>
        <color indexed="8"/>
        <rFont val="Arial"/>
        <family val="2"/>
      </rPr>
      <t xml:space="preserve"> DEPP, Constats de rentrée premier degré 2022 et 2023. Insee, statistiques de l’état civil.</t>
    </r>
  </si>
  <si>
    <r>
      <rPr>
        <b/>
        <sz val="8"/>
        <color indexed="8"/>
        <rFont val="Arial"/>
        <family val="2"/>
      </rPr>
      <t>Source :</t>
    </r>
    <r>
      <rPr>
        <sz val="8"/>
        <color indexed="8"/>
        <rFont val="Arial"/>
        <family val="2"/>
      </rPr>
      <t xml:space="preserve"> DEPP, Constats de rentrée premier degré 2022 et 2023.</t>
    </r>
  </si>
  <si>
    <t xml:space="preserve">Figure 4 : Évolution du nombre d'élèves selon la localisation de l'école </t>
  </si>
  <si>
    <t>Total</t>
  </si>
  <si>
    <r>
      <rPr>
        <b/>
        <sz val="8"/>
        <color indexed="8"/>
        <rFont val="Arial"/>
        <family val="2"/>
      </rPr>
      <t>Source :</t>
    </r>
    <r>
      <rPr>
        <sz val="8"/>
        <color indexed="8"/>
        <rFont val="Arial"/>
        <family val="2"/>
      </rPr>
      <t xml:space="preserve"> DEPP, Diapre d’octobre 2015 à octobre 2023.</t>
    </r>
  </si>
  <si>
    <r>
      <rPr>
        <b/>
        <sz val="8"/>
        <color theme="1"/>
        <rFont val="Arial"/>
        <family val="2"/>
      </rPr>
      <t>Champ :</t>
    </r>
    <r>
      <rPr>
        <sz val="8"/>
        <color theme="1"/>
        <rFont val="Arial"/>
        <family val="2"/>
      </rPr>
      <t xml:space="preserve"> Élèves scolarisés dans le 1</t>
    </r>
    <r>
      <rPr>
        <vertAlign val="superscript"/>
        <sz val="8"/>
        <color indexed="8"/>
        <rFont val="Arial"/>
        <family val="2"/>
      </rPr>
      <t>er</t>
    </r>
    <r>
      <rPr>
        <sz val="8"/>
        <color indexed="8"/>
        <rFont val="Arial"/>
        <family val="2"/>
      </rPr>
      <t xml:space="preserve"> degré dans une école publique ou privée, y compris hors contrat, en France.</t>
    </r>
  </si>
  <si>
    <r>
      <rPr>
        <b/>
        <sz val="8"/>
        <color theme="1"/>
        <rFont val="Arial"/>
        <family val="2"/>
      </rPr>
      <t>Champ :</t>
    </r>
    <r>
      <rPr>
        <sz val="8"/>
        <color theme="1"/>
        <rFont val="Arial"/>
        <family val="2"/>
      </rPr>
      <t xml:space="preserve"> Élèves scolarisés dans le 1</t>
    </r>
    <r>
      <rPr>
        <vertAlign val="superscript"/>
        <sz val="8"/>
        <color indexed="8"/>
        <rFont val="Arial"/>
        <family val="2"/>
      </rPr>
      <t>er</t>
    </r>
    <r>
      <rPr>
        <sz val="8"/>
        <color indexed="8"/>
        <rFont val="Arial"/>
        <family val="2"/>
      </rPr>
      <t xml:space="preserve"> degré dans une école publique, en France.</t>
    </r>
  </si>
  <si>
    <r>
      <rPr>
        <b/>
        <sz val="8"/>
        <color theme="1"/>
        <rFont val="Arial"/>
        <family val="2"/>
      </rPr>
      <t>Source :</t>
    </r>
    <r>
      <rPr>
        <sz val="8"/>
        <color theme="1"/>
        <rFont val="Arial"/>
        <family val="2"/>
      </rPr>
      <t xml:space="preserve"> DEPP, Constats de rentrée 1er degré 2023.</t>
    </r>
  </si>
  <si>
    <r>
      <rPr>
        <b/>
        <sz val="8"/>
        <color theme="1"/>
        <rFont val="Arial"/>
        <family val="2"/>
      </rPr>
      <t>Source</t>
    </r>
    <r>
      <rPr>
        <sz val="8"/>
        <color theme="1"/>
        <rFont val="Arial"/>
        <family val="2"/>
      </rPr>
      <t> : DEPP, Constats de rentrée 1er degré 2020 à 2023.</t>
    </r>
  </si>
  <si>
    <r>
      <rPr>
        <b/>
        <sz val="8"/>
        <color theme="1"/>
        <rFont val="Arial"/>
        <family val="2"/>
      </rPr>
      <t>Champ :</t>
    </r>
    <r>
      <rPr>
        <sz val="8"/>
        <color theme="1"/>
        <rFont val="Arial"/>
        <family val="2"/>
      </rPr>
      <t xml:space="preserve"> Élèves scolarisés dans le 1</t>
    </r>
    <r>
      <rPr>
        <vertAlign val="superscript"/>
        <sz val="8"/>
        <color indexed="8"/>
        <rFont val="Arial"/>
        <family val="2"/>
      </rPr>
      <t>er</t>
    </r>
    <r>
      <rPr>
        <sz val="8"/>
        <color indexed="8"/>
        <rFont val="Arial"/>
        <family val="2"/>
      </rPr>
      <t xml:space="preserve"> degré dans une école privée sous contrat (y compris classes hors contrat) , en France.</t>
    </r>
  </si>
  <si>
    <r>
      <rPr>
        <b/>
        <sz val="8"/>
        <color theme="1"/>
        <rFont val="Arial"/>
        <family val="2"/>
      </rPr>
      <t xml:space="preserve">Source : </t>
    </r>
    <r>
      <rPr>
        <sz val="8"/>
        <color theme="1"/>
        <rFont val="Arial"/>
        <family val="2"/>
      </rPr>
      <t>DEPP, Constats de rentrée 1er degré 2023.</t>
    </r>
  </si>
  <si>
    <r>
      <rPr>
        <b/>
        <sz val="8"/>
        <color indexed="8"/>
        <rFont val="Arial"/>
        <family val="2"/>
      </rPr>
      <t>Source :</t>
    </r>
    <r>
      <rPr>
        <sz val="8"/>
        <color indexed="8"/>
        <rFont val="Arial"/>
        <family val="2"/>
      </rPr>
      <t xml:space="preserve"> DEPP, Constats de rentrée premier degré et Démographie. Insee ; traitement DEPP.</t>
    </r>
  </si>
  <si>
    <r>
      <rPr>
        <b/>
        <sz val="8"/>
        <color indexed="8"/>
        <rFont val="Arial"/>
        <family val="2"/>
      </rPr>
      <t xml:space="preserve">Source : </t>
    </r>
    <r>
      <rPr>
        <sz val="8"/>
        <color indexed="8"/>
        <rFont val="Arial"/>
        <family val="2"/>
      </rPr>
      <t>DEPP, Constats de rentrée 1er degré 2022 et 2023.</t>
    </r>
  </si>
  <si>
    <r>
      <t xml:space="preserve">Lecture : </t>
    </r>
    <r>
      <rPr>
        <sz val="8"/>
        <rFont val="Arial"/>
        <family val="2"/>
      </rPr>
      <t>à la rentrée 2023, les écoles du secteur public accueillent 50 280 enfants de 2 ans, soit 3 397 enfants de moins qu'à la rentrée 2022, ce qui correspond à une baisse de 6,3%.</t>
    </r>
  </si>
  <si>
    <r>
      <t xml:space="preserve">Lecture : </t>
    </r>
    <r>
      <rPr>
        <sz val="8"/>
        <rFont val="Arial"/>
        <family val="2"/>
      </rPr>
      <t>à la rentrée 2023, les effectifs des élèves des écoles publiques ou privées sous contrat augmentent de 3,1 % à Mayotte lorsqu'ils diminuent de 2,3 % à Lille.</t>
    </r>
  </si>
  <si>
    <r>
      <t xml:space="preserve">Lecture : </t>
    </r>
    <r>
      <rPr>
        <sz val="8"/>
        <rFont val="Arial"/>
        <family val="2"/>
      </rPr>
      <t>à la rentrée 2023, 9,3 % des enfants de 2 ans sont scolarisés dans une école publique ou privée.</t>
    </r>
  </si>
  <si>
    <r>
      <rPr>
        <b/>
        <sz val="8"/>
        <color indexed="8"/>
        <rFont val="Arial"/>
        <family val="2"/>
      </rPr>
      <t>Lecture</t>
    </r>
    <r>
      <rPr>
        <sz val="8"/>
        <color indexed="8"/>
        <rFont val="Arial"/>
        <family val="2"/>
      </rPr>
      <t xml:space="preserve"> : </t>
    </r>
    <r>
      <rPr>
        <sz val="8"/>
        <rFont val="Arial"/>
        <family val="2"/>
      </rPr>
      <t>à la rentrée 2023, 1 890 251 élèves sont scolarisés dans une école située en zone rurale, soit 35 867 élèves de moins qu'à la rentrée 2022, ce qui correspond à une baisse de 1,9 %.</t>
    </r>
  </si>
  <si>
    <r>
      <t xml:space="preserve">Lecture : </t>
    </r>
    <r>
      <rPr>
        <sz val="8"/>
        <rFont val="Arial"/>
        <family val="2"/>
      </rPr>
      <t>1,9 % des élèves qui étaient scolarisés en CP dans une école publique à la rentrée 2022, le sont toujours à la rentrée 2023.</t>
    </r>
  </si>
  <si>
    <r>
      <t xml:space="preserve">Réf : Note d'Information, </t>
    </r>
    <r>
      <rPr>
        <sz val="9"/>
        <color theme="1"/>
        <rFont val="Arial"/>
        <family val="2"/>
      </rPr>
      <t>n° 23.50. DEPP</t>
    </r>
  </si>
  <si>
    <t>France hors DROM</t>
  </si>
  <si>
    <t>Fce métro + 5 DROM</t>
  </si>
  <si>
    <t xml:space="preserve">France </t>
  </si>
  <si>
    <r>
      <rPr>
        <b/>
        <sz val="8"/>
        <color indexed="8"/>
        <rFont val="Arial"/>
        <family val="2"/>
      </rPr>
      <t xml:space="preserve">Source : </t>
    </r>
    <r>
      <rPr>
        <sz val="8"/>
        <color indexed="8"/>
        <rFont val="Arial"/>
        <family val="2"/>
      </rPr>
      <t>DEPP, Constats de rentrée premier degré.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</si>
</sst>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0.0"/>
    <numFmt numFmtId="166" formatCode="0.0%"/>
    <numFmt numFmtId="167" formatCode="#,##0.0"/>
    <numFmt numFmtId="168" formatCode="0_ ;\-0\ "/>
    <numFmt numFmtId="169" formatCode="_-* #,##0\ _€_-;\-* #,##0\ _€_-;_-* &quot;-&quot;??\ _€_-;_-@_-"/>
    <numFmt numFmtId="170" formatCode="&quot; &quot;#,##0"/>
    <numFmt numFmtId="171" formatCode="&quot; &quot;#,##0.0"/>
    <numFmt numFmtId="172" formatCode="_-* #,##0_-;\-* #,##0_-;_-* &quot;-&quot;??_-;_-@_-"/>
    <numFmt numFmtId="173" formatCode="&quot; &quot;0.0&quot; &quot;%"/>
    <numFmt numFmtId="174" formatCode="0.0&quot; &quot;%"/>
  </numFmts>
  <fonts count="53" x14ac:knownFonts="1">
    <font>
      <sz val="11"/>
      <color theme="1"/>
      <name val="Calibri"/>
      <family val="2"/>
      <scheme val="minor"/>
    </font>
    <font>
      <sz val="10"/>
      <name val="MS Sans Serif"/>
      <family val="2"/>
    </font>
    <font>
      <sz val="9"/>
      <name val="Arial"/>
      <family val="2"/>
    </font>
    <font>
      <sz val="10"/>
      <name val="Arial"/>
      <family val="2"/>
    </font>
    <font>
      <b/>
      <sz val="10"/>
      <name val="Arial"/>
      <family val="2"/>
    </font>
    <font>
      <sz val="10"/>
      <name val="Arial"/>
      <family val="2"/>
    </font>
    <font>
      <b/>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name val="Arial"/>
      <family val="2"/>
    </font>
    <font>
      <sz val="8"/>
      <name val="Arial"/>
      <family val="2"/>
    </font>
    <font>
      <sz val="8"/>
      <color indexed="8"/>
      <name val="Arial"/>
      <family val="2"/>
    </font>
    <font>
      <vertAlign val="superscript"/>
      <sz val="8"/>
      <color indexed="8"/>
      <name val="Arial"/>
      <family val="2"/>
    </font>
    <font>
      <sz val="10"/>
      <color indexed="8"/>
      <name val="Arial"/>
      <family val="2"/>
    </font>
    <font>
      <b/>
      <sz val="8"/>
      <color indexed="8"/>
      <name val="Arial"/>
      <family val="2"/>
    </font>
    <font>
      <b/>
      <sz val="10"/>
      <color indexed="8"/>
      <name val="Arial"/>
      <family val="2"/>
    </font>
    <font>
      <sz val="11"/>
      <color theme="1"/>
      <name val="Calibri"/>
      <family val="2"/>
      <scheme val="minor"/>
    </font>
    <font>
      <sz val="10"/>
      <color rgb="FF000000"/>
      <name val="Arial"/>
      <family val="2"/>
    </font>
    <font>
      <sz val="9"/>
      <color theme="1"/>
      <name val="Calibri"/>
      <family val="2"/>
      <scheme val="minor"/>
    </font>
    <font>
      <sz val="8"/>
      <color theme="1"/>
      <name val="Arial"/>
      <family val="2"/>
    </font>
    <font>
      <b/>
      <sz val="9"/>
      <color rgb="FFCC0066"/>
      <name val="Arial"/>
      <family val="2"/>
    </font>
    <font>
      <sz val="10"/>
      <color theme="1"/>
      <name val="Arial"/>
      <family val="2"/>
    </font>
    <font>
      <sz val="9"/>
      <color theme="1"/>
      <name val="Arial"/>
      <family val="2"/>
    </font>
    <font>
      <sz val="9"/>
      <color theme="0"/>
      <name val="Arial"/>
      <family val="2"/>
    </font>
    <font>
      <b/>
      <sz val="9"/>
      <color theme="0"/>
      <name val="Arial"/>
      <family val="2"/>
    </font>
    <font>
      <b/>
      <sz val="9"/>
      <color theme="1"/>
      <name val="Arial"/>
      <family val="2"/>
    </font>
    <font>
      <b/>
      <sz val="10"/>
      <color theme="0"/>
      <name val="Arial"/>
      <family val="2"/>
    </font>
    <font>
      <i/>
      <sz val="11"/>
      <color theme="1"/>
      <name val="Calibri"/>
      <family val="2"/>
      <scheme val="minor"/>
    </font>
    <font>
      <b/>
      <sz val="10"/>
      <color theme="4" tint="0.79998168889431442"/>
      <name val="Arial"/>
      <family val="2"/>
    </font>
    <font>
      <b/>
      <sz val="9"/>
      <color theme="1" tint="0.14999847407452621"/>
      <name val="Arial"/>
      <family val="2"/>
    </font>
    <font>
      <i/>
      <sz val="9"/>
      <color theme="1"/>
      <name val="Arial"/>
      <family val="2"/>
    </font>
    <font>
      <b/>
      <sz val="9"/>
      <color rgb="FFD62A93"/>
      <name val="Arial"/>
      <family val="2"/>
    </font>
    <font>
      <sz val="8"/>
      <color indexed="10"/>
      <name val="Arial"/>
      <family val="2"/>
    </font>
    <font>
      <b/>
      <sz val="8"/>
      <color rgb="FF000000"/>
      <name val="Arial"/>
      <family val="2"/>
    </font>
    <font>
      <b/>
      <sz val="8"/>
      <color theme="1"/>
      <name val="Arial"/>
      <family val="2"/>
    </font>
    <font>
      <sz val="11"/>
      <color theme="1"/>
      <name val="Calibri"/>
      <family val="2"/>
    </font>
    <font>
      <b/>
      <i/>
      <sz val="9"/>
      <color theme="1"/>
      <name val="Arial"/>
      <family val="2"/>
    </font>
    <font>
      <sz val="8"/>
      <color theme="1"/>
      <name val="Calibri"/>
      <family val="2"/>
      <scheme val="minor"/>
    </font>
  </fonts>
  <fills count="3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tint="-0.14999847407452621"/>
        <bgColor indexed="64"/>
      </patternFill>
    </fill>
    <fill>
      <patternFill patternType="solid">
        <fgColor indexed="44"/>
        <bgColor indexed="64"/>
      </patternFill>
    </fill>
    <fill>
      <patternFill patternType="solid">
        <fgColor indexed="43"/>
        <bgColor indexed="64"/>
      </patternFill>
    </fill>
    <fill>
      <patternFill patternType="solid">
        <fgColor indexed="52"/>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rgb="FFFF99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theme="0"/>
      </bottom>
      <diagonal/>
    </border>
    <border>
      <left/>
      <right/>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dotted">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s>
  <cellStyleXfs count="392">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3" fillId="21" borderId="3"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4" fontId="31" fillId="0" borderId="0" applyFont="0" applyFill="0" applyBorder="0" applyAlignment="0" applyProtection="0"/>
    <xf numFmtId="164" fontId="1" fillId="0" borderId="0" applyFont="0" applyFill="0" applyBorder="0" applyAlignment="0" applyProtection="0"/>
    <xf numFmtId="164" fontId="31" fillId="0" borderId="0" applyFont="0" applyFill="0" applyBorder="0" applyAlignment="0" applyProtection="0"/>
    <xf numFmtId="164" fontId="3" fillId="0" borderId="0" applyFont="0" applyFill="0" applyBorder="0" applyAlignment="0" applyProtection="0"/>
    <xf numFmtId="164" fontId="32" fillId="0" borderId="0" applyFont="0" applyFill="0" applyBorder="0" applyAlignment="0" applyProtection="0"/>
    <xf numFmtId="164" fontId="3"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 fillId="0" borderId="0"/>
    <xf numFmtId="0" fontId="31" fillId="0" borderId="0"/>
    <xf numFmtId="0" fontId="3" fillId="0" borderId="0"/>
    <xf numFmtId="0" fontId="32" fillId="0" borderId="0"/>
    <xf numFmtId="0" fontId="31" fillId="0" borderId="0"/>
    <xf numFmtId="0" fontId="5" fillId="0" borderId="0"/>
    <xf numFmtId="0" fontId="3" fillId="0" borderId="0"/>
    <xf numFmtId="0" fontId="33" fillId="0" borderId="0"/>
    <xf numFmtId="0" fontId="1" fillId="0" borderId="0"/>
    <xf numFmtId="0" fontId="1" fillId="0" borderId="0"/>
    <xf numFmtId="9" fontId="3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6" fillId="20" borderId="4"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0" fontId="23" fillId="23" borderId="9" applyNumberFormat="0" applyAlignment="0" applyProtection="0"/>
    <xf numFmtId="43" fontId="31" fillId="0" borderId="0" applyFont="0" applyFill="0" applyBorder="0" applyAlignment="0" applyProtection="0"/>
  </cellStyleXfs>
  <cellXfs count="440">
    <xf numFmtId="0" fontId="0" fillId="0" borderId="0" xfId="0"/>
    <xf numFmtId="0" fontId="0" fillId="24" borderId="0" xfId="0" applyFill="1"/>
    <xf numFmtId="0" fontId="2" fillId="0" borderId="10" xfId="294" applyFont="1" applyFill="1" applyBorder="1" applyAlignment="1">
      <alignment horizontal="center" vertical="center" wrapText="1"/>
    </xf>
    <xf numFmtId="3" fontId="2" fillId="0" borderId="10" xfId="294" applyNumberFormat="1" applyFont="1" applyFill="1" applyBorder="1"/>
    <xf numFmtId="3" fontId="2" fillId="0" borderId="11" xfId="294" applyNumberFormat="1" applyFont="1" applyFill="1" applyBorder="1"/>
    <xf numFmtId="3" fontId="2" fillId="0" borderId="12" xfId="294" applyNumberFormat="1" applyFont="1" applyFill="1" applyBorder="1"/>
    <xf numFmtId="3" fontId="2" fillId="0" borderId="13" xfId="294" applyNumberFormat="1" applyFont="1" applyFill="1" applyBorder="1"/>
    <xf numFmtId="0" fontId="2" fillId="0" borderId="13" xfId="294" applyFont="1" applyFill="1" applyBorder="1" applyAlignment="1">
      <alignment horizontal="center" vertical="center" wrapText="1"/>
    </xf>
    <xf numFmtId="0" fontId="4" fillId="24" borderId="0" xfId="294" applyFont="1" applyFill="1" applyBorder="1" applyAlignment="1">
      <alignment horizontal="center"/>
    </xf>
    <xf numFmtId="0" fontId="2" fillId="24" borderId="0" xfId="294" applyFont="1" applyFill="1" applyBorder="1" applyAlignment="1">
      <alignment vertical="center" wrapText="1"/>
    </xf>
    <xf numFmtId="3" fontId="2" fillId="24" borderId="0" xfId="294" applyNumberFormat="1" applyFont="1" applyFill="1" applyBorder="1"/>
    <xf numFmtId="0" fontId="2" fillId="0" borderId="10" xfId="294" applyFont="1" applyFill="1" applyBorder="1" applyAlignment="1"/>
    <xf numFmtId="0" fontId="2" fillId="0" borderId="10" xfId="294" applyFont="1" applyFill="1" applyBorder="1" applyAlignment="1">
      <alignment horizontal="left"/>
    </xf>
    <xf numFmtId="0" fontId="2" fillId="0" borderId="11" xfId="294" applyFont="1" applyFill="1" applyBorder="1" applyAlignment="1">
      <alignment horizontal="left"/>
    </xf>
    <xf numFmtId="0" fontId="2" fillId="0" borderId="12" xfId="294" applyFont="1" applyFill="1" applyBorder="1" applyAlignment="1">
      <alignment horizontal="left"/>
    </xf>
    <xf numFmtId="0" fontId="2" fillId="0" borderId="11" xfId="294" applyFont="1" applyFill="1" applyBorder="1"/>
    <xf numFmtId="0" fontId="2" fillId="0" borderId="12" xfId="294" applyFont="1" applyFill="1" applyBorder="1"/>
    <xf numFmtId="0" fontId="2" fillId="0" borderId="13" xfId="294" applyFont="1" applyFill="1" applyBorder="1"/>
    <xf numFmtId="0" fontId="4" fillId="24" borderId="0" xfId="294" applyFont="1" applyFill="1" applyBorder="1" applyAlignment="1">
      <alignment horizontal="center"/>
    </xf>
    <xf numFmtId="0" fontId="4" fillId="24" borderId="0" xfId="286" applyFont="1" applyFill="1"/>
    <xf numFmtId="0" fontId="34" fillId="24" borderId="0" xfId="0" applyFont="1" applyFill="1" applyAlignment="1">
      <alignment horizontal="left" vertical="center"/>
    </xf>
    <xf numFmtId="0" fontId="6" fillId="0" borderId="14" xfId="294" applyFont="1" applyFill="1" applyBorder="1"/>
    <xf numFmtId="166" fontId="6" fillId="24" borderId="15" xfId="297" applyNumberFormat="1" applyFont="1" applyFill="1" applyBorder="1"/>
    <xf numFmtId="0" fontId="34" fillId="24" borderId="0" xfId="0" applyFont="1" applyFill="1" applyAlignment="1">
      <alignment vertical="center"/>
    </xf>
    <xf numFmtId="0" fontId="6" fillId="25" borderId="10" xfId="294" applyFont="1" applyFill="1" applyBorder="1" applyAlignment="1">
      <alignment horizontal="center" vertical="center" wrapText="1"/>
    </xf>
    <xf numFmtId="3" fontId="6" fillId="25" borderId="10" xfId="294" applyNumberFormat="1" applyFont="1" applyFill="1" applyBorder="1"/>
    <xf numFmtId="3" fontId="6" fillId="25" borderId="11" xfId="294" applyNumberFormat="1" applyFont="1" applyFill="1" applyBorder="1"/>
    <xf numFmtId="3" fontId="6" fillId="25" borderId="12" xfId="294" applyNumberFormat="1" applyFont="1" applyFill="1" applyBorder="1"/>
    <xf numFmtId="3" fontId="6" fillId="25" borderId="13" xfId="294" applyNumberFormat="1" applyFont="1" applyFill="1" applyBorder="1"/>
    <xf numFmtId="0" fontId="35" fillId="0" borderId="13" xfId="294" applyFont="1" applyFill="1" applyBorder="1"/>
    <xf numFmtId="3" fontId="35" fillId="24" borderId="0" xfId="294" applyNumberFormat="1" applyFont="1" applyFill="1" applyBorder="1"/>
    <xf numFmtId="3" fontId="35" fillId="0" borderId="13" xfId="294" applyNumberFormat="1" applyFont="1" applyFill="1" applyBorder="1"/>
    <xf numFmtId="3" fontId="35" fillId="25" borderId="13" xfId="294" applyNumberFormat="1" applyFont="1" applyFill="1" applyBorder="1"/>
    <xf numFmtId="166" fontId="31" fillId="24" borderId="0" xfId="296" applyNumberFormat="1" applyFont="1" applyFill="1"/>
    <xf numFmtId="0" fontId="34" fillId="24" borderId="0" xfId="0" applyFont="1" applyFill="1" applyAlignment="1">
      <alignment horizontal="left" vertical="center"/>
    </xf>
    <xf numFmtId="0" fontId="25" fillId="0" borderId="13" xfId="0" applyFont="1" applyBorder="1" applyAlignment="1">
      <alignment horizontal="center" vertical="center"/>
    </xf>
    <xf numFmtId="166" fontId="2" fillId="0" borderId="10" xfId="296" applyNumberFormat="1" applyFont="1" applyFill="1" applyBorder="1"/>
    <xf numFmtId="166" fontId="2" fillId="0" borderId="11" xfId="296" applyNumberFormat="1" applyFont="1" applyFill="1" applyBorder="1"/>
    <xf numFmtId="166" fontId="2" fillId="0" borderId="12" xfId="296" applyNumberFormat="1" applyFont="1" applyFill="1" applyBorder="1"/>
    <xf numFmtId="166" fontId="2" fillId="0" borderId="13" xfId="296" applyNumberFormat="1" applyFont="1" applyFill="1" applyBorder="1"/>
    <xf numFmtId="166" fontId="35" fillId="0" borderId="13" xfId="296" applyNumberFormat="1" applyFont="1" applyFill="1" applyBorder="1"/>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166" fontId="25" fillId="24" borderId="26" xfId="296" applyNumberFormat="1" applyFont="1" applyFill="1" applyBorder="1" applyAlignment="1">
      <alignment horizontal="center"/>
    </xf>
    <xf numFmtId="166" fontId="25" fillId="24" borderId="27" xfId="296" applyNumberFormat="1" applyFont="1" applyFill="1" applyBorder="1" applyAlignment="1">
      <alignment horizontal="center"/>
    </xf>
    <xf numFmtId="166" fontId="25" fillId="24" borderId="28" xfId="296" applyNumberFormat="1" applyFont="1" applyFill="1" applyBorder="1" applyAlignment="1">
      <alignment horizontal="center"/>
    </xf>
    <xf numFmtId="166" fontId="25" fillId="24" borderId="29" xfId="296" applyNumberFormat="1" applyFont="1" applyFill="1" applyBorder="1" applyAlignment="1">
      <alignment horizontal="center"/>
    </xf>
    <xf numFmtId="166" fontId="25" fillId="24" borderId="30" xfId="296" applyNumberFormat="1" applyFont="1" applyFill="1" applyBorder="1" applyAlignment="1">
      <alignment horizontal="center"/>
    </xf>
    <xf numFmtId="166" fontId="25" fillId="24" borderId="31" xfId="296" applyNumberFormat="1" applyFont="1" applyFill="1" applyBorder="1" applyAlignment="1">
      <alignment horizontal="center"/>
    </xf>
    <xf numFmtId="166" fontId="24" fillId="25" borderId="32" xfId="296" applyNumberFormat="1" applyFont="1" applyFill="1" applyBorder="1" applyAlignment="1">
      <alignment horizontal="center"/>
    </xf>
    <xf numFmtId="166" fontId="24" fillId="25" borderId="33" xfId="296" applyNumberFormat="1" applyFont="1" applyFill="1" applyBorder="1" applyAlignment="1">
      <alignment horizontal="center"/>
    </xf>
    <xf numFmtId="166" fontId="24" fillId="25" borderId="34" xfId="296" applyNumberFormat="1" applyFont="1" applyFill="1" applyBorder="1" applyAlignment="1">
      <alignment horizontal="center"/>
    </xf>
    <xf numFmtId="0" fontId="4" fillId="24" borderId="0" xfId="288" applyFont="1" applyFill="1" applyBorder="1"/>
    <xf numFmtId="0" fontId="2" fillId="24" borderId="0" xfId="288" applyFont="1" applyFill="1" applyBorder="1" applyAlignment="1">
      <alignment horizontal="left"/>
    </xf>
    <xf numFmtId="0" fontId="2" fillId="24" borderId="0" xfId="288" applyFont="1" applyFill="1"/>
    <xf numFmtId="0" fontId="2" fillId="24" borderId="0" xfId="295" applyFont="1" applyFill="1" applyBorder="1" applyAlignment="1">
      <alignment horizontal="left" wrapText="1"/>
    </xf>
    <xf numFmtId="0" fontId="2" fillId="24" borderId="0" xfId="295" applyNumberFormat="1" applyFont="1" applyFill="1" applyBorder="1" applyAlignment="1">
      <alignment horizontal="left" vertical="center" wrapText="1"/>
    </xf>
    <xf numFmtId="0" fontId="38" fillId="26" borderId="12" xfId="295" applyNumberFormat="1" applyFont="1" applyFill="1" applyBorder="1" applyAlignment="1">
      <alignment horizontal="center" vertical="center" wrapText="1"/>
    </xf>
    <xf numFmtId="0" fontId="39" fillId="26" borderId="12" xfId="295" applyNumberFormat="1" applyFont="1" applyFill="1" applyBorder="1" applyAlignment="1">
      <alignment horizontal="center" vertical="center" wrapText="1"/>
    </xf>
    <xf numFmtId="0" fontId="2" fillId="24" borderId="23" xfId="295" applyFont="1" applyFill="1" applyBorder="1" applyAlignment="1">
      <alignment horizontal="left" wrapText="1"/>
    </xf>
    <xf numFmtId="0" fontId="6" fillId="24" borderId="0" xfId="295" applyFont="1" applyFill="1" applyBorder="1" applyAlignment="1">
      <alignment horizontal="left" wrapText="1"/>
    </xf>
    <xf numFmtId="3" fontId="2" fillId="24" borderId="35" xfId="274" applyNumberFormat="1" applyFont="1" applyFill="1" applyBorder="1"/>
    <xf numFmtId="3" fontId="2" fillId="24" borderId="36" xfId="274" applyNumberFormat="1" applyFont="1" applyFill="1" applyBorder="1"/>
    <xf numFmtId="3" fontId="2" fillId="24" borderId="37" xfId="274" applyNumberFormat="1" applyFont="1" applyFill="1" applyBorder="1"/>
    <xf numFmtId="166" fontId="2" fillId="24" borderId="38" xfId="297" applyNumberFormat="1" applyFont="1" applyFill="1" applyBorder="1"/>
    <xf numFmtId="0" fontId="2" fillId="24" borderId="24" xfId="295" applyFont="1" applyFill="1" applyBorder="1" applyAlignment="1">
      <alignment horizontal="left" wrapText="1"/>
    </xf>
    <xf numFmtId="3" fontId="2" fillId="24" borderId="39" xfId="274" applyNumberFormat="1" applyFont="1" applyFill="1" applyBorder="1"/>
    <xf numFmtId="3" fontId="2" fillId="24" borderId="40" xfId="274" applyNumberFormat="1" applyFont="1" applyFill="1" applyBorder="1"/>
    <xf numFmtId="3" fontId="2" fillId="24" borderId="41" xfId="274" applyNumberFormat="1" applyFont="1" applyFill="1" applyBorder="1"/>
    <xf numFmtId="166" fontId="2" fillId="24" borderId="42" xfId="288" applyNumberFormat="1" applyFont="1" applyFill="1" applyBorder="1"/>
    <xf numFmtId="0" fontId="2" fillId="24" borderId="25" xfId="295" applyFont="1" applyFill="1" applyBorder="1" applyAlignment="1">
      <alignment horizontal="left" wrapText="1"/>
    </xf>
    <xf numFmtId="3" fontId="2" fillId="24" borderId="43" xfId="274" applyNumberFormat="1" applyFont="1" applyFill="1" applyBorder="1"/>
    <xf numFmtId="3" fontId="2" fillId="24" borderId="44" xfId="274" applyNumberFormat="1" applyFont="1" applyFill="1" applyBorder="1"/>
    <xf numFmtId="3" fontId="2" fillId="24" borderId="45" xfId="274" applyNumberFormat="1" applyFont="1" applyFill="1" applyBorder="1"/>
    <xf numFmtId="166" fontId="2" fillId="24" borderId="46" xfId="288" applyNumberFormat="1" applyFont="1" applyFill="1" applyBorder="1"/>
    <xf numFmtId="0" fontId="39" fillId="26" borderId="13" xfId="295" applyFont="1" applyFill="1" applyBorder="1" applyAlignment="1">
      <alignment horizontal="left" wrapText="1"/>
    </xf>
    <xf numFmtId="3" fontId="39" fillId="26" borderId="13" xfId="274" applyNumberFormat="1" applyFont="1" applyFill="1" applyBorder="1"/>
    <xf numFmtId="166" fontId="39" fillId="26" borderId="13" xfId="274" applyNumberFormat="1" applyFont="1" applyFill="1" applyBorder="1"/>
    <xf numFmtId="0" fontId="39" fillId="26" borderId="65" xfId="295" applyFont="1" applyFill="1" applyBorder="1" applyAlignment="1">
      <alignment horizontal="left" wrapText="1"/>
    </xf>
    <xf numFmtId="0" fontId="6" fillId="24" borderId="66" xfId="295" applyFont="1" applyFill="1" applyBorder="1" applyAlignment="1">
      <alignment horizontal="left" wrapText="1"/>
    </xf>
    <xf numFmtId="3" fontId="39" fillId="26" borderId="65" xfId="274" applyNumberFormat="1" applyFont="1" applyFill="1" applyBorder="1"/>
    <xf numFmtId="166" fontId="39" fillId="26" borderId="65" xfId="274" applyNumberFormat="1" applyFont="1" applyFill="1" applyBorder="1"/>
    <xf numFmtId="0" fontId="39" fillId="26" borderId="12" xfId="295" applyFont="1" applyFill="1" applyBorder="1" applyAlignment="1">
      <alignment horizontal="left" wrapText="1"/>
    </xf>
    <xf numFmtId="3" fontId="39" fillId="26" borderId="12" xfId="274" applyNumberFormat="1" applyFont="1" applyFill="1" applyBorder="1"/>
    <xf numFmtId="166" fontId="39" fillId="26" borderId="12" xfId="274" applyNumberFormat="1" applyFont="1" applyFill="1" applyBorder="1"/>
    <xf numFmtId="0" fontId="2" fillId="24" borderId="0" xfId="288" applyFont="1" applyFill="1" applyAlignment="1">
      <alignment horizontal="left"/>
    </xf>
    <xf numFmtId="3" fontId="2" fillId="25" borderId="37" xfId="274" applyNumberFormat="1" applyFont="1" applyFill="1" applyBorder="1"/>
    <xf numFmtId="3" fontId="2" fillId="25" borderId="41" xfId="274" applyNumberFormat="1" applyFont="1" applyFill="1" applyBorder="1"/>
    <xf numFmtId="3" fontId="2" fillId="25" borderId="45" xfId="274" applyNumberFormat="1" applyFont="1" applyFill="1" applyBorder="1"/>
    <xf numFmtId="0" fontId="34" fillId="24" borderId="0" xfId="0" applyFont="1" applyFill="1" applyAlignment="1">
      <alignment horizontal="left" vertical="center"/>
    </xf>
    <xf numFmtId="0" fontId="5" fillId="24" borderId="0" xfId="291" applyFill="1"/>
    <xf numFmtId="0" fontId="2" fillId="24" borderId="10" xfId="294" applyFont="1" applyFill="1" applyBorder="1" applyAlignment="1">
      <alignment horizontal="left"/>
    </xf>
    <xf numFmtId="0" fontId="2" fillId="24" borderId="11" xfId="294" applyFont="1" applyFill="1" applyBorder="1" applyAlignment="1">
      <alignment horizontal="left"/>
    </xf>
    <xf numFmtId="0" fontId="2" fillId="24" borderId="12" xfId="294" applyFont="1" applyFill="1" applyBorder="1" applyAlignment="1">
      <alignment horizontal="left"/>
    </xf>
    <xf numFmtId="0" fontId="35" fillId="24" borderId="13" xfId="294" applyFont="1" applyFill="1" applyBorder="1"/>
    <xf numFmtId="0" fontId="2" fillId="24" borderId="11" xfId="294" applyFont="1" applyFill="1" applyBorder="1"/>
    <xf numFmtId="0" fontId="2" fillId="24" borderId="12" xfId="294" applyFont="1" applyFill="1" applyBorder="1"/>
    <xf numFmtId="0" fontId="2" fillId="24" borderId="13" xfId="294" applyFont="1" applyFill="1" applyBorder="1"/>
    <xf numFmtId="0" fontId="6" fillId="24" borderId="14" xfId="294" applyFont="1" applyFill="1" applyBorder="1"/>
    <xf numFmtId="9" fontId="31" fillId="24" borderId="0" xfId="296" applyFont="1" applyFill="1"/>
    <xf numFmtId="166" fontId="0" fillId="24" borderId="0" xfId="0" applyNumberFormat="1" applyFill="1"/>
    <xf numFmtId="0" fontId="34" fillId="24" borderId="0" xfId="0" applyFont="1" applyFill="1" applyAlignment="1">
      <alignment horizontal="left" vertical="center"/>
    </xf>
    <xf numFmtId="0" fontId="0" fillId="24" borderId="0" xfId="0" applyFill="1"/>
    <xf numFmtId="165" fontId="37" fillId="24" borderId="10" xfId="0" applyNumberFormat="1" applyFont="1" applyFill="1" applyBorder="1"/>
    <xf numFmtId="165" fontId="37" fillId="24" borderId="11" xfId="0" applyNumberFormat="1" applyFont="1" applyFill="1" applyBorder="1"/>
    <xf numFmtId="165" fontId="37" fillId="24" borderId="12" xfId="0" applyNumberFormat="1" applyFont="1" applyFill="1" applyBorder="1"/>
    <xf numFmtId="0" fontId="6" fillId="24" borderId="0" xfId="0" applyFont="1" applyFill="1" applyBorder="1" applyAlignment="1">
      <alignment horizontal="center" vertical="top" wrapText="1"/>
    </xf>
    <xf numFmtId="0" fontId="25" fillId="24" borderId="0" xfId="0" applyFont="1" applyFill="1" applyAlignment="1">
      <alignment horizontal="left" vertical="center"/>
    </xf>
    <xf numFmtId="9" fontId="2" fillId="24" borderId="0" xfId="296" applyFont="1" applyFill="1" applyBorder="1"/>
    <xf numFmtId="0" fontId="2" fillId="24" borderId="0" xfId="0" applyFont="1" applyFill="1" applyBorder="1"/>
    <xf numFmtId="0" fontId="37" fillId="24" borderId="0" xfId="0" applyFont="1" applyFill="1" applyBorder="1" applyAlignment="1">
      <alignment horizontal="center"/>
    </xf>
    <xf numFmtId="0" fontId="34" fillId="24" borderId="0" xfId="0" applyFont="1" applyFill="1" applyAlignment="1">
      <alignment horizontal="center" vertical="center"/>
    </xf>
    <xf numFmtId="3" fontId="3" fillId="0" borderId="11" xfId="294" applyNumberFormat="1" applyFont="1" applyFill="1" applyBorder="1"/>
    <xf numFmtId="0" fontId="36" fillId="24" borderId="49" xfId="291" applyFont="1" applyFill="1" applyBorder="1" applyAlignment="1">
      <alignment horizontal="center" vertical="center" wrapText="1"/>
    </xf>
    <xf numFmtId="0" fontId="36" fillId="24" borderId="13" xfId="291" applyFont="1" applyFill="1" applyBorder="1" applyAlignment="1">
      <alignment horizontal="center" vertical="center" wrapText="1"/>
    </xf>
    <xf numFmtId="0" fontId="36" fillId="25" borderId="50" xfId="291" applyFont="1" applyFill="1" applyBorder="1" applyAlignment="1">
      <alignment horizontal="center" vertical="center" wrapText="1"/>
    </xf>
    <xf numFmtId="0" fontId="36" fillId="24" borderId="50" xfId="291" applyFont="1" applyFill="1" applyBorder="1" applyAlignment="1">
      <alignment horizontal="center" vertical="center" wrapText="1"/>
    </xf>
    <xf numFmtId="0" fontId="3" fillId="0" borderId="51" xfId="294" applyFont="1" applyFill="1" applyBorder="1" applyAlignment="1">
      <alignment horizontal="left"/>
    </xf>
    <xf numFmtId="3" fontId="3" fillId="0" borderId="52" xfId="294" applyNumberFormat="1" applyFont="1" applyFill="1" applyBorder="1"/>
    <xf numFmtId="167" fontId="3" fillId="25" borderId="53" xfId="294" applyNumberFormat="1" applyFont="1" applyFill="1" applyBorder="1" applyAlignment="1">
      <alignment horizontal="center"/>
    </xf>
    <xf numFmtId="3" fontId="3" fillId="0" borderId="54" xfId="294" applyNumberFormat="1" applyFont="1" applyFill="1" applyBorder="1"/>
    <xf numFmtId="3" fontId="3" fillId="0" borderId="55" xfId="294" applyNumberFormat="1" applyFont="1" applyFill="1" applyBorder="1"/>
    <xf numFmtId="0" fontId="0" fillId="24" borderId="0" xfId="0" applyFill="1" applyAlignment="1">
      <alignment horizontal="center"/>
    </xf>
    <xf numFmtId="166" fontId="31" fillId="24" borderId="0" xfId="296" applyNumberFormat="1" applyFont="1" applyFill="1" applyAlignment="1">
      <alignment horizontal="center"/>
    </xf>
    <xf numFmtId="168" fontId="2" fillId="0" borderId="11" xfId="271" applyNumberFormat="1" applyFont="1" applyFill="1" applyBorder="1" applyAlignment="1">
      <alignment horizontal="center"/>
    </xf>
    <xf numFmtId="168" fontId="2" fillId="0" borderId="12" xfId="271" applyNumberFormat="1" applyFont="1" applyFill="1" applyBorder="1" applyAlignment="1">
      <alignment horizontal="center"/>
    </xf>
    <xf numFmtId="169" fontId="37" fillId="24" borderId="0" xfId="271" applyNumberFormat="1" applyFont="1" applyFill="1" applyBorder="1"/>
    <xf numFmtId="3" fontId="0" fillId="24" borderId="0" xfId="0" applyNumberFormat="1" applyFill="1"/>
    <xf numFmtId="167" fontId="3" fillId="25" borderId="57" xfId="294" applyNumberFormat="1" applyFont="1" applyFill="1" applyBorder="1" applyAlignment="1">
      <alignment horizontal="center"/>
    </xf>
    <xf numFmtId="0" fontId="0" fillId="24" borderId="58" xfId="0" applyFill="1" applyBorder="1"/>
    <xf numFmtId="3" fontId="2" fillId="0" borderId="37" xfId="274" applyNumberFormat="1" applyFont="1" applyFill="1" applyBorder="1"/>
    <xf numFmtId="3" fontId="2" fillId="0" borderId="41" xfId="274" applyNumberFormat="1" applyFont="1" applyFill="1" applyBorder="1"/>
    <xf numFmtId="3" fontId="2" fillId="0" borderId="45" xfId="274" applyNumberFormat="1" applyFont="1" applyFill="1" applyBorder="1"/>
    <xf numFmtId="0" fontId="41" fillId="26" borderId="59" xfId="295" applyFont="1" applyFill="1" applyBorder="1" applyAlignment="1">
      <alignment horizontal="left"/>
    </xf>
    <xf numFmtId="0" fontId="25" fillId="0" borderId="13" xfId="0" applyFont="1" applyFill="1" applyBorder="1" applyAlignment="1">
      <alignment horizontal="center" vertical="center"/>
    </xf>
    <xf numFmtId="166" fontId="25" fillId="0" borderId="27" xfId="296" applyNumberFormat="1" applyFont="1" applyFill="1" applyBorder="1" applyAlignment="1">
      <alignment horizontal="center"/>
    </xf>
    <xf numFmtId="166" fontId="25" fillId="0" borderId="29" xfId="296" applyNumberFormat="1" applyFont="1" applyFill="1" applyBorder="1" applyAlignment="1">
      <alignment horizontal="center"/>
    </xf>
    <xf numFmtId="166" fontId="25" fillId="0" borderId="31" xfId="296" applyNumberFormat="1" applyFont="1" applyFill="1" applyBorder="1" applyAlignment="1">
      <alignment horizontal="center"/>
    </xf>
    <xf numFmtId="166" fontId="2" fillId="24" borderId="0" xfId="288" applyNumberFormat="1" applyFont="1" applyFill="1" applyBorder="1"/>
    <xf numFmtId="170" fontId="35" fillId="0" borderId="13" xfId="294" applyNumberFormat="1" applyFont="1" applyFill="1" applyBorder="1"/>
    <xf numFmtId="170" fontId="2" fillId="0" borderId="10" xfId="294" applyNumberFormat="1" applyFont="1" applyFill="1" applyBorder="1"/>
    <xf numFmtId="170" fontId="2" fillId="0" borderId="11" xfId="294" applyNumberFormat="1" applyFont="1" applyFill="1" applyBorder="1"/>
    <xf numFmtId="170" fontId="2" fillId="0" borderId="12" xfId="294" applyNumberFormat="1" applyFont="1" applyFill="1" applyBorder="1"/>
    <xf numFmtId="170" fontId="2" fillId="0" borderId="13" xfId="294" applyNumberFormat="1" applyFont="1" applyFill="1" applyBorder="1"/>
    <xf numFmtId="171" fontId="2" fillId="0" borderId="10" xfId="294" applyNumberFormat="1" applyFont="1" applyFill="1" applyBorder="1" applyAlignment="1">
      <alignment horizontal="center"/>
    </xf>
    <xf numFmtId="171" fontId="2" fillId="0" borderId="11" xfId="294" applyNumberFormat="1" applyFont="1" applyFill="1" applyBorder="1" applyAlignment="1">
      <alignment horizontal="center"/>
    </xf>
    <xf numFmtId="171" fontId="2" fillId="0" borderId="12" xfId="294" applyNumberFormat="1" applyFont="1" applyFill="1" applyBorder="1" applyAlignment="1">
      <alignment horizontal="center"/>
    </xf>
    <xf numFmtId="171" fontId="35" fillId="0" borderId="13" xfId="294" applyNumberFormat="1" applyFont="1" applyFill="1" applyBorder="1" applyAlignment="1">
      <alignment horizontal="center"/>
    </xf>
    <xf numFmtId="171" fontId="2" fillId="0" borderId="13" xfId="294" applyNumberFormat="1" applyFont="1" applyFill="1" applyBorder="1" applyAlignment="1">
      <alignment horizontal="center"/>
    </xf>
    <xf numFmtId="0" fontId="26" fillId="24" borderId="0" xfId="0" applyFont="1" applyFill="1" applyAlignment="1">
      <alignment horizontal="left" vertical="center"/>
    </xf>
    <xf numFmtId="9" fontId="31" fillId="24" borderId="0" xfId="296" applyFont="1" applyFill="1"/>
    <xf numFmtId="9" fontId="31" fillId="24" borderId="0" xfId="296" applyNumberFormat="1" applyFont="1" applyFill="1"/>
    <xf numFmtId="0" fontId="26" fillId="24" borderId="0" xfId="0" applyFont="1" applyFill="1" applyAlignment="1">
      <alignment vertical="center"/>
    </xf>
    <xf numFmtId="3" fontId="37" fillId="24" borderId="0" xfId="0" applyNumberFormat="1" applyFont="1" applyFill="1" applyBorder="1"/>
    <xf numFmtId="166" fontId="37" fillId="24" borderId="0" xfId="296" applyNumberFormat="1" applyFont="1" applyFill="1" applyBorder="1"/>
    <xf numFmtId="0" fontId="2" fillId="24" borderId="11" xfId="294" applyFont="1" applyFill="1" applyBorder="1" applyAlignment="1">
      <alignment horizontal="center"/>
    </xf>
    <xf numFmtId="165" fontId="2" fillId="24" borderId="12" xfId="0" applyNumberFormat="1" applyFont="1" applyFill="1" applyBorder="1"/>
    <xf numFmtId="0" fontId="25" fillId="24" borderId="16" xfId="0" applyFont="1" applyFill="1" applyBorder="1" applyAlignment="1">
      <alignment horizontal="center" vertical="center"/>
    </xf>
    <xf numFmtId="0" fontId="24" fillId="25" borderId="17" xfId="0" applyFont="1" applyFill="1" applyBorder="1" applyAlignment="1">
      <alignment horizontal="center" vertical="center"/>
    </xf>
    <xf numFmtId="0" fontId="2" fillId="24" borderId="10" xfId="294" applyFont="1" applyFill="1" applyBorder="1" applyAlignment="1"/>
    <xf numFmtId="0" fontId="2" fillId="24" borderId="11" xfId="294" applyFont="1" applyFill="1" applyBorder="1" applyAlignment="1"/>
    <xf numFmtId="0" fontId="2" fillId="24" borderId="12" xfId="294" applyFont="1" applyFill="1" applyBorder="1" applyAlignment="1"/>
    <xf numFmtId="165" fontId="0" fillId="24" borderId="0" xfId="0" applyNumberFormat="1" applyFill="1"/>
    <xf numFmtId="3" fontId="2" fillId="24" borderId="0" xfId="288" applyNumberFormat="1" applyFont="1" applyFill="1"/>
    <xf numFmtId="0" fontId="42" fillId="24" borderId="0" xfId="0" applyFont="1" applyFill="1"/>
    <xf numFmtId="0" fontId="45" fillId="24" borderId="0" xfId="0" applyFont="1" applyFill="1" applyBorder="1"/>
    <xf numFmtId="0" fontId="34" fillId="24" borderId="0" xfId="0" applyFont="1" applyFill="1" applyAlignment="1">
      <alignment horizontal="left" vertical="center"/>
    </xf>
    <xf numFmtId="0" fontId="37" fillId="24" borderId="0" xfId="0" applyFont="1" applyFill="1" applyBorder="1"/>
    <xf numFmtId="3" fontId="0" fillId="24" borderId="0" xfId="0" applyNumberFormat="1" applyFill="1" applyAlignment="1">
      <alignment horizontal="center"/>
    </xf>
    <xf numFmtId="166" fontId="0" fillId="24" borderId="0" xfId="296" applyNumberFormat="1" applyFont="1" applyFill="1"/>
    <xf numFmtId="3" fontId="37" fillId="24" borderId="0" xfId="0" applyNumberFormat="1" applyFont="1" applyFill="1" applyBorder="1" applyAlignment="1">
      <alignment horizontal="center"/>
    </xf>
    <xf numFmtId="168" fontId="2" fillId="24" borderId="48" xfId="271" applyNumberFormat="1" applyFont="1" applyFill="1" applyBorder="1" applyAlignment="1">
      <alignment horizontal="center"/>
    </xf>
    <xf numFmtId="3" fontId="2" fillId="24" borderId="48" xfId="294" applyNumberFormat="1" applyFont="1" applyFill="1" applyBorder="1"/>
    <xf numFmtId="3" fontId="3" fillId="28" borderId="52" xfId="294" applyNumberFormat="1" applyFont="1" applyFill="1" applyBorder="1"/>
    <xf numFmtId="3" fontId="3" fillId="28" borderId="11" xfId="294" applyNumberFormat="1" applyFont="1" applyFill="1" applyBorder="1"/>
    <xf numFmtId="0" fontId="37" fillId="24" borderId="0" xfId="0" applyFont="1" applyFill="1" applyBorder="1"/>
    <xf numFmtId="167" fontId="0" fillId="24" borderId="0" xfId="0" applyNumberFormat="1" applyFill="1"/>
    <xf numFmtId="169" fontId="2" fillId="24" borderId="0" xfId="271" applyNumberFormat="1" applyFont="1" applyFill="1"/>
    <xf numFmtId="166" fontId="37" fillId="24" borderId="0" xfId="296" applyNumberFormat="1" applyFont="1" applyFill="1" applyBorder="1" applyAlignment="1">
      <alignment horizontal="center"/>
    </xf>
    <xf numFmtId="0" fontId="34" fillId="24" borderId="0" xfId="0" applyFont="1" applyFill="1" applyAlignment="1">
      <alignment horizontal="left" vertical="center"/>
    </xf>
    <xf numFmtId="0" fontId="37" fillId="24" borderId="0" xfId="0" applyFont="1" applyFill="1" applyBorder="1"/>
    <xf numFmtId="165" fontId="0" fillId="24" borderId="0" xfId="296" applyNumberFormat="1" applyFont="1" applyFill="1"/>
    <xf numFmtId="0" fontId="46" fillId="24" borderId="12" xfId="294" applyFont="1" applyFill="1" applyBorder="1"/>
    <xf numFmtId="1" fontId="40" fillId="25" borderId="71" xfId="0" applyNumberFormat="1" applyFont="1" applyFill="1" applyBorder="1" applyAlignment="1">
      <alignment horizontal="center" vertical="center" wrapText="1"/>
    </xf>
    <xf numFmtId="0" fontId="25" fillId="0" borderId="0" xfId="288" applyFont="1" applyFill="1" applyBorder="1" applyAlignment="1">
      <alignment vertical="center"/>
    </xf>
    <xf numFmtId="0" fontId="25" fillId="24" borderId="0" xfId="288" applyNumberFormat="1" applyFont="1" applyFill="1"/>
    <xf numFmtId="0" fontId="25" fillId="24" borderId="0" xfId="288" applyFont="1" applyFill="1" applyAlignment="1">
      <alignment horizontal="left"/>
    </xf>
    <xf numFmtId="0" fontId="25" fillId="0" borderId="0" xfId="288" applyFont="1" applyBorder="1" applyAlignment="1">
      <alignment vertical="center"/>
    </xf>
    <xf numFmtId="0" fontId="25" fillId="24" borderId="0" xfId="288" applyFont="1" applyFill="1"/>
    <xf numFmtId="0" fontId="24" fillId="29" borderId="13" xfId="288" applyFont="1" applyFill="1" applyBorder="1"/>
    <xf numFmtId="0" fontId="24" fillId="30" borderId="13" xfId="288" applyFont="1" applyFill="1" applyBorder="1"/>
    <xf numFmtId="0" fontId="24" fillId="31" borderId="13" xfId="288" applyFont="1" applyFill="1" applyBorder="1"/>
    <xf numFmtId="0" fontId="47" fillId="24" borderId="0" xfId="288" applyFont="1" applyFill="1"/>
    <xf numFmtId="0" fontId="48" fillId="0" borderId="0" xfId="288" applyFont="1" applyBorder="1" applyAlignment="1">
      <alignment horizontal="center" vertical="center" wrapText="1"/>
    </xf>
    <xf numFmtId="0" fontId="25" fillId="0" borderId="0" xfId="288" applyFont="1" applyFill="1" applyAlignment="1">
      <alignment vertical="center"/>
    </xf>
    <xf numFmtId="0" fontId="25" fillId="0" borderId="0" xfId="288" applyNumberFormat="1" applyFont="1" applyFill="1" applyAlignment="1">
      <alignment vertical="center"/>
    </xf>
    <xf numFmtId="0" fontId="25" fillId="0" borderId="0" xfId="288" applyFont="1" applyFill="1" applyAlignment="1">
      <alignment horizontal="left" vertical="center"/>
    </xf>
    <xf numFmtId="0" fontId="25" fillId="0" borderId="13" xfId="288" applyFont="1" applyFill="1" applyBorder="1" applyAlignment="1">
      <alignment vertical="center"/>
    </xf>
    <xf numFmtId="0" fontId="24" fillId="24" borderId="13" xfId="288" applyFont="1" applyFill="1" applyBorder="1" applyAlignment="1">
      <alignment horizontal="center" vertical="center"/>
    </xf>
    <xf numFmtId="0" fontId="24" fillId="24" borderId="13" xfId="288" applyNumberFormat="1" applyFont="1" applyFill="1" applyBorder="1" applyAlignment="1">
      <alignment horizontal="center" vertical="center"/>
    </xf>
    <xf numFmtId="0" fontId="24" fillId="29" borderId="16" xfId="288" applyFont="1" applyFill="1" applyBorder="1" applyAlignment="1">
      <alignment horizontal="center" vertical="center"/>
    </xf>
    <xf numFmtId="0" fontId="24" fillId="29" borderId="13" xfId="288" applyFont="1" applyFill="1" applyBorder="1" applyAlignment="1">
      <alignment horizontal="center" vertical="center"/>
    </xf>
    <xf numFmtId="0" fontId="24" fillId="29" borderId="47" xfId="288" applyFont="1" applyFill="1" applyBorder="1" applyAlignment="1">
      <alignment horizontal="center" vertical="center"/>
    </xf>
    <xf numFmtId="0" fontId="24" fillId="29" borderId="13" xfId="288" applyFont="1" applyFill="1" applyBorder="1" applyAlignment="1">
      <alignment horizontal="center" vertical="center" wrapText="1"/>
    </xf>
    <xf numFmtId="49" fontId="25" fillId="0" borderId="10" xfId="288" applyNumberFormat="1" applyFont="1" applyFill="1" applyBorder="1" applyAlignment="1">
      <alignment horizontal="center" vertical="center"/>
    </xf>
    <xf numFmtId="0" fontId="25" fillId="0" borderId="19" xfId="288" applyFont="1" applyFill="1" applyBorder="1" applyAlignment="1">
      <alignment horizontal="left" vertical="center"/>
    </xf>
    <xf numFmtId="0" fontId="25" fillId="29" borderId="0" xfId="288" applyFont="1" applyFill="1" applyAlignment="1">
      <alignment horizontal="center" vertical="center"/>
    </xf>
    <xf numFmtId="0" fontId="25" fillId="29" borderId="11" xfId="288" applyFont="1" applyFill="1" applyBorder="1" applyAlignment="1">
      <alignment horizontal="center" vertical="center"/>
    </xf>
    <xf numFmtId="3" fontId="24" fillId="29" borderId="11" xfId="288" applyNumberFormat="1" applyFont="1" applyFill="1" applyBorder="1" applyAlignment="1">
      <alignment horizontal="center" vertical="center"/>
    </xf>
    <xf numFmtId="0" fontId="25" fillId="30" borderId="0" xfId="288" applyFont="1" applyFill="1" applyAlignment="1">
      <alignment horizontal="center" vertical="center"/>
    </xf>
    <xf numFmtId="0" fontId="25" fillId="30" borderId="10" xfId="288" applyFont="1" applyFill="1" applyBorder="1" applyAlignment="1">
      <alignment horizontal="center" vertical="center"/>
    </xf>
    <xf numFmtId="3" fontId="24" fillId="30" borderId="11" xfId="288" applyNumberFormat="1" applyFont="1" applyFill="1" applyBorder="1" applyAlignment="1">
      <alignment horizontal="center" vertical="center"/>
    </xf>
    <xf numFmtId="0" fontId="24" fillId="31" borderId="10" xfId="288" applyFont="1" applyFill="1" applyBorder="1" applyAlignment="1">
      <alignment horizontal="center" vertical="center"/>
    </xf>
    <xf numFmtId="3" fontId="24" fillId="0" borderId="10" xfId="288" applyNumberFormat="1" applyFont="1" applyFill="1" applyBorder="1" applyAlignment="1">
      <alignment horizontal="center" vertical="center"/>
    </xf>
    <xf numFmtId="49" fontId="25" fillId="0" borderId="11" xfId="288" applyNumberFormat="1" applyFont="1" applyFill="1" applyBorder="1" applyAlignment="1">
      <alignment horizontal="center" vertical="center"/>
    </xf>
    <xf numFmtId="0" fontId="25" fillId="0" borderId="21" xfId="288" applyFont="1" applyFill="1" applyBorder="1" applyAlignment="1">
      <alignment horizontal="left" vertical="center"/>
    </xf>
    <xf numFmtId="0" fontId="25" fillId="30" borderId="11" xfId="288" applyFont="1" applyFill="1" applyBorder="1" applyAlignment="1">
      <alignment horizontal="center" vertical="center"/>
    </xf>
    <xf numFmtId="0" fontId="24" fillId="31" borderId="11" xfId="288" applyFont="1" applyFill="1" applyBorder="1" applyAlignment="1">
      <alignment horizontal="center" vertical="center"/>
    </xf>
    <xf numFmtId="3" fontId="24" fillId="0" borderId="21" xfId="288" applyNumberFormat="1" applyFont="1" applyFill="1" applyBorder="1" applyAlignment="1">
      <alignment horizontal="center" vertical="center"/>
    </xf>
    <xf numFmtId="3" fontId="24" fillId="0" borderId="11" xfId="288" applyNumberFormat="1" applyFont="1" applyFill="1" applyBorder="1" applyAlignment="1">
      <alignment horizontal="center" vertical="center"/>
    </xf>
    <xf numFmtId="49" fontId="25" fillId="0" borderId="21" xfId="288" applyNumberFormat="1" applyFont="1" applyFill="1" applyBorder="1" applyAlignment="1">
      <alignment horizontal="left" vertical="center"/>
    </xf>
    <xf numFmtId="49" fontId="25" fillId="0" borderId="21" xfId="288" applyNumberFormat="1" applyFont="1" applyFill="1" applyBorder="1" applyAlignment="1">
      <alignment horizontal="center" vertical="center"/>
    </xf>
    <xf numFmtId="1" fontId="25" fillId="29" borderId="11" xfId="288" applyNumberFormat="1" applyFont="1" applyFill="1" applyBorder="1" applyAlignment="1">
      <alignment horizontal="center" vertical="center"/>
    </xf>
    <xf numFmtId="0" fontId="25" fillId="30" borderId="0" xfId="288" applyFont="1" applyFill="1" applyBorder="1" applyAlignment="1">
      <alignment horizontal="center" vertical="center"/>
    </xf>
    <xf numFmtId="1" fontId="25" fillId="29" borderId="0" xfId="288" applyNumberFormat="1" applyFont="1" applyFill="1" applyAlignment="1">
      <alignment horizontal="center" vertical="center"/>
    </xf>
    <xf numFmtId="0" fontId="24" fillId="29" borderId="11" xfId="288" applyFont="1" applyFill="1" applyBorder="1" applyAlignment="1">
      <alignment horizontal="center" vertical="center"/>
    </xf>
    <xf numFmtId="1" fontId="25" fillId="30" borderId="0" xfId="288" applyNumberFormat="1" applyFont="1" applyFill="1" applyAlignment="1">
      <alignment horizontal="center" vertical="center"/>
    </xf>
    <xf numFmtId="1" fontId="25" fillId="30" borderId="11" xfId="288" applyNumberFormat="1" applyFont="1" applyFill="1" applyBorder="1" applyAlignment="1">
      <alignment horizontal="center" vertical="center"/>
    </xf>
    <xf numFmtId="0" fontId="24" fillId="30" borderId="11" xfId="288" applyFont="1" applyFill="1" applyBorder="1" applyAlignment="1">
      <alignment horizontal="center" vertical="center"/>
    </xf>
    <xf numFmtId="0" fontId="25" fillId="30" borderId="20" xfId="288" applyFont="1" applyFill="1" applyBorder="1" applyAlignment="1">
      <alignment horizontal="center" vertical="center"/>
    </xf>
    <xf numFmtId="0" fontId="25" fillId="30" borderId="21" xfId="288" applyFont="1" applyFill="1" applyBorder="1" applyAlignment="1">
      <alignment horizontal="center" vertical="center"/>
    </xf>
    <xf numFmtId="49" fontId="25" fillId="0" borderId="11" xfId="288" quotePrefix="1" applyNumberFormat="1" applyFont="1" applyFill="1" applyBorder="1" applyAlignment="1">
      <alignment horizontal="center" vertical="center"/>
    </xf>
    <xf numFmtId="0" fontId="26" fillId="0" borderId="21" xfId="288" applyFont="1" applyFill="1" applyBorder="1" applyAlignment="1">
      <alignment horizontal="left" vertical="center"/>
    </xf>
    <xf numFmtId="0" fontId="25" fillId="29" borderId="0" xfId="288" applyFont="1" applyFill="1" applyBorder="1" applyAlignment="1">
      <alignment horizontal="center" vertical="center"/>
    </xf>
    <xf numFmtId="3" fontId="25" fillId="29" borderId="11" xfId="288" applyNumberFormat="1" applyFont="1" applyFill="1" applyBorder="1" applyAlignment="1">
      <alignment horizontal="center" vertical="center"/>
    </xf>
    <xf numFmtId="3" fontId="25" fillId="29" borderId="0" xfId="288" applyNumberFormat="1" applyFont="1" applyFill="1" applyBorder="1" applyAlignment="1">
      <alignment horizontal="center" vertical="center"/>
    </xf>
    <xf numFmtId="0" fontId="25" fillId="0" borderId="0" xfId="288" applyFont="1" applyFill="1" applyBorder="1" applyAlignment="1">
      <alignment horizontal="left" vertical="center"/>
    </xf>
    <xf numFmtId="49" fontId="25" fillId="0" borderId="12" xfId="288" applyNumberFormat="1" applyFont="1" applyFill="1" applyBorder="1" applyAlignment="1">
      <alignment horizontal="center" vertical="center"/>
    </xf>
    <xf numFmtId="49" fontId="25" fillId="0" borderId="12" xfId="288" quotePrefix="1" applyNumberFormat="1" applyFont="1" applyFill="1" applyBorder="1" applyAlignment="1">
      <alignment horizontal="center" vertical="center"/>
    </xf>
    <xf numFmtId="0" fontId="25" fillId="0" borderId="12" xfId="288" applyFont="1" applyFill="1" applyBorder="1" applyAlignment="1">
      <alignment horizontal="left" vertical="center"/>
    </xf>
    <xf numFmtId="0" fontId="25" fillId="29" borderId="12" xfId="288" applyFont="1" applyFill="1" applyBorder="1" applyAlignment="1">
      <alignment horizontal="center" vertical="center"/>
    </xf>
    <xf numFmtId="3" fontId="24" fillId="29" borderId="12" xfId="288" applyNumberFormat="1" applyFont="1" applyFill="1" applyBorder="1" applyAlignment="1">
      <alignment horizontal="center" vertical="center"/>
    </xf>
    <xf numFmtId="0" fontId="25" fillId="30" borderId="12" xfId="288" applyFont="1" applyFill="1" applyBorder="1" applyAlignment="1">
      <alignment horizontal="center" vertical="center"/>
    </xf>
    <xf numFmtId="3" fontId="24" fillId="30" borderId="12" xfId="288" applyNumberFormat="1" applyFont="1" applyFill="1" applyBorder="1" applyAlignment="1">
      <alignment horizontal="center" vertical="center"/>
    </xf>
    <xf numFmtId="0" fontId="24" fillId="31" borderId="12" xfId="288" applyFont="1" applyFill="1" applyBorder="1" applyAlignment="1">
      <alignment horizontal="center" vertical="center"/>
    </xf>
    <xf numFmtId="3" fontId="24" fillId="0" borderId="12" xfId="288" applyNumberFormat="1" applyFont="1" applyFill="1" applyBorder="1" applyAlignment="1">
      <alignment horizontal="center" vertical="center"/>
    </xf>
    <xf numFmtId="0" fontId="24" fillId="24" borderId="16" xfId="288" applyFont="1" applyFill="1" applyBorder="1" applyAlignment="1"/>
    <xf numFmtId="0" fontId="24" fillId="24" borderId="47" xfId="288" applyFont="1" applyFill="1" applyBorder="1" applyAlignment="1"/>
    <xf numFmtId="0" fontId="24" fillId="24" borderId="17" xfId="288" applyFont="1" applyFill="1" applyBorder="1" applyAlignment="1"/>
    <xf numFmtId="3" fontId="24" fillId="32" borderId="13" xfId="288" applyNumberFormat="1" applyFont="1" applyFill="1" applyBorder="1" applyAlignment="1">
      <alignment horizontal="center"/>
    </xf>
    <xf numFmtId="0" fontId="4" fillId="24" borderId="0" xfId="288" applyFont="1" applyFill="1" applyBorder="1" applyAlignment="1"/>
    <xf numFmtId="167" fontId="3" fillId="25" borderId="56" xfId="294" applyNumberFormat="1" applyFont="1" applyFill="1" applyBorder="1" applyAlignment="1">
      <alignment horizontal="center"/>
    </xf>
    <xf numFmtId="3" fontId="3" fillId="28" borderId="53" xfId="294" applyNumberFormat="1" applyFont="1" applyFill="1" applyBorder="1"/>
    <xf numFmtId="0" fontId="34" fillId="24" borderId="0" xfId="0" applyFont="1" applyFill="1"/>
    <xf numFmtId="0" fontId="34" fillId="24" borderId="0" xfId="0" applyFont="1" applyFill="1" applyAlignment="1">
      <alignment horizontal="left"/>
    </xf>
    <xf numFmtId="0" fontId="50" fillId="24" borderId="0" xfId="0" applyFont="1" applyFill="1"/>
    <xf numFmtId="0" fontId="49" fillId="29" borderId="13" xfId="0" applyFont="1" applyFill="1" applyBorder="1"/>
    <xf numFmtId="0" fontId="49" fillId="30" borderId="13" xfId="0" applyFont="1" applyFill="1" applyBorder="1"/>
    <xf numFmtId="0" fontId="49" fillId="31" borderId="13" xfId="0" applyFont="1" applyFill="1" applyBorder="1"/>
    <xf numFmtId="0" fontId="47" fillId="24" borderId="0" xfId="0" applyFont="1" applyFill="1"/>
    <xf numFmtId="0" fontId="48" fillId="24" borderId="0" xfId="0" applyFont="1" applyFill="1" applyAlignment="1">
      <alignment horizontal="center" vertical="center" wrapText="1"/>
    </xf>
    <xf numFmtId="0" fontId="25" fillId="0" borderId="13" xfId="0" applyFont="1" applyFill="1" applyBorder="1" applyAlignment="1">
      <alignment vertical="center"/>
    </xf>
    <xf numFmtId="0" fontId="24" fillId="24" borderId="13" xfId="0" applyFont="1" applyFill="1" applyBorder="1" applyAlignment="1">
      <alignment horizontal="center" vertical="center"/>
    </xf>
    <xf numFmtId="0" fontId="24" fillId="24" borderId="13" xfId="0" applyNumberFormat="1" applyFont="1" applyFill="1" applyBorder="1" applyAlignment="1">
      <alignment horizontal="center" vertical="center"/>
    </xf>
    <xf numFmtId="0" fontId="49" fillId="29" borderId="16" xfId="0" applyFont="1" applyFill="1" applyBorder="1" applyAlignment="1">
      <alignment horizontal="center" vertical="center"/>
    </xf>
    <xf numFmtId="0" fontId="49" fillId="29" borderId="13" xfId="0" applyFont="1" applyFill="1" applyBorder="1" applyAlignment="1">
      <alignment horizontal="center" vertical="center"/>
    </xf>
    <xf numFmtId="0" fontId="49" fillId="29" borderId="47" xfId="0" applyFont="1" applyFill="1" applyBorder="1" applyAlignment="1">
      <alignment horizontal="center" vertical="center"/>
    </xf>
    <xf numFmtId="0" fontId="49" fillId="29" borderId="13" xfId="0" applyFont="1" applyFill="1" applyBorder="1" applyAlignment="1">
      <alignment horizontal="center" vertical="center" wrapText="1"/>
    </xf>
    <xf numFmtId="0" fontId="25" fillId="24" borderId="0" xfId="0" applyFont="1" applyFill="1" applyAlignment="1">
      <alignment vertical="center"/>
    </xf>
    <xf numFmtId="49" fontId="25" fillId="24" borderId="10" xfId="0" applyNumberFormat="1" applyFont="1" applyFill="1" applyBorder="1" applyAlignment="1">
      <alignment horizontal="center" vertical="center"/>
    </xf>
    <xf numFmtId="0" fontId="25" fillId="24" borderId="19" xfId="0" applyFont="1" applyFill="1" applyBorder="1" applyAlignment="1">
      <alignment horizontal="left" vertical="center"/>
    </xf>
    <xf numFmtId="172" fontId="34" fillId="34" borderId="10" xfId="391" applyNumberFormat="1" applyFont="1" applyFill="1" applyBorder="1"/>
    <xf numFmtId="172" fontId="49" fillId="34" borderId="10" xfId="391" applyNumberFormat="1" applyFont="1" applyFill="1" applyBorder="1"/>
    <xf numFmtId="172" fontId="34" fillId="33" borderId="10" xfId="391" applyNumberFormat="1" applyFont="1" applyFill="1" applyBorder="1"/>
    <xf numFmtId="172" fontId="49" fillId="33" borderId="10" xfId="391" applyNumberFormat="1" applyFont="1" applyFill="1" applyBorder="1"/>
    <xf numFmtId="172" fontId="49" fillId="35" borderId="10" xfId="391" applyNumberFormat="1" applyFont="1" applyFill="1" applyBorder="1"/>
    <xf numFmtId="172" fontId="49" fillId="24" borderId="10" xfId="391" applyNumberFormat="1" applyFont="1" applyFill="1" applyBorder="1"/>
    <xf numFmtId="49" fontId="25" fillId="24" borderId="11" xfId="0" applyNumberFormat="1" applyFont="1" applyFill="1" applyBorder="1" applyAlignment="1">
      <alignment horizontal="center" vertical="center"/>
    </xf>
    <xf numFmtId="0" fontId="25" fillId="24" borderId="21" xfId="0" applyFont="1" applyFill="1" applyBorder="1" applyAlignment="1">
      <alignment horizontal="left" vertical="center"/>
    </xf>
    <xf numFmtId="172" fontId="34" fillId="34" borderId="11" xfId="391" applyNumberFormat="1" applyFont="1" applyFill="1" applyBorder="1"/>
    <xf numFmtId="172" fontId="49" fillId="34" borderId="11" xfId="391" applyNumberFormat="1" applyFont="1" applyFill="1" applyBorder="1"/>
    <xf numFmtId="172" fontId="34" fillId="33" borderId="11" xfId="391" applyNumberFormat="1" applyFont="1" applyFill="1" applyBorder="1"/>
    <xf numFmtId="172" fontId="49" fillId="33" borderId="11" xfId="391" applyNumberFormat="1" applyFont="1" applyFill="1" applyBorder="1"/>
    <xf numFmtId="172" fontId="49" fillId="35" borderId="11" xfId="391" applyNumberFormat="1" applyFont="1" applyFill="1" applyBorder="1"/>
    <xf numFmtId="172" fontId="49" fillId="24" borderId="11" xfId="391" applyNumberFormat="1" applyFont="1" applyFill="1" applyBorder="1"/>
    <xf numFmtId="49" fontId="25" fillId="24" borderId="21" xfId="0" applyNumberFormat="1" applyFont="1" applyFill="1" applyBorder="1" applyAlignment="1">
      <alignment horizontal="left" vertical="center"/>
    </xf>
    <xf numFmtId="49" fontId="25" fillId="24" borderId="21" xfId="0" applyNumberFormat="1" applyFont="1" applyFill="1" applyBorder="1" applyAlignment="1">
      <alignment horizontal="center" vertical="center"/>
    </xf>
    <xf numFmtId="49" fontId="25" fillId="24" borderId="11" xfId="0" quotePrefix="1" applyNumberFormat="1" applyFont="1" applyFill="1" applyBorder="1" applyAlignment="1">
      <alignment horizontal="center" vertical="center"/>
    </xf>
    <xf numFmtId="0" fontId="26" fillId="24" borderId="21" xfId="0" applyFont="1" applyFill="1" applyBorder="1" applyAlignment="1">
      <alignment horizontal="left" vertical="center"/>
    </xf>
    <xf numFmtId="0" fontId="25" fillId="24" borderId="0" xfId="0" applyFont="1" applyFill="1" applyBorder="1" applyAlignment="1">
      <alignment horizontal="left" vertical="center"/>
    </xf>
    <xf numFmtId="49" fontId="25" fillId="24" borderId="12" xfId="0" applyNumberFormat="1" applyFont="1" applyFill="1" applyBorder="1" applyAlignment="1">
      <alignment horizontal="center" vertical="center"/>
    </xf>
    <xf numFmtId="49" fontId="25" fillId="24" borderId="12" xfId="0" quotePrefix="1" applyNumberFormat="1" applyFont="1" applyFill="1" applyBorder="1" applyAlignment="1">
      <alignment horizontal="center" vertical="center"/>
    </xf>
    <xf numFmtId="0" fontId="25" fillId="24" borderId="12" xfId="0" applyFont="1" applyFill="1" applyBorder="1" applyAlignment="1">
      <alignment horizontal="left" vertical="center"/>
    </xf>
    <xf numFmtId="172" fontId="34" fillId="34" borderId="12" xfId="391" applyNumberFormat="1" applyFont="1" applyFill="1" applyBorder="1"/>
    <xf numFmtId="172" fontId="49" fillId="34" borderId="12" xfId="391" applyNumberFormat="1" applyFont="1" applyFill="1" applyBorder="1"/>
    <xf numFmtId="172" fontId="34" fillId="33" borderId="12" xfId="391" applyNumberFormat="1" applyFont="1" applyFill="1" applyBorder="1"/>
    <xf numFmtId="172" fontId="49" fillId="33" borderId="12" xfId="391" applyNumberFormat="1" applyFont="1" applyFill="1" applyBorder="1"/>
    <xf numFmtId="172" fontId="49" fillId="35" borderId="12" xfId="391" applyNumberFormat="1" applyFont="1" applyFill="1" applyBorder="1"/>
    <xf numFmtId="172" fontId="49" fillId="24" borderId="12" xfId="391" applyNumberFormat="1" applyFont="1" applyFill="1" applyBorder="1"/>
    <xf numFmtId="0" fontId="49" fillId="24" borderId="16" xfId="0" applyFont="1" applyFill="1" applyBorder="1"/>
    <xf numFmtId="0" fontId="49" fillId="24" borderId="47" xfId="0" applyFont="1" applyFill="1" applyBorder="1"/>
    <xf numFmtId="3" fontId="49" fillId="32" borderId="13" xfId="0" applyNumberFormat="1" applyFont="1" applyFill="1" applyBorder="1" applyAlignment="1">
      <alignment horizontal="center"/>
    </xf>
    <xf numFmtId="0" fontId="50" fillId="0" borderId="0" xfId="0" applyFont="1"/>
    <xf numFmtId="0" fontId="0" fillId="24" borderId="47" xfId="0" applyFill="1" applyBorder="1" applyAlignment="1">
      <alignment horizontal="center"/>
    </xf>
    <xf numFmtId="0" fontId="0" fillId="24" borderId="47" xfId="0" applyFill="1" applyBorder="1"/>
    <xf numFmtId="168" fontId="2" fillId="0" borderId="13" xfId="271" applyNumberFormat="1" applyFont="1" applyFill="1" applyBorder="1" applyAlignment="1">
      <alignment horizontal="center"/>
    </xf>
    <xf numFmtId="0" fontId="26" fillId="24" borderId="0" xfId="0" applyFont="1" applyFill="1" applyAlignment="1">
      <alignment horizontal="left" vertical="center"/>
    </xf>
    <xf numFmtId="3" fontId="46" fillId="24" borderId="22" xfId="294" applyNumberFormat="1" applyFont="1" applyFill="1" applyBorder="1" applyAlignment="1">
      <alignment horizontal="center"/>
    </xf>
    <xf numFmtId="169" fontId="37" fillId="24" borderId="0" xfId="271" applyNumberFormat="1" applyFont="1" applyFill="1" applyBorder="1" applyAlignment="1">
      <alignment horizontal="center"/>
    </xf>
    <xf numFmtId="0" fontId="40" fillId="24" borderId="13" xfId="0" applyFont="1" applyFill="1" applyBorder="1" applyAlignment="1">
      <alignment vertical="top" wrapText="1"/>
    </xf>
    <xf numFmtId="3" fontId="37" fillId="24" borderId="83" xfId="271" applyNumberFormat="1" applyFont="1" applyFill="1" applyBorder="1" applyAlignment="1">
      <alignment horizontal="center" vertical="top" wrapText="1"/>
    </xf>
    <xf numFmtId="0" fontId="40" fillId="24" borderId="73" xfId="0" applyFont="1" applyFill="1" applyBorder="1" applyAlignment="1">
      <alignment vertical="top" wrapText="1"/>
    </xf>
    <xf numFmtId="3" fontId="37" fillId="24" borderId="79" xfId="0" applyNumberFormat="1" applyFont="1" applyFill="1" applyBorder="1" applyAlignment="1">
      <alignment horizontal="center" vertical="top" wrapText="1"/>
    </xf>
    <xf numFmtId="0" fontId="6" fillId="25" borderId="78" xfId="294" applyFont="1" applyFill="1" applyBorder="1" applyAlignment="1">
      <alignment horizontal="center" vertical="center" wrapText="1"/>
    </xf>
    <xf numFmtId="3" fontId="37" fillId="24" borderId="84" xfId="0" applyNumberFormat="1" applyFont="1" applyFill="1" applyBorder="1" applyAlignment="1">
      <alignment horizontal="center" vertical="top" wrapText="1"/>
    </xf>
    <xf numFmtId="3" fontId="37" fillId="24" borderId="85" xfId="0" applyNumberFormat="1" applyFont="1" applyFill="1" applyBorder="1" applyAlignment="1">
      <alignment horizontal="center" vertical="top" wrapText="1"/>
    </xf>
    <xf numFmtId="3" fontId="46" fillId="24" borderId="81" xfId="0" applyNumberFormat="1" applyFont="1" applyFill="1" applyBorder="1" applyAlignment="1">
      <alignment horizontal="center"/>
    </xf>
    <xf numFmtId="3" fontId="37" fillId="24" borderId="84" xfId="271" applyNumberFormat="1" applyFont="1" applyFill="1" applyBorder="1" applyAlignment="1">
      <alignment horizontal="center" vertical="top" wrapText="1"/>
    </xf>
    <xf numFmtId="3" fontId="37" fillId="24" borderId="85" xfId="271" applyNumberFormat="1" applyFont="1" applyFill="1" applyBorder="1" applyAlignment="1">
      <alignment horizontal="center" vertical="top" wrapText="1"/>
    </xf>
    <xf numFmtId="3" fontId="46" fillId="24" borderId="81" xfId="271" applyNumberFormat="1" applyFont="1" applyFill="1" applyBorder="1" applyAlignment="1">
      <alignment horizontal="center"/>
    </xf>
    <xf numFmtId="3" fontId="37" fillId="24" borderId="47" xfId="271" applyNumberFormat="1" applyFont="1" applyFill="1" applyBorder="1" applyAlignment="1">
      <alignment horizontal="center" vertical="top" wrapText="1"/>
    </xf>
    <xf numFmtId="3" fontId="37" fillId="24" borderId="87" xfId="271" applyNumberFormat="1" applyFont="1" applyFill="1" applyBorder="1" applyAlignment="1">
      <alignment horizontal="center" vertical="top" wrapText="1"/>
    </xf>
    <xf numFmtId="3" fontId="46" fillId="24" borderId="88" xfId="271" applyNumberFormat="1" applyFont="1" applyFill="1" applyBorder="1" applyAlignment="1">
      <alignment horizontal="center"/>
    </xf>
    <xf numFmtId="0" fontId="52" fillId="24" borderId="0" xfId="0" applyFont="1" applyFill="1"/>
    <xf numFmtId="0" fontId="34" fillId="24" borderId="0" xfId="0" applyFont="1" applyFill="1" applyAlignment="1">
      <alignment vertical="center" wrapText="1"/>
    </xf>
    <xf numFmtId="0" fontId="34" fillId="24" borderId="0" xfId="0" applyFont="1" applyFill="1" applyAlignment="1">
      <alignment horizontal="left" vertical="center"/>
    </xf>
    <xf numFmtId="170" fontId="6" fillId="25" borderId="13" xfId="294" applyNumberFormat="1" applyFont="1" applyFill="1" applyBorder="1" applyAlignment="1">
      <alignment vertical="top"/>
    </xf>
    <xf numFmtId="170" fontId="6" fillId="25" borderId="73" xfId="294" applyNumberFormat="1" applyFont="1" applyFill="1" applyBorder="1" applyAlignment="1">
      <alignment vertical="top"/>
    </xf>
    <xf numFmtId="170" fontId="46" fillId="25" borderId="75" xfId="294" applyNumberFormat="1" applyFont="1" applyFill="1" applyBorder="1"/>
    <xf numFmtId="170" fontId="46" fillId="25" borderId="12" xfId="271" applyNumberFormat="1" applyFont="1" applyFill="1" applyBorder="1" applyAlignment="1">
      <alignment horizontal="center"/>
    </xf>
    <xf numFmtId="170" fontId="40" fillId="25" borderId="71" xfId="271" applyNumberFormat="1" applyFont="1" applyFill="1" applyBorder="1" applyAlignment="1">
      <alignment horizontal="center" vertical="top"/>
    </xf>
    <xf numFmtId="170" fontId="40" fillId="25" borderId="74" xfId="271" applyNumberFormat="1" applyFont="1" applyFill="1" applyBorder="1" applyAlignment="1">
      <alignment horizontal="center" vertical="top"/>
    </xf>
    <xf numFmtId="170" fontId="46" fillId="25" borderId="70" xfId="271" applyNumberFormat="1" applyFont="1" applyFill="1" applyBorder="1" applyAlignment="1">
      <alignment horizontal="center"/>
    </xf>
    <xf numFmtId="173" fontId="6" fillId="25" borderId="83" xfId="294" applyNumberFormat="1" applyFont="1" applyFill="1" applyBorder="1" applyAlignment="1">
      <alignment horizontal="center" vertical="top"/>
    </xf>
    <xf numFmtId="173" fontId="6" fillId="25" borderId="79" xfId="294" applyNumberFormat="1" applyFont="1" applyFill="1" applyBorder="1" applyAlignment="1">
      <alignment horizontal="center" vertical="top"/>
    </xf>
    <xf numFmtId="173" fontId="46" fillId="25" borderId="86" xfId="294" applyNumberFormat="1" applyFont="1" applyFill="1" applyBorder="1" applyAlignment="1">
      <alignment horizontal="center"/>
    </xf>
    <xf numFmtId="173" fontId="46" fillId="25" borderId="76" xfId="271" applyNumberFormat="1" applyFont="1" applyFill="1" applyBorder="1" applyAlignment="1">
      <alignment horizontal="center"/>
    </xf>
    <xf numFmtId="173" fontId="6" fillId="25" borderId="13" xfId="294" applyNumberFormat="1" applyFont="1" applyFill="1" applyBorder="1" applyAlignment="1">
      <alignment horizontal="center" vertical="top"/>
    </xf>
    <xf numFmtId="173" fontId="6" fillId="25" borderId="73" xfId="294" applyNumberFormat="1" applyFont="1" applyFill="1" applyBorder="1" applyAlignment="1">
      <alignment horizontal="center" vertical="top"/>
    </xf>
    <xf numFmtId="173" fontId="46" fillId="25" borderId="12" xfId="271" applyNumberFormat="1" applyFont="1" applyFill="1" applyBorder="1" applyAlignment="1">
      <alignment horizontal="center"/>
    </xf>
    <xf numFmtId="174" fontId="6" fillId="24" borderId="15" xfId="297" applyNumberFormat="1" applyFont="1" applyFill="1" applyBorder="1"/>
    <xf numFmtId="174" fontId="6" fillId="25" borderId="15" xfId="297" applyNumberFormat="1" applyFont="1" applyFill="1" applyBorder="1"/>
    <xf numFmtId="174" fontId="6" fillId="0" borderId="15" xfId="297" applyNumberFormat="1" applyFont="1" applyFill="1" applyBorder="1"/>
    <xf numFmtId="0" fontId="34" fillId="24" borderId="0" xfId="0" applyFont="1" applyFill="1" applyAlignment="1">
      <alignment horizontal="left" vertical="center"/>
    </xf>
    <xf numFmtId="174" fontId="6" fillId="0" borderId="0" xfId="297" applyNumberFormat="1" applyFont="1" applyFill="1" applyBorder="1"/>
    <xf numFmtId="166" fontId="6" fillId="0" borderId="0" xfId="297" applyNumberFormat="1" applyFont="1" applyFill="1" applyBorder="1"/>
    <xf numFmtId="174" fontId="6" fillId="0" borderId="82" xfId="297" applyNumberFormat="1" applyFont="1" applyFill="1" applyBorder="1"/>
    <xf numFmtId="0" fontId="0" fillId="0" borderId="0" xfId="0" applyFill="1" applyBorder="1"/>
    <xf numFmtId="3" fontId="0" fillId="0" borderId="0" xfId="0" applyNumberFormat="1" applyFill="1" applyBorder="1" applyAlignment="1">
      <alignment horizontal="center"/>
    </xf>
    <xf numFmtId="3" fontId="0" fillId="0" borderId="0" xfId="0" applyNumberFormat="1" applyFill="1"/>
    <xf numFmtId="0" fontId="0" fillId="0" borderId="0" xfId="0" applyFill="1"/>
    <xf numFmtId="167" fontId="0" fillId="0" borderId="0" xfId="0" applyNumberFormat="1" applyFill="1"/>
    <xf numFmtId="0" fontId="24" fillId="0" borderId="82" xfId="294" applyFont="1" applyFill="1" applyBorder="1"/>
    <xf numFmtId="0" fontId="24" fillId="0" borderId="0" xfId="294" applyFont="1" applyFill="1" applyBorder="1"/>
    <xf numFmtId="174" fontId="6" fillId="24" borderId="0" xfId="297" applyNumberFormat="1" applyFont="1" applyFill="1" applyBorder="1"/>
    <xf numFmtId="166" fontId="6" fillId="24" borderId="0" xfId="297" applyNumberFormat="1" applyFont="1" applyFill="1" applyBorder="1"/>
    <xf numFmtId="0" fontId="0" fillId="24" borderId="0" xfId="0" applyFill="1" applyBorder="1"/>
    <xf numFmtId="3" fontId="0" fillId="24" borderId="0" xfId="0" applyNumberFormat="1" applyFill="1" applyBorder="1" applyAlignment="1">
      <alignment horizontal="center"/>
    </xf>
    <xf numFmtId="0" fontId="4" fillId="0" borderId="16" xfId="294" applyFont="1" applyBorder="1" applyAlignment="1">
      <alignment horizontal="center"/>
    </xf>
    <xf numFmtId="0" fontId="4" fillId="0" borderId="47" xfId="294" applyFont="1" applyBorder="1" applyAlignment="1">
      <alignment horizontal="center"/>
    </xf>
    <xf numFmtId="0" fontId="4" fillId="0" borderId="17" xfId="294" applyFont="1" applyBorder="1" applyAlignment="1">
      <alignment horizontal="center"/>
    </xf>
    <xf numFmtId="0" fontId="36" fillId="24" borderId="10" xfId="0" applyFont="1" applyFill="1" applyBorder="1" applyAlignment="1">
      <alignment horizontal="center" vertical="center" wrapText="1"/>
    </xf>
    <xf numFmtId="0" fontId="36" fillId="24" borderId="11" xfId="0" applyFont="1" applyFill="1" applyBorder="1" applyAlignment="1">
      <alignment horizontal="center" vertical="center" wrapText="1"/>
    </xf>
    <xf numFmtId="0" fontId="36" fillId="24" borderId="12" xfId="0" applyFont="1" applyFill="1" applyBorder="1" applyAlignment="1">
      <alignment horizontal="center" vertical="center" wrapText="1"/>
    </xf>
    <xf numFmtId="0" fontId="28" fillId="24" borderId="10" xfId="0" applyFont="1" applyFill="1" applyBorder="1" applyAlignment="1">
      <alignment horizontal="center" vertical="center" wrapText="1"/>
    </xf>
    <xf numFmtId="0" fontId="28" fillId="24" borderId="11" xfId="0" applyFont="1" applyFill="1" applyBorder="1" applyAlignment="1">
      <alignment horizontal="center" vertical="center" wrapText="1"/>
    </xf>
    <xf numFmtId="0" fontId="28" fillId="24" borderId="12" xfId="0" applyFont="1" applyFill="1" applyBorder="1" applyAlignment="1">
      <alignment horizontal="center" vertical="center" wrapText="1"/>
    </xf>
    <xf numFmtId="0" fontId="26" fillId="24" borderId="0" xfId="0" applyFont="1" applyFill="1" applyBorder="1" applyAlignment="1">
      <alignment horizontal="left" vertical="center"/>
    </xf>
    <xf numFmtId="0" fontId="34" fillId="24" borderId="0" xfId="0" applyFont="1" applyFill="1" applyBorder="1" applyAlignment="1">
      <alignment horizontal="left" vertical="center"/>
    </xf>
    <xf numFmtId="0" fontId="3" fillId="0" borderId="16" xfId="294" applyFont="1" applyBorder="1" applyAlignment="1">
      <alignment horizontal="center"/>
    </xf>
    <xf numFmtId="0" fontId="3" fillId="0" borderId="47" xfId="294" applyFont="1" applyBorder="1" applyAlignment="1">
      <alignment horizontal="center"/>
    </xf>
    <xf numFmtId="0" fontId="3" fillId="0" borderId="17" xfId="294" applyFont="1" applyBorder="1" applyAlignment="1">
      <alignment horizontal="center"/>
    </xf>
    <xf numFmtId="0" fontId="2" fillId="24" borderId="10" xfId="294" applyFont="1" applyFill="1" applyBorder="1" applyAlignment="1">
      <alignment horizontal="center" vertical="center"/>
    </xf>
    <xf numFmtId="0" fontId="2" fillId="24" borderId="12" xfId="294" applyFont="1" applyFill="1" applyBorder="1" applyAlignment="1">
      <alignment horizontal="center" vertical="center"/>
    </xf>
    <xf numFmtId="0" fontId="36" fillId="24" borderId="60" xfId="291" applyFont="1" applyFill="1" applyBorder="1" applyAlignment="1">
      <alignment horizontal="center" vertical="center"/>
    </xf>
    <xf numFmtId="0" fontId="36" fillId="24" borderId="61" xfId="291" applyFont="1" applyFill="1" applyBorder="1" applyAlignment="1">
      <alignment horizontal="center" vertical="center"/>
    </xf>
    <xf numFmtId="0" fontId="43" fillId="27" borderId="62" xfId="291" applyFont="1" applyFill="1" applyBorder="1" applyAlignment="1">
      <alignment horizontal="center"/>
    </xf>
    <xf numFmtId="0" fontId="43" fillId="27" borderId="63" xfId="291" applyFont="1" applyFill="1" applyBorder="1" applyAlignment="1">
      <alignment horizontal="center"/>
    </xf>
    <xf numFmtId="0" fontId="43" fillId="27" borderId="64" xfId="291" applyFont="1" applyFill="1" applyBorder="1" applyAlignment="1">
      <alignment horizontal="center"/>
    </xf>
    <xf numFmtId="0" fontId="26" fillId="24" borderId="0" xfId="0" applyFont="1" applyFill="1" applyAlignment="1">
      <alignment horizontal="left" vertical="center" wrapText="1"/>
    </xf>
    <xf numFmtId="0" fontId="34" fillId="24" borderId="0" xfId="0" applyFont="1" applyFill="1" applyAlignment="1">
      <alignment horizontal="left" vertical="center" wrapText="1"/>
    </xf>
    <xf numFmtId="0" fontId="2" fillId="24" borderId="16" xfId="294" applyFont="1" applyFill="1" applyBorder="1" applyAlignment="1">
      <alignment horizontal="center"/>
    </xf>
    <xf numFmtId="0" fontId="2" fillId="24" borderId="47" xfId="294" applyFont="1" applyFill="1" applyBorder="1" applyAlignment="1">
      <alignment horizontal="center"/>
    </xf>
    <xf numFmtId="0" fontId="2" fillId="24" borderId="17" xfId="294" applyFont="1" applyFill="1" applyBorder="1" applyAlignment="1">
      <alignment horizontal="center"/>
    </xf>
    <xf numFmtId="0" fontId="26" fillId="24" borderId="48" xfId="0" applyFont="1" applyFill="1" applyBorder="1" applyAlignment="1">
      <alignment horizontal="left" vertical="center" wrapText="1"/>
    </xf>
    <xf numFmtId="0" fontId="6" fillId="25" borderId="16" xfId="294" applyFont="1" applyFill="1" applyBorder="1" applyAlignment="1">
      <alignment horizontal="center" vertical="center" wrapText="1"/>
    </xf>
    <xf numFmtId="0" fontId="6" fillId="25" borderId="80" xfId="294" applyFont="1" applyFill="1" applyBorder="1" applyAlignment="1">
      <alignment horizontal="center" vertical="center" wrapText="1"/>
    </xf>
    <xf numFmtId="1" fontId="40" fillId="25" borderId="71" xfId="0" applyNumberFormat="1" applyFont="1" applyFill="1" applyBorder="1" applyAlignment="1">
      <alignment horizontal="center" vertical="center" wrapText="1"/>
    </xf>
    <xf numFmtId="1" fontId="40" fillId="25" borderId="17" xfId="0" applyNumberFormat="1" applyFont="1" applyFill="1" applyBorder="1" applyAlignment="1">
      <alignment horizontal="center" vertical="center" wrapText="1"/>
    </xf>
    <xf numFmtId="1" fontId="40" fillId="0" borderId="72" xfId="0" applyNumberFormat="1" applyFont="1" applyBorder="1" applyAlignment="1">
      <alignment horizontal="center"/>
    </xf>
    <xf numFmtId="1" fontId="40" fillId="0" borderId="70" xfId="0" applyNumberFormat="1" applyFont="1" applyBorder="1" applyAlignment="1">
      <alignment horizontal="center"/>
    </xf>
    <xf numFmtId="1" fontId="40" fillId="0" borderId="77" xfId="0" applyNumberFormat="1" applyFont="1" applyBorder="1" applyAlignment="1">
      <alignment horizontal="center"/>
    </xf>
    <xf numFmtId="1" fontId="40" fillId="0" borderId="81" xfId="0" applyNumberFormat="1" applyFont="1" applyBorder="1" applyAlignment="1">
      <alignment horizontal="center"/>
    </xf>
    <xf numFmtId="1" fontId="40" fillId="0" borderId="78" xfId="0" applyNumberFormat="1" applyFont="1" applyBorder="1" applyAlignment="1">
      <alignment horizontal="center"/>
    </xf>
    <xf numFmtId="1" fontId="40" fillId="0" borderId="76" xfId="0" applyNumberFormat="1" applyFont="1" applyBorder="1" applyAlignment="1">
      <alignment horizontal="center"/>
    </xf>
    <xf numFmtId="166" fontId="6" fillId="24" borderId="27" xfId="297" applyNumberFormat="1" applyFont="1" applyFill="1" applyBorder="1" applyAlignment="1">
      <alignment horizontal="center"/>
    </xf>
    <xf numFmtId="0" fontId="26" fillId="24" borderId="0" xfId="0" applyFont="1" applyFill="1" applyAlignment="1">
      <alignment horizontal="left" vertical="center"/>
    </xf>
    <xf numFmtId="0" fontId="34" fillId="24" borderId="0" xfId="0" applyFont="1" applyFill="1" applyAlignment="1">
      <alignment horizontal="left" vertical="center"/>
    </xf>
    <xf numFmtId="0" fontId="4" fillId="0" borderId="18" xfId="294" applyFont="1" applyBorder="1" applyAlignment="1">
      <alignment horizontal="center"/>
    </xf>
    <xf numFmtId="0" fontId="4" fillId="0" borderId="48" xfId="294" applyFont="1" applyBorder="1" applyAlignment="1">
      <alignment horizontal="center"/>
    </xf>
    <xf numFmtId="0" fontId="4" fillId="0" borderId="19" xfId="294" applyFont="1" applyBorder="1" applyAlignment="1">
      <alignment horizontal="center"/>
    </xf>
    <xf numFmtId="0" fontId="2" fillId="0" borderId="16" xfId="294" applyFont="1" applyFill="1" applyBorder="1" applyAlignment="1">
      <alignment horizontal="center" vertical="center" wrapText="1"/>
    </xf>
    <xf numFmtId="0" fontId="2" fillId="0" borderId="17" xfId="294" applyFont="1" applyFill="1" applyBorder="1" applyAlignment="1">
      <alignment horizontal="center" vertical="center" wrapText="1"/>
    </xf>
    <xf numFmtId="0" fontId="44" fillId="25" borderId="67" xfId="295" applyFont="1" applyFill="1" applyBorder="1" applyAlignment="1">
      <alignment horizontal="center" vertical="center"/>
    </xf>
    <xf numFmtId="0" fontId="44" fillId="25" borderId="68" xfId="295" applyFont="1" applyFill="1" applyBorder="1" applyAlignment="1">
      <alignment horizontal="center" vertical="center"/>
    </xf>
    <xf numFmtId="0" fontId="44" fillId="25" borderId="69" xfId="295" applyFont="1" applyFill="1" applyBorder="1" applyAlignment="1">
      <alignment horizontal="center" vertical="center"/>
    </xf>
    <xf numFmtId="0" fontId="2" fillId="24" borderId="0" xfId="288" applyFont="1" applyFill="1" applyAlignment="1">
      <alignment horizontal="center"/>
    </xf>
    <xf numFmtId="0" fontId="38" fillId="26" borderId="18" xfId="295" applyNumberFormat="1" applyFont="1" applyFill="1" applyBorder="1" applyAlignment="1">
      <alignment horizontal="center" vertical="center" wrapText="1"/>
    </xf>
    <xf numFmtId="0" fontId="38" fillId="26" borderId="22" xfId="295" applyNumberFormat="1" applyFont="1" applyFill="1" applyBorder="1" applyAlignment="1">
      <alignment horizontal="center" vertical="center" wrapText="1"/>
    </xf>
    <xf numFmtId="3" fontId="49" fillId="0" borderId="10"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0" fontId="49" fillId="29" borderId="13" xfId="0" applyFont="1" applyFill="1" applyBorder="1" applyAlignment="1">
      <alignment horizontal="center" vertical="center"/>
    </xf>
    <xf numFmtId="0" fontId="49" fillId="29" borderId="10" xfId="0" applyFont="1" applyFill="1" applyBorder="1" applyAlignment="1">
      <alignment horizontal="center" vertical="center" wrapText="1"/>
    </xf>
    <xf numFmtId="0" fontId="49" fillId="29" borderId="12" xfId="0" applyFont="1" applyFill="1" applyBorder="1" applyAlignment="1">
      <alignment horizontal="center" vertical="center" wrapText="1"/>
    </xf>
    <xf numFmtId="0" fontId="49" fillId="30" borderId="13" xfId="0" applyFont="1" applyFill="1" applyBorder="1" applyAlignment="1">
      <alignment horizontal="center" vertical="center"/>
    </xf>
    <xf numFmtId="0" fontId="49" fillId="33" borderId="13" xfId="0" applyFont="1" applyFill="1" applyBorder="1" applyAlignment="1">
      <alignment horizontal="center" vertical="center"/>
    </xf>
    <xf numFmtId="0" fontId="49" fillId="30" borderId="10" xfId="0" applyFont="1" applyFill="1" applyBorder="1" applyAlignment="1">
      <alignment horizontal="center" vertical="center" wrapText="1"/>
    </xf>
    <xf numFmtId="0" fontId="49" fillId="30" borderId="12" xfId="0" applyFont="1" applyFill="1" applyBorder="1" applyAlignment="1">
      <alignment horizontal="center" vertical="center" wrapText="1"/>
    </xf>
    <xf numFmtId="0" fontId="49" fillId="29" borderId="16" xfId="0" applyFont="1" applyFill="1" applyBorder="1" applyAlignment="1">
      <alignment horizontal="center" vertical="center"/>
    </xf>
    <xf numFmtId="0" fontId="49" fillId="29" borderId="47" xfId="0" applyFont="1" applyFill="1" applyBorder="1" applyAlignment="1">
      <alignment horizontal="center" vertical="center"/>
    </xf>
    <xf numFmtId="0" fontId="49" fillId="30" borderId="16" xfId="0" applyFont="1" applyFill="1" applyBorder="1" applyAlignment="1">
      <alignment horizontal="center" vertical="center"/>
    </xf>
    <xf numFmtId="0" fontId="49" fillId="30" borderId="47" xfId="0" applyFont="1" applyFill="1" applyBorder="1" applyAlignment="1">
      <alignment horizontal="center" vertical="center"/>
    </xf>
    <xf numFmtId="0" fontId="49" fillId="30" borderId="17" xfId="0" applyFont="1" applyFill="1" applyBorder="1" applyAlignment="1">
      <alignment horizontal="center" vertical="center"/>
    </xf>
    <xf numFmtId="0" fontId="49" fillId="31" borderId="13" xfId="0" applyFont="1" applyFill="1" applyBorder="1" applyAlignment="1">
      <alignment horizontal="center" vertical="center"/>
    </xf>
    <xf numFmtId="0" fontId="24" fillId="29" borderId="16" xfId="288" applyFont="1" applyFill="1" applyBorder="1" applyAlignment="1">
      <alignment horizontal="center" vertical="center"/>
    </xf>
    <xf numFmtId="0" fontId="24" fillId="29" borderId="47" xfId="288" applyFont="1" applyFill="1" applyBorder="1" applyAlignment="1">
      <alignment horizontal="center" vertical="center"/>
    </xf>
    <xf numFmtId="0" fontId="24" fillId="30" borderId="16" xfId="288" applyFont="1" applyFill="1" applyBorder="1" applyAlignment="1">
      <alignment horizontal="center" vertical="center"/>
    </xf>
    <xf numFmtId="0" fontId="24" fillId="30" borderId="47" xfId="288" applyFont="1" applyFill="1" applyBorder="1" applyAlignment="1">
      <alignment horizontal="center" vertical="center"/>
    </xf>
    <xf numFmtId="0" fontId="24" fillId="30" borderId="17" xfId="288" applyFont="1" applyFill="1" applyBorder="1" applyAlignment="1">
      <alignment horizontal="center" vertical="center"/>
    </xf>
    <xf numFmtId="0" fontId="24" fillId="30" borderId="10" xfId="288" applyFont="1" applyFill="1" applyBorder="1" applyAlignment="1">
      <alignment horizontal="center" vertical="center" wrapText="1"/>
    </xf>
    <xf numFmtId="0" fontId="24" fillId="30" borderId="12" xfId="288" applyFont="1" applyFill="1" applyBorder="1" applyAlignment="1">
      <alignment horizontal="center" vertical="center" wrapText="1"/>
    </xf>
    <xf numFmtId="0" fontId="24" fillId="31" borderId="10" xfId="288" applyFont="1" applyFill="1" applyBorder="1" applyAlignment="1">
      <alignment horizontal="center" vertical="center" wrapText="1"/>
    </xf>
    <xf numFmtId="0" fontId="24" fillId="31" borderId="11" xfId="288" applyFont="1" applyFill="1" applyBorder="1" applyAlignment="1">
      <alignment horizontal="center" vertical="center" wrapText="1"/>
    </xf>
    <xf numFmtId="3" fontId="24" fillId="0" borderId="10" xfId="288" applyNumberFormat="1" applyFont="1" applyFill="1" applyBorder="1" applyAlignment="1">
      <alignment horizontal="center" vertical="center" wrapText="1"/>
    </xf>
    <xf numFmtId="3" fontId="24" fillId="0" borderId="11" xfId="288" applyNumberFormat="1" applyFont="1" applyFill="1" applyBorder="1" applyAlignment="1">
      <alignment horizontal="center" vertical="center" wrapText="1"/>
    </xf>
    <xf numFmtId="0" fontId="24" fillId="29" borderId="13" xfId="288" applyFont="1" applyFill="1" applyBorder="1" applyAlignment="1">
      <alignment horizontal="center" vertical="center"/>
    </xf>
    <xf numFmtId="0" fontId="24" fillId="29" borderId="10" xfId="288" applyFont="1" applyFill="1" applyBorder="1" applyAlignment="1">
      <alignment horizontal="center" vertical="center" wrapText="1"/>
    </xf>
    <xf numFmtId="0" fontId="24" fillId="29" borderId="12" xfId="288" applyFont="1" applyFill="1" applyBorder="1" applyAlignment="1">
      <alignment horizontal="center" vertical="center" wrapText="1"/>
    </xf>
    <xf numFmtId="0" fontId="24" fillId="30" borderId="13" xfId="288" applyFont="1" applyFill="1" applyBorder="1" applyAlignment="1">
      <alignment horizontal="center" vertical="center"/>
    </xf>
  </cellXfs>
  <cellStyles count="392">
    <cellStyle name="20 % - Accent1 1" xfId="1"/>
    <cellStyle name="20 % - Accent1 2" xfId="2"/>
    <cellStyle name="20 % - Accent1 3" xfId="3"/>
    <cellStyle name="20 % - Accent1 4" xfId="4"/>
    <cellStyle name="20 % - Accent1 5" xfId="5"/>
    <cellStyle name="20 % - Accent1 6" xfId="6"/>
    <cellStyle name="20 % - Accent1 7" xfId="7"/>
    <cellStyle name="20 % - Accent1 8" xfId="8"/>
    <cellStyle name="20 % - Accent1 9" xfId="9"/>
    <cellStyle name="20 % - Accent2 1" xfId="10"/>
    <cellStyle name="20 % - Accent2 2" xfId="11"/>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 xfId="19"/>
    <cellStyle name="20 % - Accent3 2" xfId="20"/>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 xfId="28"/>
    <cellStyle name="20 % - Accent4 2" xfId="29"/>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 xfId="37"/>
    <cellStyle name="20 % - Accent5 2" xfId="38"/>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 xfId="46"/>
    <cellStyle name="20 % - Accent6 2" xfId="47"/>
    <cellStyle name="20 % - Accent6 3" xfId="48"/>
    <cellStyle name="20 % - Accent6 4" xfId="49"/>
    <cellStyle name="20 % - Accent6 5" xfId="50"/>
    <cellStyle name="20 % - Accent6 6" xfId="51"/>
    <cellStyle name="20 % - Accent6 7" xfId="52"/>
    <cellStyle name="20 % - Accent6 8" xfId="53"/>
    <cellStyle name="20 % - Accent6 9" xfId="54"/>
    <cellStyle name="40 % - Accent1 1" xfId="55"/>
    <cellStyle name="40 % - Accent1 2" xfId="56"/>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 xfId="64"/>
    <cellStyle name="40 % - Accent2 2" xfId="65"/>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 xfId="73"/>
    <cellStyle name="40 % - Accent3 2" xfId="74"/>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 xfId="82"/>
    <cellStyle name="40 % - Accent4 2" xfId="83"/>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 xfId="91"/>
    <cellStyle name="40 % - Accent5 2" xfId="92"/>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 xfId="100"/>
    <cellStyle name="40 % - Accent6 2" xfId="101"/>
    <cellStyle name="40 % - Accent6 3" xfId="102"/>
    <cellStyle name="40 % - Accent6 4" xfId="103"/>
    <cellStyle name="40 % - Accent6 5" xfId="104"/>
    <cellStyle name="40 % - Accent6 6" xfId="105"/>
    <cellStyle name="40 % - Accent6 7" xfId="106"/>
    <cellStyle name="40 % - Accent6 8" xfId="107"/>
    <cellStyle name="40 % - Accent6 9" xfId="108"/>
    <cellStyle name="60 % - Accent1 1" xfId="109"/>
    <cellStyle name="60 % - Accent1 2" xfId="110"/>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 xfId="118"/>
    <cellStyle name="60 % - Accent2 2" xfId="119"/>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 xfId="127"/>
    <cellStyle name="60 % - Accent3 2" xfId="128"/>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 xfId="136"/>
    <cellStyle name="60 % - Accent4 2" xfId="137"/>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 xfId="145"/>
    <cellStyle name="60 % - Accent5 2" xfId="146"/>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 xfId="154"/>
    <cellStyle name="60 % - Accent6 2" xfId="155"/>
    <cellStyle name="60 % - Accent6 3" xfId="156"/>
    <cellStyle name="60 % - Accent6 4" xfId="157"/>
    <cellStyle name="60 % - Accent6 5" xfId="158"/>
    <cellStyle name="60 % - Accent6 6" xfId="159"/>
    <cellStyle name="60 % - Accent6 7" xfId="160"/>
    <cellStyle name="60 % - Accent6 8" xfId="161"/>
    <cellStyle name="60 % - Accent6 9" xfId="162"/>
    <cellStyle name="Accent1 1" xfId="163"/>
    <cellStyle name="Accent1 2" xfId="164"/>
    <cellStyle name="Accent1 3" xfId="165"/>
    <cellStyle name="Accent1 4" xfId="166"/>
    <cellStyle name="Accent1 5" xfId="167"/>
    <cellStyle name="Accent1 6" xfId="168"/>
    <cellStyle name="Accent1 7" xfId="169"/>
    <cellStyle name="Accent1 8" xfId="170"/>
    <cellStyle name="Accent1 9" xfId="171"/>
    <cellStyle name="Accent2 1" xfId="172"/>
    <cellStyle name="Accent2 2" xfId="173"/>
    <cellStyle name="Accent2 3" xfId="174"/>
    <cellStyle name="Accent2 4" xfId="175"/>
    <cellStyle name="Accent2 5" xfId="176"/>
    <cellStyle name="Accent2 6" xfId="177"/>
    <cellStyle name="Accent2 7" xfId="178"/>
    <cellStyle name="Accent2 8" xfId="179"/>
    <cellStyle name="Accent2 9" xfId="180"/>
    <cellStyle name="Accent3 1" xfId="181"/>
    <cellStyle name="Accent3 2" xfId="182"/>
    <cellStyle name="Accent3 3" xfId="183"/>
    <cellStyle name="Accent3 4" xfId="184"/>
    <cellStyle name="Accent3 5" xfId="185"/>
    <cellStyle name="Accent3 6" xfId="186"/>
    <cellStyle name="Accent3 7" xfId="187"/>
    <cellStyle name="Accent3 8" xfId="188"/>
    <cellStyle name="Accent3 9" xfId="189"/>
    <cellStyle name="Accent4 1" xfId="190"/>
    <cellStyle name="Accent4 2" xfId="191"/>
    <cellStyle name="Accent4 3" xfId="192"/>
    <cellStyle name="Accent4 4" xfId="193"/>
    <cellStyle name="Accent4 5" xfId="194"/>
    <cellStyle name="Accent4 6" xfId="195"/>
    <cellStyle name="Accent4 7" xfId="196"/>
    <cellStyle name="Accent4 8" xfId="197"/>
    <cellStyle name="Accent4 9" xfId="198"/>
    <cellStyle name="Accent5 1" xfId="199"/>
    <cellStyle name="Accent5 2" xfId="200"/>
    <cellStyle name="Accent5 3" xfId="201"/>
    <cellStyle name="Accent5 4" xfId="202"/>
    <cellStyle name="Accent5 5" xfId="203"/>
    <cellStyle name="Accent5 6" xfId="204"/>
    <cellStyle name="Accent5 7" xfId="205"/>
    <cellStyle name="Accent5 8" xfId="206"/>
    <cellStyle name="Accent5 9" xfId="207"/>
    <cellStyle name="Accent6 1" xfId="208"/>
    <cellStyle name="Accent6 2" xfId="209"/>
    <cellStyle name="Accent6 3" xfId="210"/>
    <cellStyle name="Accent6 4" xfId="211"/>
    <cellStyle name="Accent6 5" xfId="212"/>
    <cellStyle name="Accent6 6" xfId="213"/>
    <cellStyle name="Accent6 7" xfId="214"/>
    <cellStyle name="Accent6 8" xfId="215"/>
    <cellStyle name="Accent6 9" xfId="216"/>
    <cellStyle name="Avertissement 1" xfId="217"/>
    <cellStyle name="Avertissement 2" xfId="218"/>
    <cellStyle name="Avertissement 3" xfId="219"/>
    <cellStyle name="Avertissement 4" xfId="220"/>
    <cellStyle name="Avertissement 5" xfId="221"/>
    <cellStyle name="Avertissement 6" xfId="222"/>
    <cellStyle name="Avertissement 7" xfId="223"/>
    <cellStyle name="Avertissement 8" xfId="224"/>
    <cellStyle name="Avertissement 9" xfId="225"/>
    <cellStyle name="Calcul 1" xfId="226"/>
    <cellStyle name="Calcul 2" xfId="227"/>
    <cellStyle name="Calcul 3" xfId="228"/>
    <cellStyle name="Calcul 4" xfId="229"/>
    <cellStyle name="Calcul 5" xfId="230"/>
    <cellStyle name="Calcul 6" xfId="231"/>
    <cellStyle name="Calcul 7" xfId="232"/>
    <cellStyle name="Calcul 8" xfId="233"/>
    <cellStyle name="Calcul 9" xfId="234"/>
    <cellStyle name="Cellule liée 1" xfId="235"/>
    <cellStyle name="Cellule liée 2" xfId="236"/>
    <cellStyle name="Cellule liée 3" xfId="237"/>
    <cellStyle name="Cellule liée 4" xfId="238"/>
    <cellStyle name="Cellule liée 5" xfId="239"/>
    <cellStyle name="Cellule liée 6" xfId="240"/>
    <cellStyle name="Cellule liée 7" xfId="241"/>
    <cellStyle name="Cellule liée 8" xfId="242"/>
    <cellStyle name="Cellule liée 9" xfId="243"/>
    <cellStyle name="Commentaire 1" xfId="244"/>
    <cellStyle name="Commentaire 2" xfId="245"/>
    <cellStyle name="Commentaire 3" xfId="246"/>
    <cellStyle name="Commentaire 4" xfId="247"/>
    <cellStyle name="Commentaire 5" xfId="248"/>
    <cellStyle name="Commentaire 6" xfId="249"/>
    <cellStyle name="Commentaire 7" xfId="250"/>
    <cellStyle name="Commentaire 8" xfId="251"/>
    <cellStyle name="Commentaire 9" xfId="252"/>
    <cellStyle name="Entrée 1" xfId="253"/>
    <cellStyle name="Entrée 2" xfId="254"/>
    <cellStyle name="Entrée 3" xfId="255"/>
    <cellStyle name="Entrée 4" xfId="256"/>
    <cellStyle name="Entrée 5" xfId="257"/>
    <cellStyle name="Entrée 6" xfId="258"/>
    <cellStyle name="Entrée 7" xfId="259"/>
    <cellStyle name="Entrée 8" xfId="260"/>
    <cellStyle name="Entrée 9" xfId="261"/>
    <cellStyle name="Insatisfaisant 1" xfId="262"/>
    <cellStyle name="Insatisfaisant 2" xfId="263"/>
    <cellStyle name="Insatisfaisant 3" xfId="264"/>
    <cellStyle name="Insatisfaisant 4" xfId="265"/>
    <cellStyle name="Insatisfaisant 5" xfId="266"/>
    <cellStyle name="Insatisfaisant 6" xfId="267"/>
    <cellStyle name="Insatisfaisant 7" xfId="268"/>
    <cellStyle name="Insatisfaisant 8" xfId="269"/>
    <cellStyle name="Insatisfaisant 9" xfId="270"/>
    <cellStyle name="Milliers" xfId="271" builtinId="3"/>
    <cellStyle name="Milliers 2" xfId="272"/>
    <cellStyle name="Milliers 2 2" xfId="273"/>
    <cellStyle name="Milliers 2 3" xfId="274"/>
    <cellStyle name="Milliers 3" xfId="275"/>
    <cellStyle name="Milliers 4" xfId="276"/>
    <cellStyle name="Milliers 5" xfId="391"/>
    <cellStyle name="Neutre 1" xfId="277"/>
    <cellStyle name="Neutre 2" xfId="278"/>
    <cellStyle name="Neutre 3" xfId="279"/>
    <cellStyle name="Neutre 4" xfId="280"/>
    <cellStyle name="Neutre 5" xfId="281"/>
    <cellStyle name="Neutre 6" xfId="282"/>
    <cellStyle name="Neutre 7" xfId="283"/>
    <cellStyle name="Neutre 8" xfId="284"/>
    <cellStyle name="Neutre 9" xfId="285"/>
    <cellStyle name="Normal" xfId="0" builtinId="0"/>
    <cellStyle name="Normal 2" xfId="286"/>
    <cellStyle name="Normal 2 2" xfId="287"/>
    <cellStyle name="Normal 2 3" xfId="288"/>
    <cellStyle name="Normal 3" xfId="289"/>
    <cellStyle name="Normal 3 2" xfId="290"/>
    <cellStyle name="Normal 4" xfId="291"/>
    <cellStyle name="Normal 5" xfId="292"/>
    <cellStyle name="Normal 6" xfId="293"/>
    <cellStyle name="Normal_Recap_prév2011_2012" xfId="294"/>
    <cellStyle name="Normal_tabpoint_20111018_V1" xfId="295"/>
    <cellStyle name="Pourcentage" xfId="296" builtinId="5"/>
    <cellStyle name="Pourcentage 2" xfId="297"/>
    <cellStyle name="Pourcentage 3" xfId="298"/>
    <cellStyle name="Pourcentage 4" xfId="299"/>
    <cellStyle name="Satisfaisant 1" xfId="300"/>
    <cellStyle name="Satisfaisant 2" xfId="301"/>
    <cellStyle name="Satisfaisant 3" xfId="302"/>
    <cellStyle name="Satisfaisant 4" xfId="303"/>
    <cellStyle name="Satisfaisant 5" xfId="304"/>
    <cellStyle name="Satisfaisant 6" xfId="305"/>
    <cellStyle name="Satisfaisant 7" xfId="306"/>
    <cellStyle name="Satisfaisant 8" xfId="307"/>
    <cellStyle name="Satisfaisant 9" xfId="308"/>
    <cellStyle name="Sortie 1" xfId="309"/>
    <cellStyle name="Sortie 2" xfId="310"/>
    <cellStyle name="Sortie 3" xfId="311"/>
    <cellStyle name="Sortie 4" xfId="312"/>
    <cellStyle name="Sortie 5" xfId="313"/>
    <cellStyle name="Sortie 6" xfId="314"/>
    <cellStyle name="Sortie 7" xfId="315"/>
    <cellStyle name="Sortie 8" xfId="316"/>
    <cellStyle name="Sortie 9" xfId="317"/>
    <cellStyle name="Texte explicatif 1" xfId="318"/>
    <cellStyle name="Texte explicatif 2" xfId="319"/>
    <cellStyle name="Texte explicatif 3" xfId="320"/>
    <cellStyle name="Texte explicatif 4" xfId="321"/>
    <cellStyle name="Texte explicatif 5" xfId="322"/>
    <cellStyle name="Texte explicatif 6" xfId="323"/>
    <cellStyle name="Texte explicatif 7" xfId="324"/>
    <cellStyle name="Texte explicatif 8" xfId="325"/>
    <cellStyle name="Texte explicatif 9" xfId="326"/>
    <cellStyle name="Titre 1" xfId="327"/>
    <cellStyle name="Titre 10" xfId="328"/>
    <cellStyle name="Titre 2" xfId="329"/>
    <cellStyle name="Titre 3" xfId="330"/>
    <cellStyle name="Titre 4" xfId="331"/>
    <cellStyle name="Titre 5" xfId="332"/>
    <cellStyle name="Titre 6" xfId="333"/>
    <cellStyle name="Titre 7" xfId="334"/>
    <cellStyle name="Titre 8" xfId="335"/>
    <cellStyle name="Titre 9" xfId="336"/>
    <cellStyle name="Titre 1 1" xfId="337"/>
    <cellStyle name="Titre 1 2" xfId="338"/>
    <cellStyle name="Titre 1 3" xfId="339"/>
    <cellStyle name="Titre 1 4" xfId="340"/>
    <cellStyle name="Titre 1 5" xfId="341"/>
    <cellStyle name="Titre 1 6" xfId="342"/>
    <cellStyle name="Titre 1 7" xfId="343"/>
    <cellStyle name="Titre 1 8" xfId="344"/>
    <cellStyle name="Titre 1 9" xfId="345"/>
    <cellStyle name="Titre 2 1" xfId="346"/>
    <cellStyle name="Titre 2 2" xfId="347"/>
    <cellStyle name="Titre 2 3" xfId="348"/>
    <cellStyle name="Titre 2 4" xfId="349"/>
    <cellStyle name="Titre 2 5" xfId="350"/>
    <cellStyle name="Titre 2 6" xfId="351"/>
    <cellStyle name="Titre 2 7" xfId="352"/>
    <cellStyle name="Titre 2 8" xfId="353"/>
    <cellStyle name="Titre 2 9" xfId="354"/>
    <cellStyle name="Titre 3 1" xfId="355"/>
    <cellStyle name="Titre 3 2" xfId="356"/>
    <cellStyle name="Titre 3 3" xfId="357"/>
    <cellStyle name="Titre 3 4" xfId="358"/>
    <cellStyle name="Titre 3 5" xfId="359"/>
    <cellStyle name="Titre 3 6" xfId="360"/>
    <cellStyle name="Titre 3 7" xfId="361"/>
    <cellStyle name="Titre 3 8" xfId="362"/>
    <cellStyle name="Titre 3 9" xfId="363"/>
    <cellStyle name="Titre 4 1" xfId="364"/>
    <cellStyle name="Titre 4 2" xfId="365"/>
    <cellStyle name="Titre 4 3" xfId="366"/>
    <cellStyle name="Titre 4 4" xfId="367"/>
    <cellStyle name="Titre 4 5" xfId="368"/>
    <cellStyle name="Titre 4 6" xfId="369"/>
    <cellStyle name="Titre 4 7" xfId="370"/>
    <cellStyle name="Titre 4 8" xfId="371"/>
    <cellStyle name="Titre 4 9" xfId="372"/>
    <cellStyle name="Total 1" xfId="373"/>
    <cellStyle name="Total 2" xfId="374"/>
    <cellStyle name="Total 3" xfId="375"/>
    <cellStyle name="Total 4" xfId="376"/>
    <cellStyle name="Total 5" xfId="377"/>
    <cellStyle name="Total 6" xfId="378"/>
    <cellStyle name="Total 7" xfId="379"/>
    <cellStyle name="Total 8" xfId="380"/>
    <cellStyle name="Total 9" xfId="381"/>
    <cellStyle name="Vérification 1" xfId="382"/>
    <cellStyle name="Vérification 2" xfId="383"/>
    <cellStyle name="Vérification 3" xfId="384"/>
    <cellStyle name="Vérification 4" xfId="385"/>
    <cellStyle name="Vérification 5" xfId="386"/>
    <cellStyle name="Vérification 6" xfId="387"/>
    <cellStyle name="Vérification 7" xfId="388"/>
    <cellStyle name="Vérification 8" xfId="389"/>
    <cellStyle name="Vérification 9" xfId="390"/>
  </cellStyles>
  <dxfs count="0"/>
  <tableStyles count="0" defaultTableStyle="TableStyleMedium2" defaultPivotStyle="PivotStyleLight16"/>
  <colors>
    <mruColors>
      <color rgb="FFD62A93"/>
      <color rgb="FFDC2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9421260939315E-2"/>
          <c:y val="6.7337363755584453E-2"/>
          <c:w val="0.92087109524144328"/>
          <c:h val="0.61883604549431326"/>
        </c:manualLayout>
      </c:layout>
      <c:barChart>
        <c:barDir val="col"/>
        <c:grouping val="clustered"/>
        <c:varyColors val="0"/>
        <c:ser>
          <c:idx val="0"/>
          <c:order val="0"/>
          <c:spPr>
            <a:solidFill>
              <a:schemeClr val="accent1"/>
            </a:solidFill>
            <a:ln>
              <a:noFill/>
            </a:ln>
            <a:effectLst/>
          </c:spPr>
          <c:invertIfNegative val="0"/>
          <c:cat>
            <c:strRef>
              <c:f>'Fig 2'!$B$32:$B$61</c:f>
              <c:strCache>
                <c:ptCount val="30"/>
                <c:pt idx="0">
                  <c:v>Mayotte</c:v>
                </c:pt>
                <c:pt idx="1">
                  <c:v>Guyane</c:v>
                </c:pt>
                <c:pt idx="2">
                  <c:v>La Réunion</c:v>
                </c:pt>
                <c:pt idx="3">
                  <c:v>Nice</c:v>
                </c:pt>
                <c:pt idx="4">
                  <c:v>Créteil</c:v>
                </c:pt>
                <c:pt idx="5">
                  <c:v>Versailles</c:v>
                </c:pt>
                <c:pt idx="6">
                  <c:v>Guadeloupe</c:v>
                </c:pt>
                <c:pt idx="7">
                  <c:v>Montpellier</c:v>
                </c:pt>
                <c:pt idx="8">
                  <c:v>Aix-Marseille</c:v>
                </c:pt>
                <c:pt idx="9">
                  <c:v>Strasbourg</c:v>
                </c:pt>
                <c:pt idx="10">
                  <c:v>Toulouse</c:v>
                </c:pt>
                <c:pt idx="11">
                  <c:v>Grenoble</c:v>
                </c:pt>
                <c:pt idx="12">
                  <c:v>Bordeaux</c:v>
                </c:pt>
                <c:pt idx="13">
                  <c:v>Rennes</c:v>
                </c:pt>
                <c:pt idx="14">
                  <c:v>Lyon</c:v>
                </c:pt>
                <c:pt idx="15">
                  <c:v>Limoges</c:v>
                </c:pt>
                <c:pt idx="16">
                  <c:v>Clermont-Ferrand</c:v>
                </c:pt>
                <c:pt idx="17">
                  <c:v>Corse</c:v>
                </c:pt>
                <c:pt idx="18">
                  <c:v>Martinique</c:v>
                </c:pt>
                <c:pt idx="19">
                  <c:v>Orléans-Tours</c:v>
                </c:pt>
                <c:pt idx="20">
                  <c:v>Reims</c:v>
                </c:pt>
                <c:pt idx="21">
                  <c:v>Nantes</c:v>
                </c:pt>
                <c:pt idx="22">
                  <c:v>Normandie</c:v>
                </c:pt>
                <c:pt idx="23">
                  <c:v>Nancy-Metz</c:v>
                </c:pt>
                <c:pt idx="24">
                  <c:v>Dijon</c:v>
                </c:pt>
                <c:pt idx="25">
                  <c:v>Paris</c:v>
                </c:pt>
                <c:pt idx="26">
                  <c:v>Amiens</c:v>
                </c:pt>
                <c:pt idx="27">
                  <c:v>Besançon</c:v>
                </c:pt>
                <c:pt idx="28">
                  <c:v>Poitiers</c:v>
                </c:pt>
                <c:pt idx="29">
                  <c:v>Lille</c:v>
                </c:pt>
              </c:strCache>
            </c:strRef>
          </c:cat>
          <c:val>
            <c:numRef>
              <c:f>'Fig 2'!$F$32:$F$61</c:f>
              <c:numCache>
                <c:formatCode>#\ ##0.0</c:formatCode>
                <c:ptCount val="30"/>
                <c:pt idx="0">
                  <c:v>3.1345125462772523</c:v>
                </c:pt>
                <c:pt idx="1">
                  <c:v>1.7731967315110539</c:v>
                </c:pt>
                <c:pt idx="2">
                  <c:v>-0.2991588357442016</c:v>
                </c:pt>
                <c:pt idx="3">
                  <c:v>-0.45511469501206514</c:v>
                </c:pt>
                <c:pt idx="4">
                  <c:v>-0.59714182416298833</c:v>
                </c:pt>
                <c:pt idx="5">
                  <c:v>-0.6115621368550106</c:v>
                </c:pt>
                <c:pt idx="6">
                  <c:v>-0.76543629869025342</c:v>
                </c:pt>
                <c:pt idx="7">
                  <c:v>-0.8187682104342644</c:v>
                </c:pt>
                <c:pt idx="8">
                  <c:v>-0.99694635297383583</c:v>
                </c:pt>
                <c:pt idx="9">
                  <c:v>-1.1105170790669565</c:v>
                </c:pt>
                <c:pt idx="10">
                  <c:v>-1.1921676832582917</c:v>
                </c:pt>
                <c:pt idx="11">
                  <c:v>-1.2277735885772665</c:v>
                </c:pt>
                <c:pt idx="12">
                  <c:v>-1.2910367661160891</c:v>
                </c:pt>
                <c:pt idx="13">
                  <c:v>-1.3588342320941511</c:v>
                </c:pt>
                <c:pt idx="14">
                  <c:v>-1.4404878938972057</c:v>
                </c:pt>
                <c:pt idx="15">
                  <c:v>-1.50947533853548</c:v>
                </c:pt>
                <c:pt idx="16">
                  <c:v>-1.5112154221011895</c:v>
                </c:pt>
                <c:pt idx="17">
                  <c:v>-1.6198922771635687</c:v>
                </c:pt>
                <c:pt idx="18">
                  <c:v>-1.6802978709862202</c:v>
                </c:pt>
                <c:pt idx="19">
                  <c:v>-1.7356731326492347</c:v>
                </c:pt>
                <c:pt idx="20">
                  <c:v>-1.754100327340657</c:v>
                </c:pt>
                <c:pt idx="21">
                  <c:v>-1.8124404518851231</c:v>
                </c:pt>
                <c:pt idx="22">
                  <c:v>-1.945387221096001</c:v>
                </c:pt>
                <c:pt idx="23">
                  <c:v>-1.9465945816542314</c:v>
                </c:pt>
                <c:pt idx="24">
                  <c:v>-1.9693134496759874</c:v>
                </c:pt>
                <c:pt idx="25">
                  <c:v>-2.0725856286843074</c:v>
                </c:pt>
                <c:pt idx="26">
                  <c:v>-2.0818203824739774</c:v>
                </c:pt>
                <c:pt idx="27">
                  <c:v>-2.0824048172206155</c:v>
                </c:pt>
                <c:pt idx="28">
                  <c:v>-2.0853035426347621</c:v>
                </c:pt>
                <c:pt idx="29">
                  <c:v>-2.27976080092674</c:v>
                </c:pt>
              </c:numCache>
            </c:numRef>
          </c:val>
          <c:extLst>
            <c:ext xmlns:c16="http://schemas.microsoft.com/office/drawing/2014/chart" uri="{C3380CC4-5D6E-409C-BE32-E72D297353CC}">
              <c16:uniqueId val="{00000000-696D-48D4-98F0-B878B752FA31}"/>
            </c:ext>
          </c:extLst>
        </c:ser>
        <c:dLbls>
          <c:showLegendKey val="0"/>
          <c:showVal val="0"/>
          <c:showCatName val="0"/>
          <c:showSerName val="0"/>
          <c:showPercent val="0"/>
          <c:showBubbleSize val="0"/>
        </c:dLbls>
        <c:gapWidth val="219"/>
        <c:overlap val="-27"/>
        <c:axId val="416646344"/>
        <c:axId val="416647328"/>
      </c:barChart>
      <c:catAx>
        <c:axId val="4166463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b"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647328"/>
        <c:crosses val="autoZero"/>
        <c:auto val="1"/>
        <c:lblAlgn val="ctr"/>
        <c:lblOffset val="100"/>
        <c:noMultiLvlLbl val="0"/>
      </c:catAx>
      <c:valAx>
        <c:axId val="416647328"/>
        <c:scaling>
          <c:orientation val="minMax"/>
        </c:scaling>
        <c:delete val="0"/>
        <c:axPos val="l"/>
        <c:majorGridlines>
          <c:spPr>
            <a:ln w="9525" cap="flat" cmpd="sng" algn="ctr">
              <a:solidFill>
                <a:schemeClr val="tx1">
                  <a:lumMod val="15000"/>
                  <a:lumOff val="85000"/>
                </a:schemeClr>
              </a:solidFill>
              <a:round/>
            </a:ln>
            <a:effectLst/>
          </c:spPr>
        </c:majorGridlines>
        <c:numFmt formatCode="#\ ##&quot; &quot;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646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161926</xdr:rowOff>
    </xdr:from>
    <xdr:to>
      <xdr:col>8</xdr:col>
      <xdr:colOff>680508</xdr:colOff>
      <xdr:row>23</xdr:row>
      <xdr:rowOff>104776</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104775</xdr:colOff>
      <xdr:row>12</xdr:row>
      <xdr:rowOff>28575</xdr:rowOff>
    </xdr:from>
    <xdr:ext cx="9217012" cy="4543425"/>
    <xdr:sp macro="" textlink="">
      <xdr:nvSpPr>
        <xdr:cNvPr id="2" name="ZoneTexte 1"/>
        <xdr:cNvSpPr txBox="1"/>
      </xdr:nvSpPr>
      <xdr:spPr>
        <a:xfrm>
          <a:off x="104775" y="2124075"/>
          <a:ext cx="9248775" cy="454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algn="l"/>
          <a:r>
            <a:rPr lang="fr-FR" sz="1050" b="1">
              <a:solidFill>
                <a:schemeClr val="dk1"/>
              </a:solidFill>
              <a:effectLst/>
              <a:latin typeface="Arial" panose="020B0604020202020204" pitchFamily="34" charset="0"/>
              <a:ea typeface="+mn-ea"/>
              <a:cs typeface="Arial" panose="020B0604020202020204" pitchFamily="34" charset="0"/>
            </a:rPr>
            <a:t>Méthodologie</a:t>
          </a:r>
        </a:p>
        <a:p>
          <a:pPr algn="l"/>
          <a:endParaRPr lang="fr-FR" sz="1000">
            <a:solidFill>
              <a:schemeClr val="dk1"/>
            </a:solidFill>
            <a:effectLst/>
            <a:latin typeface="Arial" panose="020B0604020202020204" pitchFamily="34" charset="0"/>
            <a:ea typeface="+mn-ea"/>
            <a:cs typeface="Arial" panose="020B0604020202020204" pitchFamily="34" charset="0"/>
          </a:endParaRPr>
        </a:p>
        <a:p>
          <a:r>
            <a:rPr lang="fr-FR" sz="1000">
              <a:solidFill>
                <a:schemeClr val="dk1"/>
              </a:solidFill>
              <a:effectLst/>
              <a:latin typeface="Arial" panose="020B0604020202020204" pitchFamily="34" charset="0"/>
              <a:ea typeface="+mn-ea"/>
              <a:cs typeface="Arial" panose="020B0604020202020204" pitchFamily="34" charset="0"/>
            </a:rPr>
            <a:t>Les taux de redoublement dans le premier degré sont calculés à partir </a:t>
          </a:r>
          <a:r>
            <a:rPr lang="fr-FR" sz="1000" b="0" i="0" u="none" strike="noStrike" baseline="0" smtClean="0">
              <a:solidFill>
                <a:schemeClr val="dk1"/>
              </a:solidFill>
              <a:latin typeface="Arial" panose="020B0604020202020204" pitchFamily="34" charset="0"/>
              <a:ea typeface="+mn-ea"/>
              <a:cs typeface="Arial" panose="020B0604020202020204" pitchFamily="34" charset="0"/>
            </a:rPr>
            <a:t>des données individuelles anonymes du premier degré (Diapre) issues de l’outil numérique pour la direction d’école (ONDE),</a:t>
          </a:r>
          <a:r>
            <a:rPr lang="fr-FR" sz="1000" baseline="0">
              <a:solidFill>
                <a:schemeClr val="dk1"/>
              </a:solidFill>
              <a:effectLst/>
              <a:latin typeface="Arial" panose="020B0604020202020204" pitchFamily="34" charset="0"/>
              <a:ea typeface="+mn-ea"/>
              <a:cs typeface="Arial" panose="020B0604020202020204" pitchFamily="34" charset="0"/>
            </a:rPr>
            <a:t> </a:t>
          </a:r>
          <a:r>
            <a:rPr lang="fr-FR" sz="1000">
              <a:solidFill>
                <a:schemeClr val="dk1"/>
              </a:solidFill>
              <a:effectLst/>
              <a:latin typeface="Arial" panose="020B0604020202020204" pitchFamily="34" charset="0"/>
              <a:ea typeface="+mn-ea"/>
              <a:cs typeface="Arial" panose="020B0604020202020204" pitchFamily="34" charset="0"/>
            </a:rPr>
            <a:t>à la date du 16 octobre 2023. Dans le fichier Diapre,</a:t>
          </a:r>
          <a:r>
            <a:rPr lang="fr-FR" sz="1000" baseline="0">
              <a:solidFill>
                <a:schemeClr val="dk1"/>
              </a:solidFill>
              <a:effectLst/>
              <a:latin typeface="Arial" panose="020B0604020202020204" pitchFamily="34" charset="0"/>
              <a:ea typeface="+mn-ea"/>
              <a:cs typeface="Arial" panose="020B0604020202020204" pitchFamily="34" charset="0"/>
            </a:rPr>
            <a:t> on dispose pour chaque élève d'informations relatives à sa scolarité pour l'année en cours et pour l'année précédente.</a:t>
          </a:r>
          <a:endParaRPr lang="fr-FR" sz="1000">
            <a:solidFill>
              <a:schemeClr val="dk1"/>
            </a:solidFill>
            <a:effectLst/>
            <a:latin typeface="Arial" panose="020B0604020202020204" pitchFamily="34" charset="0"/>
            <a:ea typeface="+mn-ea"/>
            <a:cs typeface="Arial" panose="020B0604020202020204" pitchFamily="34" charset="0"/>
          </a:endParaRPr>
        </a:p>
        <a:p>
          <a:endParaRPr lang="fr-FR" sz="1000">
            <a:solidFill>
              <a:schemeClr val="dk1"/>
            </a:solidFill>
            <a:effectLst/>
            <a:latin typeface="Arial" panose="020B0604020202020204" pitchFamily="34" charset="0"/>
            <a:ea typeface="+mn-ea"/>
            <a:cs typeface="Arial" panose="020B0604020202020204" pitchFamily="34" charset="0"/>
          </a:endParaRPr>
        </a:p>
        <a:p>
          <a:r>
            <a:rPr lang="fr-FR" sz="1000">
              <a:solidFill>
                <a:schemeClr val="dk1"/>
              </a:solidFill>
              <a:effectLst/>
              <a:latin typeface="Arial" panose="020B0604020202020204" pitchFamily="34" charset="0"/>
              <a:ea typeface="+mn-ea"/>
              <a:cs typeface="Arial" panose="020B0604020202020204" pitchFamily="34" charset="0"/>
            </a:rPr>
            <a:t>Le taux de redoublement</a:t>
          </a:r>
          <a:r>
            <a:rPr lang="fr-FR" sz="1000" baseline="0">
              <a:solidFill>
                <a:schemeClr val="dk1"/>
              </a:solidFill>
              <a:effectLst/>
              <a:latin typeface="Arial" panose="020B0604020202020204" pitchFamily="34" charset="0"/>
              <a:ea typeface="+mn-ea"/>
              <a:cs typeface="Arial" panose="020B0604020202020204" pitchFamily="34" charset="0"/>
            </a:rPr>
            <a:t> pour un niveau donné correspond au rapport entre le nombre d'élèves redoublant ce niveau à la rentrée N dans le secteur public et l'effectif total d'élèves scolarisés dans ce niveau à la rentrée N-1 dans le secteur public.</a:t>
          </a:r>
        </a:p>
        <a:p>
          <a:endParaRPr lang="fr-FR" sz="500" baseline="0">
            <a:solidFill>
              <a:schemeClr val="dk1"/>
            </a:solidFill>
            <a:effectLst/>
            <a:latin typeface="Arial" panose="020B0604020202020204" pitchFamily="34" charset="0"/>
            <a:ea typeface="+mn-ea"/>
            <a:cs typeface="Arial" panose="020B0604020202020204" pitchFamily="34" charset="0"/>
          </a:endParaRPr>
        </a:p>
        <a:p>
          <a:r>
            <a:rPr lang="fr-FR" sz="1000">
              <a:solidFill>
                <a:schemeClr val="dk1"/>
              </a:solidFill>
              <a:effectLst/>
              <a:latin typeface="Arial" panose="020B0604020202020204" pitchFamily="34" charset="0"/>
              <a:ea typeface="+mn-ea"/>
              <a:cs typeface="Arial" panose="020B0604020202020204" pitchFamily="34" charset="0"/>
            </a:rPr>
            <a:t>Le nombre de redoublants correspond au nombre d’élèves scolarisés dans ce niveau aux rentrées N et N-1.</a:t>
          </a:r>
        </a:p>
        <a:p>
          <a:r>
            <a:rPr lang="fr-FR" sz="1000">
              <a:solidFill>
                <a:schemeClr val="dk1"/>
              </a:solidFill>
              <a:effectLst/>
              <a:latin typeface="Arial" panose="020B0604020202020204" pitchFamily="34" charset="0"/>
              <a:ea typeface="+mn-ea"/>
              <a:cs typeface="Arial" panose="020B0604020202020204" pitchFamily="34" charset="0"/>
            </a:rPr>
            <a:t> </a:t>
          </a:r>
        </a:p>
        <a:p>
          <a:pPr marL="0" indent="0"/>
          <a:r>
            <a:rPr lang="fr-FR" sz="1000" baseline="0">
              <a:solidFill>
                <a:schemeClr val="dk1"/>
              </a:solidFill>
              <a:effectLst/>
              <a:latin typeface="Arial" panose="020B0604020202020204" pitchFamily="34" charset="0"/>
              <a:ea typeface="+mn-ea"/>
              <a:cs typeface="Arial" panose="020B0604020202020204" pitchFamily="34" charset="0"/>
            </a:rPr>
            <a:t>La méthode de calcul est différente pour les élèves du CP au CM1 et pour les élèves de CM2. </a:t>
          </a:r>
        </a:p>
        <a:p>
          <a:pPr eaLnBrk="1" fontAlgn="auto" latinLnBrk="0" hangingPunct="1"/>
          <a:r>
            <a:rPr lang="fr-FR" sz="1000" baseline="0">
              <a:solidFill>
                <a:schemeClr val="dk1"/>
              </a:solidFill>
              <a:effectLst/>
              <a:latin typeface="Arial" panose="020B0604020202020204" pitchFamily="34" charset="0"/>
              <a:ea typeface="+mn-ea"/>
              <a:cs typeface="Arial" panose="020B0604020202020204" pitchFamily="34" charset="0"/>
            </a:rPr>
            <a:t>Dans le fichier Diapre, on ne retrouve que les élèves de CM2 maintenus. Ainsi, le nombre d’élèves maintenus en CM2 à la rentrée N est rapporté au nombre total d’élèves de CM2 de la même rentrée. Pour les élèves de CM2, on calcule donc une part de redoublants et non un taux de redoublement.</a:t>
          </a:r>
          <a:endParaRPr lang="fr-FR" sz="1000">
            <a:effectLst/>
            <a:latin typeface="Arial" panose="020B0604020202020204" pitchFamily="34" charset="0"/>
            <a:cs typeface="Arial" panose="020B0604020202020204" pitchFamily="34" charset="0"/>
          </a:endParaRPr>
        </a:p>
        <a:p>
          <a:r>
            <a:rPr lang="fr-FR" sz="1000" b="1" u="none" strike="noStrike">
              <a:solidFill>
                <a:schemeClr val="dk1"/>
              </a:solidFill>
              <a:effectLst/>
              <a:latin typeface="Arial" panose="020B0604020202020204" pitchFamily="34" charset="0"/>
              <a:ea typeface="+mn-ea"/>
              <a:cs typeface="Arial" panose="020B0604020202020204" pitchFamily="34" charset="0"/>
            </a:rPr>
            <a:t> </a:t>
          </a:r>
          <a:endParaRPr lang="fr-FR" sz="1000">
            <a:solidFill>
              <a:schemeClr val="dk1"/>
            </a:solidFill>
            <a:effectLst/>
            <a:latin typeface="Arial" panose="020B0604020202020204" pitchFamily="34" charset="0"/>
            <a:ea typeface="+mn-ea"/>
            <a:cs typeface="Arial" panose="020B0604020202020204" pitchFamily="34" charset="0"/>
          </a:endParaRPr>
        </a:p>
        <a:p>
          <a:r>
            <a:rPr lang="fr-FR" sz="1100" b="1" u="none" strike="noStrike">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Taux de redoublement du CP au CM1 de l’académie :</a:t>
          </a:r>
        </a:p>
        <a:p>
          <a:endParaRPr lang="fr-FR" sz="1100">
            <a:solidFill>
              <a:schemeClr val="dk1"/>
            </a:solidFill>
            <a:effectLst/>
            <a:latin typeface="+mn-lt"/>
            <a:ea typeface="+mn-ea"/>
            <a:cs typeface="+mn-cs"/>
          </a:endParaRPr>
        </a:p>
        <a:p>
          <a:pPr algn="ctr"/>
          <a:r>
            <a:rPr lang="fr-FR" sz="1000">
              <a:solidFill>
                <a:schemeClr val="dk1"/>
              </a:solidFill>
              <a:effectLst/>
              <a:latin typeface="Arial" panose="020B0604020202020204" pitchFamily="34" charset="0"/>
              <a:ea typeface="+mn-ea"/>
              <a:cs typeface="Arial" panose="020B0604020202020204" pitchFamily="34" charset="0"/>
            </a:rPr>
            <a:t> Élèves scolarisés au</a:t>
          </a:r>
          <a:r>
            <a:rPr lang="fr-FR" sz="1000" baseline="0">
              <a:solidFill>
                <a:schemeClr val="dk1"/>
              </a:solidFill>
              <a:effectLst/>
              <a:latin typeface="Arial" panose="020B0604020202020204" pitchFamily="34" charset="0"/>
              <a:ea typeface="+mn-ea"/>
              <a:cs typeface="Arial" panose="020B0604020202020204" pitchFamily="34" charset="0"/>
            </a:rPr>
            <a:t> même niveau i pour les rentrées scolaires N et N-1 dans l'académie</a:t>
          </a:r>
        </a:p>
        <a:p>
          <a:pPr algn="ctr"/>
          <a:r>
            <a:rPr lang="fr-FR" sz="1000" baseline="0">
              <a:solidFill>
                <a:schemeClr val="dk1"/>
              </a:solidFill>
              <a:effectLst/>
              <a:latin typeface="Arial" panose="020B0604020202020204" pitchFamily="34" charset="0"/>
              <a:ea typeface="+mn-ea"/>
              <a:cs typeface="Arial" panose="020B0604020202020204" pitchFamily="34" charset="0"/>
            </a:rPr>
            <a:t>----------------------------------------------------------------------------------------------------------------------------------------------------------------------------------</a:t>
          </a:r>
          <a:endParaRPr lang="fr-FR" sz="1000">
            <a:solidFill>
              <a:schemeClr val="dk1"/>
            </a:solidFill>
            <a:effectLst/>
            <a:latin typeface="Arial" panose="020B0604020202020204" pitchFamily="34" charset="0"/>
            <a:ea typeface="+mn-ea"/>
            <a:cs typeface="Arial" panose="020B0604020202020204" pitchFamily="34" charset="0"/>
          </a:endParaRPr>
        </a:p>
        <a:p>
          <a:pPr algn="ctr"/>
          <a:r>
            <a:rPr lang="fr-FR" sz="1000">
              <a:solidFill>
                <a:schemeClr val="dk1"/>
              </a:solidFill>
              <a:effectLst/>
              <a:latin typeface="Arial" panose="020B0604020202020204" pitchFamily="34" charset="0"/>
              <a:ea typeface="+mn-ea"/>
              <a:cs typeface="Arial" panose="020B0604020202020204" pitchFamily="34" charset="0"/>
            </a:rPr>
            <a:t> Élèves de niveau i scolarisés </a:t>
          </a:r>
          <a:r>
            <a:rPr lang="fr-FR" sz="1000" baseline="0">
              <a:solidFill>
                <a:schemeClr val="dk1"/>
              </a:solidFill>
              <a:effectLst/>
              <a:latin typeface="Arial" panose="020B0604020202020204" pitchFamily="34" charset="0"/>
              <a:ea typeface="+mn-ea"/>
              <a:cs typeface="Arial" panose="020B0604020202020204" pitchFamily="34" charset="0"/>
            </a:rPr>
            <a:t>dans l'académie </a:t>
          </a:r>
          <a:r>
            <a:rPr lang="fr-FR" sz="1000">
              <a:solidFill>
                <a:schemeClr val="dk1"/>
              </a:solidFill>
              <a:effectLst/>
              <a:latin typeface="Arial" panose="020B0604020202020204" pitchFamily="34" charset="0"/>
              <a:ea typeface="+mn-ea"/>
              <a:cs typeface="Arial" panose="020B0604020202020204" pitchFamily="34" charset="0"/>
            </a:rPr>
            <a:t>à la rentrée</a:t>
          </a:r>
          <a:r>
            <a:rPr lang="fr-FR" sz="1000" baseline="0">
              <a:solidFill>
                <a:schemeClr val="dk1"/>
              </a:solidFill>
              <a:effectLst/>
              <a:latin typeface="Arial" panose="020B0604020202020204" pitchFamily="34" charset="0"/>
              <a:ea typeface="+mn-ea"/>
              <a:cs typeface="Arial" panose="020B0604020202020204" pitchFamily="34" charset="0"/>
            </a:rPr>
            <a:t> N-1 </a:t>
          </a:r>
        </a:p>
        <a:p>
          <a:endParaRPr lang="fr-FR" sz="1100">
            <a:solidFill>
              <a:schemeClr val="dk1"/>
            </a:solidFill>
            <a:effectLst/>
            <a:latin typeface="+mn-lt"/>
            <a:ea typeface="+mn-ea"/>
            <a:cs typeface="+mn-cs"/>
          </a:endParaRPr>
        </a:p>
        <a:p>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Taux de redoublement des CM2 de l’académie :</a:t>
          </a:r>
          <a:endParaRPr lang="fr-FR" sz="1100">
            <a:solidFill>
              <a:schemeClr val="dk1"/>
            </a:solidFill>
            <a:effectLst/>
            <a:latin typeface="+mn-lt"/>
            <a:ea typeface="+mn-ea"/>
            <a:cs typeface="+mn-cs"/>
          </a:endParaRPr>
        </a:p>
        <a:p>
          <a:pPr algn="ctr"/>
          <a:r>
            <a:rPr lang="fr-FR" sz="1000">
              <a:solidFill>
                <a:schemeClr val="dk1"/>
              </a:solidFill>
              <a:effectLst/>
              <a:latin typeface="Arial" panose="020B0604020202020204" pitchFamily="34" charset="0"/>
              <a:ea typeface="+mn-ea"/>
              <a:cs typeface="Arial" panose="020B0604020202020204" pitchFamily="34" charset="0"/>
            </a:rPr>
            <a:t> </a:t>
          </a:r>
        </a:p>
        <a:p>
          <a:pPr algn="ctr"/>
          <a:r>
            <a:rPr lang="fr-FR" sz="1000">
              <a:solidFill>
                <a:schemeClr val="dk1"/>
              </a:solidFill>
              <a:effectLst/>
              <a:latin typeface="Arial" panose="020B0604020202020204" pitchFamily="34" charset="0"/>
              <a:ea typeface="+mn-ea"/>
              <a:cs typeface="Arial" panose="020B0604020202020204" pitchFamily="34" charset="0"/>
            </a:rPr>
            <a:t> Élèves scolarisés en CM2 </a:t>
          </a:r>
          <a:r>
            <a:rPr lang="fr-FR" sz="1000" baseline="0">
              <a:solidFill>
                <a:schemeClr val="dk1"/>
              </a:solidFill>
              <a:effectLst/>
              <a:latin typeface="Arial" panose="020B0604020202020204" pitchFamily="34" charset="0"/>
              <a:ea typeface="+mn-ea"/>
              <a:cs typeface="Arial" panose="020B0604020202020204" pitchFamily="34" charset="0"/>
            </a:rPr>
            <a:t>pour les rentrées scolaires N et N-1 dans l'académie</a:t>
          </a:r>
          <a:endParaRPr lang="fr-FR" sz="1000">
            <a:effectLst/>
            <a:latin typeface="Arial" panose="020B0604020202020204" pitchFamily="34" charset="0"/>
            <a:cs typeface="Arial" panose="020B0604020202020204" pitchFamily="34" charset="0"/>
          </a:endParaRPr>
        </a:p>
        <a:p>
          <a:pPr algn="ctr"/>
          <a:r>
            <a:rPr lang="fr-FR" sz="1000" baseline="0">
              <a:solidFill>
                <a:schemeClr val="dk1"/>
              </a:solidFill>
              <a:effectLst/>
              <a:latin typeface="Arial" panose="020B0604020202020204" pitchFamily="34" charset="0"/>
              <a:ea typeface="+mn-ea"/>
              <a:cs typeface="Arial" panose="020B0604020202020204" pitchFamily="34" charset="0"/>
            </a:rPr>
            <a:t>----------------------------------------------------------------------------------------------------------------------------------------------------------------------------------</a:t>
          </a:r>
          <a:endParaRPr lang="fr-FR" sz="1000">
            <a:effectLst/>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Élèves scolarisés</a:t>
          </a:r>
          <a:r>
            <a:rPr lang="fr-FR" sz="1000" baseline="0">
              <a:solidFill>
                <a:schemeClr val="dk1"/>
              </a:solidFill>
              <a:effectLst/>
              <a:latin typeface="Arial" panose="020B0604020202020204" pitchFamily="34" charset="0"/>
              <a:ea typeface="+mn-ea"/>
              <a:cs typeface="Arial" panose="020B0604020202020204" pitchFamily="34" charset="0"/>
            </a:rPr>
            <a:t> en CM2</a:t>
          </a:r>
          <a:r>
            <a:rPr lang="fr-FR" sz="1000">
              <a:solidFill>
                <a:schemeClr val="dk1"/>
              </a:solidFill>
              <a:effectLst/>
              <a:latin typeface="Arial" panose="020B0604020202020204" pitchFamily="34" charset="0"/>
              <a:ea typeface="+mn-ea"/>
              <a:cs typeface="Arial" panose="020B0604020202020204" pitchFamily="34" charset="0"/>
            </a:rPr>
            <a:t> </a:t>
          </a:r>
          <a:r>
            <a:rPr lang="fr-FR" sz="1100" baseline="0">
              <a:solidFill>
                <a:schemeClr val="dk1"/>
              </a:solidFill>
              <a:effectLst/>
              <a:latin typeface="+mn-lt"/>
              <a:ea typeface="+mn-ea"/>
              <a:cs typeface="+mn-cs"/>
            </a:rPr>
            <a:t>dans l'académie </a:t>
          </a:r>
          <a:r>
            <a:rPr lang="fr-FR" sz="1000">
              <a:solidFill>
                <a:schemeClr val="dk1"/>
              </a:solidFill>
              <a:effectLst/>
              <a:latin typeface="Arial" panose="020B0604020202020204" pitchFamily="34" charset="0"/>
              <a:ea typeface="+mn-ea"/>
              <a:cs typeface="Arial" panose="020B0604020202020204" pitchFamily="34" charset="0"/>
            </a:rPr>
            <a:t>à la rentrée</a:t>
          </a:r>
          <a:r>
            <a:rPr lang="fr-FR" sz="1000" baseline="0">
              <a:solidFill>
                <a:schemeClr val="dk1"/>
              </a:solidFill>
              <a:effectLst/>
              <a:latin typeface="Arial" panose="020B0604020202020204" pitchFamily="34" charset="0"/>
              <a:ea typeface="+mn-ea"/>
              <a:cs typeface="Arial" panose="020B0604020202020204" pitchFamily="34" charset="0"/>
            </a:rPr>
            <a:t> N </a:t>
          </a:r>
          <a:endParaRPr lang="fr-FR" sz="1100">
            <a:solidFill>
              <a:schemeClr val="dk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449580</xdr:colOff>
      <xdr:row>1</xdr:row>
      <xdr:rowOff>49532</xdr:rowOff>
    </xdr:from>
    <xdr:to>
      <xdr:col>12</xdr:col>
      <xdr:colOff>76193</xdr:colOff>
      <xdr:row>21</xdr:row>
      <xdr:rowOff>66675</xdr:rowOff>
    </xdr:to>
    <xdr:sp macro="" textlink="">
      <xdr:nvSpPr>
        <xdr:cNvPr id="2" name="ZoneTexte 1"/>
        <xdr:cNvSpPr txBox="1"/>
      </xdr:nvSpPr>
      <xdr:spPr>
        <a:xfrm>
          <a:off x="449580" y="240032"/>
          <a:ext cx="8770613" cy="38271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b="1">
              <a:effectLst/>
              <a:latin typeface="Arial" panose="020B0604020202020204" pitchFamily="34" charset="0"/>
              <a:ea typeface="Times"/>
              <a:cs typeface="Arial" panose="020B0604020202020204" pitchFamily="34" charset="0"/>
            </a:rPr>
            <a:t>Champ</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Chaque année, l’opération </a:t>
          </a:r>
          <a:r>
            <a:rPr lang="fr-FR" sz="1000" b="1">
              <a:solidFill>
                <a:srgbClr val="CC0066"/>
              </a:solidFill>
              <a:effectLst/>
              <a:latin typeface="Arial" panose="020B0604020202020204" pitchFamily="34" charset="0"/>
              <a:ea typeface="Times"/>
              <a:cs typeface="Arial" panose="020B0604020202020204" pitchFamily="34" charset="0"/>
            </a:rPr>
            <a:t>« Constat du premier degré »</a:t>
          </a:r>
          <a:r>
            <a:rPr lang="fr-FR" sz="1000">
              <a:effectLst/>
              <a:latin typeface="Arial" panose="020B0604020202020204" pitchFamily="34" charset="0"/>
              <a:ea typeface="Times"/>
              <a:cs typeface="Arial" panose="020B0604020202020204" pitchFamily="34" charset="0"/>
            </a:rPr>
            <a:t> recense l’ensemble des élèves inscrits dans les écoles publiques et privées, y compris hors contrat, du premier degré. Il s’agit de données agrégées par école. </a:t>
          </a:r>
        </a:p>
        <a:p>
          <a:pPr algn="just">
            <a:spcAft>
              <a:spcPts val="0"/>
            </a:spcAft>
          </a:pPr>
          <a:r>
            <a:rPr lang="fr-FR" sz="1000">
              <a:effectLst/>
              <a:latin typeface="Arial" panose="020B0604020202020204" pitchFamily="34" charset="0"/>
              <a:ea typeface="Times"/>
              <a:cs typeface="Arial" panose="020B0604020202020204" pitchFamily="34" charset="0"/>
            </a:rPr>
            <a:t>Simultanément, une photographie de données individuelles non nominatives issues de l’application de gestion administrative et pédagogique </a:t>
          </a:r>
          <a:r>
            <a:rPr lang="fr-FR" sz="1000" b="1">
              <a:solidFill>
                <a:srgbClr val="CC0066"/>
              </a:solidFill>
              <a:effectLst/>
              <a:latin typeface="Arial" panose="020B0604020202020204" pitchFamily="34" charset="0"/>
              <a:ea typeface="Times"/>
              <a:cs typeface="Arial" panose="020B0604020202020204" pitchFamily="34" charset="0"/>
            </a:rPr>
            <a:t>« outil numérique pour la direction d’école » (ONDE)</a:t>
          </a:r>
          <a:r>
            <a:rPr lang="fr-FR" sz="1000">
              <a:effectLst/>
              <a:latin typeface="Arial" panose="020B0604020202020204" pitchFamily="34" charset="0"/>
              <a:ea typeface="Times"/>
              <a:cs typeface="Arial" panose="020B0604020202020204" pitchFamily="34" charset="0"/>
            </a:rPr>
            <a:t> est effectuée. Cette photographie, appelée </a:t>
          </a:r>
          <a:r>
            <a:rPr lang="fr-FR" sz="1000" b="1">
              <a:solidFill>
                <a:srgbClr val="CC0066"/>
              </a:solidFill>
              <a:effectLst/>
              <a:latin typeface="Arial" panose="020B0604020202020204" pitchFamily="34" charset="0"/>
              <a:ea typeface="Times"/>
              <a:cs typeface="Arial" panose="020B0604020202020204" pitchFamily="34" charset="0"/>
            </a:rPr>
            <a:t>« données individuelles anonymes du premier degré » (Diapre)</a:t>
          </a:r>
          <a:r>
            <a:rPr lang="fr-FR" sz="1000">
              <a:effectLst/>
              <a:latin typeface="Arial" panose="020B0604020202020204" pitchFamily="34" charset="0"/>
              <a:ea typeface="Times"/>
              <a:cs typeface="Arial" panose="020B0604020202020204" pitchFamily="34" charset="0"/>
            </a:rPr>
            <a:t>,</a:t>
          </a:r>
          <a:r>
            <a:rPr lang="fr-FR" sz="1000">
              <a:solidFill>
                <a:srgbClr val="000000"/>
              </a:solidFill>
              <a:effectLst/>
              <a:latin typeface="Arial" panose="020B0604020202020204" pitchFamily="34" charset="0"/>
              <a:ea typeface="Times"/>
              <a:cs typeface="Arial" panose="020B0604020202020204" pitchFamily="34" charset="0"/>
            </a:rPr>
            <a:t> est utilisée pour le calcul d’indicateurs tels que les taux de redoublement, la taille des classes ou encore la composition des classes. Malgré un recours plus important des écoles hors contrat </a:t>
          </a:r>
          <a:r>
            <a:rPr lang="fr-FR" sz="1100">
              <a:solidFill>
                <a:schemeClr val="dk1"/>
              </a:solidFill>
              <a:effectLst/>
              <a:latin typeface="+mn-lt"/>
              <a:ea typeface="+mn-ea"/>
              <a:cs typeface="+mn-cs"/>
            </a:rPr>
            <a:t>à </a:t>
          </a:r>
          <a:r>
            <a:rPr lang="fr-FR" sz="1000">
              <a:solidFill>
                <a:srgbClr val="000000"/>
              </a:solidFill>
              <a:effectLst/>
              <a:latin typeface="Arial" panose="020B0604020202020204" pitchFamily="34" charset="0"/>
              <a:ea typeface="Times"/>
              <a:cs typeface="Arial" panose="020B0604020202020204" pitchFamily="34" charset="0"/>
            </a:rPr>
            <a:t>ONDE,</a:t>
          </a:r>
          <a:r>
            <a:rPr lang="fr-FR" sz="1000" baseline="0">
              <a:solidFill>
                <a:srgbClr val="000000"/>
              </a:solidFill>
              <a:effectLst/>
              <a:latin typeface="Arial" panose="020B0604020202020204" pitchFamily="34" charset="0"/>
              <a:ea typeface="Times"/>
              <a:cs typeface="Arial" panose="020B0604020202020204" pitchFamily="34" charset="0"/>
            </a:rPr>
            <a:t> </a:t>
          </a:r>
          <a:r>
            <a:rPr lang="fr-FR" sz="1000">
              <a:solidFill>
                <a:srgbClr val="000000"/>
              </a:solidFill>
              <a:effectLst/>
              <a:latin typeface="Arial" panose="020B0604020202020204" pitchFamily="34" charset="0"/>
              <a:ea typeface="Times"/>
              <a:cs typeface="Arial" panose="020B0604020202020204" pitchFamily="34" charset="0"/>
            </a:rPr>
            <a:t>lié</a:t>
          </a:r>
          <a:r>
            <a:rPr lang="fr-FR" sz="1000" baseline="0">
              <a:solidFill>
                <a:srgbClr val="000000"/>
              </a:solidFill>
              <a:effectLst/>
              <a:latin typeface="Arial" panose="020B0604020202020204" pitchFamily="34" charset="0"/>
              <a:ea typeface="Times"/>
              <a:cs typeface="Arial" panose="020B0604020202020204" pitchFamily="34" charset="0"/>
            </a:rPr>
            <a:t> à l'obligation d'immatriculer les élèves dès l'âge de 3 ans, ces-dernières</a:t>
          </a:r>
          <a:r>
            <a:rPr lang="fr-FR" sz="1000">
              <a:solidFill>
                <a:srgbClr val="000000"/>
              </a:solidFill>
              <a:effectLst/>
              <a:latin typeface="Arial" panose="020B0604020202020204" pitchFamily="34" charset="0"/>
              <a:ea typeface="Times"/>
              <a:cs typeface="Arial" panose="020B0604020202020204" pitchFamily="34" charset="0"/>
            </a:rPr>
            <a:t> </a:t>
          </a:r>
          <a:r>
            <a:rPr lang="fr-FR" sz="1000">
              <a:effectLst/>
              <a:latin typeface="Arial" panose="020B0604020202020204" pitchFamily="34" charset="0"/>
              <a:ea typeface="Times"/>
              <a:cs typeface="Arial" panose="020B0604020202020204" pitchFamily="34" charset="0"/>
            </a:rPr>
            <a:t>utilisent</a:t>
          </a:r>
          <a:r>
            <a:rPr lang="fr-FR" sz="1000" baseline="0">
              <a:effectLst/>
              <a:latin typeface="Arial" panose="020B0604020202020204" pitchFamily="34" charset="0"/>
              <a:ea typeface="Times"/>
              <a:cs typeface="Arial" panose="020B0604020202020204" pitchFamily="34" charset="0"/>
            </a:rPr>
            <a:t> de manière moins systématique</a:t>
          </a:r>
          <a:r>
            <a:rPr lang="fr-FR" sz="1000">
              <a:effectLst/>
              <a:latin typeface="Arial" panose="020B0604020202020204" pitchFamily="34" charset="0"/>
              <a:ea typeface="Times"/>
              <a:cs typeface="Arial" panose="020B0604020202020204" pitchFamily="34" charset="0"/>
            </a:rPr>
            <a:t> </a:t>
          </a:r>
          <a:r>
            <a:rPr lang="fr-FR" sz="1000" baseline="0">
              <a:effectLst/>
              <a:latin typeface="Arial" panose="020B0604020202020204" pitchFamily="34" charset="0"/>
              <a:ea typeface="Times"/>
              <a:cs typeface="Arial" panose="020B0604020202020204" pitchFamily="34" charset="0"/>
            </a:rPr>
            <a:t>ce</a:t>
          </a:r>
          <a:r>
            <a:rPr lang="fr-FR" sz="1000">
              <a:effectLst/>
              <a:latin typeface="Arial" panose="020B0604020202020204" pitchFamily="34" charset="0"/>
              <a:ea typeface="Times"/>
              <a:cs typeface="Arial" panose="020B0604020202020204" pitchFamily="34" charset="0"/>
            </a:rPr>
            <a:t> dispositif</a:t>
          </a:r>
          <a:r>
            <a:rPr lang="fr-FR" sz="1000">
              <a:solidFill>
                <a:srgbClr val="000000"/>
              </a:solidFill>
              <a:effectLst/>
              <a:latin typeface="Arial" panose="020B0604020202020204" pitchFamily="34" charset="0"/>
              <a:ea typeface="Times"/>
              <a:cs typeface="Arial" panose="020B0604020202020204" pitchFamily="34" charset="0"/>
            </a:rPr>
            <a:t>. Ainsi, Diapre couvre 82,8 % des élèves scolarisés dans le privé hors contrat contre 100,0 % pour le public et 99,4 % pour le privé sous contrat.</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 </a:t>
          </a:r>
        </a:p>
        <a:p>
          <a:pPr algn="just">
            <a:spcAft>
              <a:spcPts val="0"/>
            </a:spcAft>
          </a:pPr>
          <a:r>
            <a:rPr lang="fr-FR" sz="1000" b="1">
              <a:effectLst/>
              <a:latin typeface="Arial" panose="020B0604020202020204" pitchFamily="34" charset="0"/>
              <a:ea typeface="Times"/>
              <a:cs typeface="Arial" panose="020B0604020202020204" pitchFamily="34" charset="0"/>
            </a:rPr>
            <a:t>Définitions</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L'enseignement du </a:t>
          </a:r>
          <a:r>
            <a:rPr lang="fr-FR" sz="1000" b="1">
              <a:solidFill>
                <a:srgbClr val="CC0066"/>
              </a:solidFill>
              <a:effectLst/>
              <a:latin typeface="Arial" panose="020B0604020202020204" pitchFamily="34" charset="0"/>
              <a:ea typeface="Times"/>
              <a:cs typeface="Arial" panose="020B0604020202020204" pitchFamily="34" charset="0"/>
            </a:rPr>
            <a:t>premier degré</a:t>
          </a:r>
          <a:r>
            <a:rPr lang="fr-FR" sz="1000">
              <a:effectLst/>
              <a:latin typeface="Arial" panose="020B0604020202020204" pitchFamily="34" charset="0"/>
              <a:ea typeface="Times"/>
              <a:cs typeface="Arial" panose="020B0604020202020204" pitchFamily="34" charset="0"/>
            </a:rPr>
            <a:t> regroupe l'enseignement préélémentaire et élémentaire.</a:t>
          </a:r>
        </a:p>
        <a:p>
          <a:pPr algn="just">
            <a:spcAft>
              <a:spcPts val="0"/>
            </a:spcAft>
          </a:pPr>
          <a:r>
            <a:rPr lang="fr-FR" sz="1000">
              <a:effectLst/>
              <a:latin typeface="Arial" panose="020B0604020202020204" pitchFamily="34" charset="0"/>
              <a:ea typeface="Times"/>
              <a:cs typeface="Arial" panose="020B0604020202020204" pitchFamily="34" charset="0"/>
            </a:rPr>
            <a:t> </a:t>
          </a:r>
        </a:p>
        <a:p>
          <a:pPr algn="just">
            <a:spcAft>
              <a:spcPts val="0"/>
            </a:spcAft>
          </a:pPr>
          <a:r>
            <a:rPr lang="fr-FR" sz="1000">
              <a:effectLst/>
              <a:latin typeface="Arial" panose="020B0604020202020204" pitchFamily="34" charset="0"/>
              <a:ea typeface="Times"/>
              <a:cs typeface="Arial" panose="020B0604020202020204" pitchFamily="34" charset="0"/>
            </a:rPr>
            <a:t>Pour calculer les taux</a:t>
          </a:r>
          <a:r>
            <a:rPr lang="fr-FR" sz="1000" baseline="0">
              <a:effectLst/>
              <a:latin typeface="Arial" panose="020B0604020202020204" pitchFamily="34" charset="0"/>
              <a:ea typeface="Times"/>
              <a:cs typeface="Arial" panose="020B0604020202020204" pitchFamily="34" charset="0"/>
            </a:rPr>
            <a:t> de scolarisation à la rentrée 2023, la </a:t>
          </a:r>
          <a:r>
            <a:rPr lang="fr-FR" sz="1000" b="1">
              <a:solidFill>
                <a:srgbClr val="CC0066"/>
              </a:solidFill>
              <a:effectLst/>
              <a:latin typeface="Arial" panose="020B0604020202020204" pitchFamily="34" charset="0"/>
              <a:ea typeface="Times"/>
              <a:cs typeface="Arial" panose="020B0604020202020204" pitchFamily="34" charset="0"/>
            </a:rPr>
            <a:t>population à chaque âge </a:t>
          </a:r>
          <a:r>
            <a:rPr lang="fr-FR" sz="1000" baseline="0">
              <a:effectLst/>
              <a:latin typeface="Arial" panose="020B0604020202020204" pitchFamily="34" charset="0"/>
              <a:ea typeface="Times"/>
              <a:cs typeface="Arial" panose="020B0604020202020204" pitchFamily="34" charset="0"/>
            </a:rPr>
            <a:t>est estimée par la DEPP. Les pyramides des âges diffusées par l'Insee lors du bilan démographique 2022 correspondent aux rentrées 2019 (données définitives) et aux rentrées 2020 à 2022 (données provisoires). Les effectifs d’enfants des générations 2013 à 2020 ont été révisés puis vieillis par la DEPP à partir des données de l’état civil et des bilans démographiques précédents. Cette méthode d'estimation a été revue pour obtenir un nombre d'enfants plus proche de la population réelle.</a:t>
          </a:r>
          <a:endParaRPr lang="fr-FR" sz="1000">
            <a:effectLst/>
            <a:latin typeface="Arial" panose="020B0604020202020204" pitchFamily="34" charset="0"/>
            <a:ea typeface="Times"/>
            <a:cs typeface="Arial" panose="020B0604020202020204" pitchFamily="34" charset="0"/>
          </a:endParaRPr>
        </a:p>
        <a:p>
          <a:pPr algn="just">
            <a:spcAft>
              <a:spcPts val="0"/>
            </a:spcAft>
          </a:pPr>
          <a:r>
            <a:rPr lang="fr-FR" sz="1000">
              <a:effectLst/>
              <a:latin typeface="Arial" panose="020B0604020202020204" pitchFamily="34" charset="0"/>
              <a:ea typeface="Times"/>
              <a:cs typeface="Arial" panose="020B0604020202020204" pitchFamily="34" charset="0"/>
            </a:rPr>
            <a:t>Le </a:t>
          </a:r>
          <a:r>
            <a:rPr lang="fr-FR" sz="1000" b="1">
              <a:solidFill>
                <a:srgbClr val="CC0066"/>
              </a:solidFill>
              <a:effectLst/>
              <a:latin typeface="Arial" panose="020B0604020202020204" pitchFamily="34" charset="0"/>
              <a:ea typeface="Times"/>
              <a:cs typeface="Arial" panose="020B0604020202020204" pitchFamily="34" charset="0"/>
            </a:rPr>
            <a:t>taux de scolarisation des enfants par âge </a:t>
          </a:r>
          <a:r>
            <a:rPr lang="fr-FR" sz="1000">
              <a:effectLst/>
              <a:latin typeface="Arial" panose="020B0604020202020204" pitchFamily="34" charset="0"/>
              <a:ea typeface="Times"/>
              <a:cs typeface="Arial" panose="020B0604020202020204" pitchFamily="34" charset="0"/>
            </a:rPr>
            <a:t>est le rapport entre le nombre d'élèves de chaque âge et le nombre estimé d'enfants du même âge. </a:t>
          </a:r>
        </a:p>
        <a:p>
          <a:pPr algn="just">
            <a:spcAft>
              <a:spcPts val="0"/>
            </a:spcAft>
          </a:pPr>
          <a:r>
            <a:rPr lang="fr-FR" sz="1000">
              <a:effectLst/>
              <a:latin typeface="Arial" panose="020B0604020202020204" pitchFamily="34" charset="0"/>
              <a:ea typeface="Times"/>
              <a:cs typeface="Arial" panose="020B0604020202020204" pitchFamily="34" charset="0"/>
            </a:rPr>
            <a:t> </a:t>
          </a:r>
        </a:p>
        <a:p>
          <a:pPr algn="just">
            <a:spcAft>
              <a:spcPts val="0"/>
            </a:spcAft>
          </a:pPr>
          <a:r>
            <a:rPr lang="fr-FR" sz="1000">
              <a:effectLst/>
              <a:latin typeface="Arial" panose="020B0604020202020204" pitchFamily="34" charset="0"/>
              <a:ea typeface="Times"/>
              <a:cs typeface="Arial" panose="020B0604020202020204" pitchFamily="34" charset="0"/>
            </a:rPr>
            <a:t>Le </a:t>
          </a:r>
          <a:r>
            <a:rPr lang="fr-FR" sz="1000" b="1">
              <a:solidFill>
                <a:srgbClr val="CC0066"/>
              </a:solidFill>
              <a:effectLst/>
              <a:latin typeface="Arial" panose="020B0604020202020204" pitchFamily="34" charset="0"/>
              <a:ea typeface="Times"/>
              <a:cs typeface="Arial" panose="020B0604020202020204" pitchFamily="34" charset="0"/>
            </a:rPr>
            <a:t>taux de redoublement</a:t>
          </a:r>
          <a:r>
            <a:rPr lang="fr-FR" sz="1000">
              <a:effectLst/>
              <a:latin typeface="Arial" panose="020B0604020202020204" pitchFamily="34" charset="0"/>
              <a:ea typeface="Times"/>
              <a:cs typeface="Arial" panose="020B0604020202020204" pitchFamily="34" charset="0"/>
            </a:rPr>
            <a:t> est calculé de façon différente</a:t>
          </a:r>
          <a:r>
            <a:rPr lang="fr-FR" sz="1000" baseline="0">
              <a:effectLst/>
              <a:latin typeface="Arial" panose="020B0604020202020204" pitchFamily="34" charset="0"/>
              <a:ea typeface="Times"/>
              <a:cs typeface="Arial" panose="020B0604020202020204" pitchFamily="34" charset="0"/>
            </a:rPr>
            <a:t> </a:t>
          </a:r>
          <a:r>
            <a:rPr lang="fr-FR" sz="1000">
              <a:effectLst/>
              <a:latin typeface="Arial" panose="020B0604020202020204" pitchFamily="34" charset="0"/>
              <a:ea typeface="Times"/>
              <a:cs typeface="Arial" panose="020B0604020202020204" pitchFamily="34" charset="0"/>
            </a:rPr>
            <a:t>pour les élèves du CP au CM1 et pour les élèves de CM2. Pour </a:t>
          </a:r>
          <a:r>
            <a:rPr lang="fr-FR" sz="1000" baseline="0">
              <a:effectLst/>
              <a:latin typeface="Arial" panose="020B0604020202020204" pitchFamily="34" charset="0"/>
              <a:ea typeface="Times"/>
              <a:cs typeface="Arial" panose="020B0604020202020204" pitchFamily="34" charset="0"/>
            </a:rPr>
            <a:t>les élèves du CP au CM1, il correspond</a:t>
          </a:r>
          <a:r>
            <a:rPr lang="fr-FR" sz="1000">
              <a:effectLst/>
              <a:latin typeface="Arial" panose="020B0604020202020204" pitchFamily="34" charset="0"/>
              <a:ea typeface="Times"/>
              <a:cs typeface="Arial" panose="020B0604020202020204" pitchFamily="34" charset="0"/>
            </a:rPr>
            <a:t> au pourcentage d’élèves inscrits dans un niveau l’année n-1 qui restent scolarisés dans ce niveau l’année n. Pour les élèves de CM2,</a:t>
          </a:r>
          <a:r>
            <a:rPr lang="fr-FR" sz="1000" baseline="0">
              <a:effectLst/>
              <a:latin typeface="Arial" panose="020B0604020202020204" pitchFamily="34" charset="0"/>
              <a:ea typeface="Times"/>
              <a:cs typeface="Arial" panose="020B0604020202020204" pitchFamily="34" charset="0"/>
            </a:rPr>
            <a:t> il s'agit d'</a:t>
          </a:r>
          <a:r>
            <a:rPr lang="fr-FR" sz="1100" baseline="0">
              <a:solidFill>
                <a:schemeClr val="dk1"/>
              </a:solidFill>
              <a:effectLst/>
              <a:latin typeface="+mn-lt"/>
              <a:ea typeface="+mn-ea"/>
              <a:cs typeface="+mn-cs"/>
            </a:rPr>
            <a:t>une part de redoublants à la rentrée n.</a:t>
          </a:r>
          <a:endParaRPr lang="fr-FR" sz="1000">
            <a:effectLst/>
            <a:latin typeface="Arial" panose="020B0604020202020204" pitchFamily="34" charset="0"/>
            <a:ea typeface="Times"/>
            <a:cs typeface="Arial" panose="020B0604020202020204" pitchFamily="34" charset="0"/>
          </a:endParaRPr>
        </a:p>
        <a:p>
          <a:pPr marL="0" indent="0" algn="just">
            <a:spcAft>
              <a:spcPts val="0"/>
            </a:spcAft>
          </a:pPr>
          <a:endParaRPr lang="fr-FR" sz="1000">
            <a:solidFill>
              <a:schemeClr val="dk1"/>
            </a:solidFill>
            <a:effectLst/>
            <a:latin typeface="Arial" panose="020B0604020202020204" pitchFamily="34" charset="0"/>
            <a:ea typeface="Times"/>
            <a:cs typeface="Arial" panose="020B0604020202020204"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Times"/>
              <a:cs typeface="Arial" panose="020B0604020202020204" pitchFamily="34" charset="0"/>
            </a:rPr>
            <a:t>Une </a:t>
          </a:r>
          <a:r>
            <a:rPr lang="fr-FR" sz="1000" b="1">
              <a:solidFill>
                <a:srgbClr val="CC0066"/>
              </a:solidFill>
              <a:effectLst/>
              <a:latin typeface="Arial" panose="020B0604020202020204" pitchFamily="34" charset="0"/>
              <a:ea typeface="Times"/>
              <a:cs typeface="Arial" panose="020B0604020202020204" pitchFamily="34" charset="0"/>
            </a:rPr>
            <a:t>école</a:t>
          </a:r>
          <a:r>
            <a:rPr lang="fr-FR" sz="1000">
              <a:solidFill>
                <a:schemeClr val="dk1"/>
              </a:solidFill>
              <a:effectLst/>
              <a:latin typeface="Arial" panose="020B0604020202020204" pitchFamily="34" charset="0"/>
              <a:ea typeface="Times"/>
              <a:cs typeface="Arial" panose="020B0604020202020204" pitchFamily="34" charset="0"/>
            </a:rPr>
            <a:t> est considérée comme </a:t>
          </a:r>
          <a:r>
            <a:rPr lang="fr-FR" sz="1000" b="1">
              <a:solidFill>
                <a:srgbClr val="CC0066"/>
              </a:solidFill>
              <a:effectLst/>
              <a:latin typeface="Arial" panose="020B0604020202020204" pitchFamily="34" charset="0"/>
              <a:ea typeface="Times"/>
              <a:cs typeface="Arial" panose="020B0604020202020204" pitchFamily="34" charset="0"/>
            </a:rPr>
            <a:t>rurale</a:t>
          </a:r>
          <a:r>
            <a:rPr lang="fr-FR" sz="1000">
              <a:solidFill>
                <a:schemeClr val="dk1"/>
              </a:solidFill>
              <a:effectLst/>
              <a:latin typeface="Arial" panose="020B0604020202020204" pitchFamily="34" charset="0"/>
              <a:ea typeface="Times"/>
              <a:cs typeface="Arial" panose="020B0604020202020204" pitchFamily="34" charset="0"/>
            </a:rPr>
            <a:t> si elle est implantée sur une commune rurale, telle qu’elle est définie dans le zonage en unités urbaines de l’Insee.</a:t>
          </a: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40"/>
  <sheetViews>
    <sheetView tabSelected="1" zoomScaleNormal="100" workbookViewId="0">
      <selection activeCell="D34" sqref="D34"/>
    </sheetView>
  </sheetViews>
  <sheetFormatPr baseColWidth="10" defaultRowHeight="15" x14ac:dyDescent="0.25"/>
  <cols>
    <col min="1" max="1" width="14.140625" style="1" customWidth="1"/>
    <col min="2" max="2" width="3.5703125" style="1" customWidth="1"/>
    <col min="3" max="4" width="9.5703125" style="1" bestFit="1" customWidth="1"/>
    <col min="5" max="5" width="8.5703125" style="1" bestFit="1" customWidth="1"/>
    <col min="6" max="6" width="5.85546875" style="1" bestFit="1" customWidth="1"/>
    <col min="7" max="7" width="3.5703125" style="1" customWidth="1"/>
    <col min="8" max="9" width="9.5703125" style="1" bestFit="1" customWidth="1"/>
    <col min="10" max="10" width="8.5703125" style="1" bestFit="1" customWidth="1"/>
    <col min="11" max="11" width="5.140625" style="1" bestFit="1" customWidth="1"/>
    <col min="12" max="12" width="3.5703125" style="1" customWidth="1"/>
    <col min="13" max="14" width="9.5703125" style="1" bestFit="1" customWidth="1"/>
    <col min="15" max="15" width="8.5703125" style="1" bestFit="1" customWidth="1"/>
    <col min="16" max="16" width="5.140625" style="1" bestFit="1" customWidth="1"/>
    <col min="17" max="17" width="3.5703125" style="1" customWidth="1"/>
    <col min="18" max="18" width="11.5703125" style="123" customWidth="1"/>
    <col min="19" max="19" width="22.42578125" style="1" customWidth="1"/>
    <col min="20" max="20" width="12.5703125" style="1" bestFit="1" customWidth="1"/>
    <col min="21" max="16384" width="11.42578125" style="1"/>
  </cols>
  <sheetData>
    <row r="1" spans="1:22" ht="15" customHeight="1" x14ac:dyDescent="0.25">
      <c r="A1" s="19" t="s">
        <v>46</v>
      </c>
      <c r="S1" s="103"/>
    </row>
    <row r="3" spans="1:22" ht="16.5" customHeight="1" x14ac:dyDescent="0.25">
      <c r="A3" s="91"/>
      <c r="B3" s="8"/>
      <c r="C3" s="359" t="s">
        <v>0</v>
      </c>
      <c r="D3" s="360"/>
      <c r="E3" s="360"/>
      <c r="F3" s="361"/>
      <c r="G3" s="8"/>
      <c r="H3" s="359" t="s">
        <v>73</v>
      </c>
      <c r="I3" s="360"/>
      <c r="J3" s="360"/>
      <c r="K3" s="361"/>
      <c r="L3" s="8"/>
      <c r="M3" s="359" t="s">
        <v>1</v>
      </c>
      <c r="N3" s="360"/>
      <c r="O3" s="360"/>
      <c r="P3" s="361"/>
      <c r="R3" s="362" t="s">
        <v>58</v>
      </c>
      <c r="S3" s="365" t="s">
        <v>63</v>
      </c>
    </row>
    <row r="4" spans="1:22" ht="16.5" customHeight="1" x14ac:dyDescent="0.25">
      <c r="A4" s="373" t="s">
        <v>47</v>
      </c>
      <c r="B4" s="18"/>
      <c r="C4" s="370" t="s">
        <v>48</v>
      </c>
      <c r="D4" s="371"/>
      <c r="E4" s="370" t="s">
        <v>49</v>
      </c>
      <c r="F4" s="372"/>
      <c r="G4" s="18"/>
      <c r="H4" s="370" t="s">
        <v>48</v>
      </c>
      <c r="I4" s="371"/>
      <c r="J4" s="370" t="s">
        <v>49</v>
      </c>
      <c r="K4" s="372"/>
      <c r="L4" s="18"/>
      <c r="M4" s="370" t="s">
        <v>48</v>
      </c>
      <c r="N4" s="371"/>
      <c r="O4" s="370" t="s">
        <v>49</v>
      </c>
      <c r="P4" s="372"/>
      <c r="R4" s="363"/>
      <c r="S4" s="366"/>
    </row>
    <row r="5" spans="1:22" ht="16.5" customHeight="1" x14ac:dyDescent="0.25">
      <c r="A5" s="374"/>
      <c r="B5" s="9"/>
      <c r="C5" s="2" t="s">
        <v>72</v>
      </c>
      <c r="D5" s="24" t="s">
        <v>324</v>
      </c>
      <c r="E5" s="7" t="s">
        <v>50</v>
      </c>
      <c r="F5" s="7" t="s">
        <v>51</v>
      </c>
      <c r="G5" s="9"/>
      <c r="H5" s="2" t="s">
        <v>72</v>
      </c>
      <c r="I5" s="24" t="s">
        <v>324</v>
      </c>
      <c r="J5" s="7" t="s">
        <v>50</v>
      </c>
      <c r="K5" s="7" t="s">
        <v>51</v>
      </c>
      <c r="L5" s="9"/>
      <c r="M5" s="2" t="s">
        <v>72</v>
      </c>
      <c r="N5" s="24" t="s">
        <v>324</v>
      </c>
      <c r="O5" s="7" t="s">
        <v>50</v>
      </c>
      <c r="P5" s="7" t="s">
        <v>51</v>
      </c>
      <c r="R5" s="364"/>
      <c r="S5" s="367"/>
      <c r="U5" s="103"/>
      <c r="V5" s="128"/>
    </row>
    <row r="6" spans="1:22" x14ac:dyDescent="0.25">
      <c r="A6" s="92" t="s">
        <v>2</v>
      </c>
      <c r="B6" s="10"/>
      <c r="C6" s="3">
        <v>53677</v>
      </c>
      <c r="D6" s="25">
        <v>50280</v>
      </c>
      <c r="E6" s="141">
        <v>-3397</v>
      </c>
      <c r="F6" s="145">
        <v>-6.3285951152262614</v>
      </c>
      <c r="G6" s="10"/>
      <c r="H6" s="3">
        <v>16307</v>
      </c>
      <c r="I6" s="25">
        <v>16024</v>
      </c>
      <c r="J6" s="141">
        <v>-283</v>
      </c>
      <c r="K6" s="145">
        <v>-1.7661008487269096</v>
      </c>
      <c r="L6" s="10"/>
      <c r="M6" s="3">
        <v>69984</v>
      </c>
      <c r="N6" s="25">
        <f>D6+I6</f>
        <v>66304</v>
      </c>
      <c r="O6" s="141">
        <f>N6-M6</f>
        <v>-3680</v>
      </c>
      <c r="P6" s="145">
        <f>100*O6/M6</f>
        <v>-5.258344764517604</v>
      </c>
      <c r="Q6" s="170"/>
      <c r="R6" s="125">
        <v>2021</v>
      </c>
      <c r="S6" s="4">
        <v>742100</v>
      </c>
      <c r="U6" s="177"/>
      <c r="V6" s="128"/>
    </row>
    <row r="7" spans="1:22" x14ac:dyDescent="0.25">
      <c r="A7" s="93" t="s">
        <v>3</v>
      </c>
      <c r="B7" s="10"/>
      <c r="C7" s="4">
        <v>639080</v>
      </c>
      <c r="D7" s="26">
        <v>626030</v>
      </c>
      <c r="E7" s="142">
        <v>-13050</v>
      </c>
      <c r="F7" s="146">
        <v>-2.0419978719409153</v>
      </c>
      <c r="G7" s="10"/>
      <c r="H7" s="4">
        <v>87177</v>
      </c>
      <c r="I7" s="26">
        <v>88162</v>
      </c>
      <c r="J7" s="142">
        <v>985</v>
      </c>
      <c r="K7" s="146">
        <v>1.1172614051405367</v>
      </c>
      <c r="L7" s="10"/>
      <c r="M7" s="4">
        <v>726257</v>
      </c>
      <c r="N7" s="26">
        <f t="shared" ref="N7:N18" si="0">D7+I7</f>
        <v>714192</v>
      </c>
      <c r="O7" s="142">
        <f t="shared" ref="O7:O18" si="1">N7-M7</f>
        <v>-12065</v>
      </c>
      <c r="P7" s="146">
        <f t="shared" ref="P7:P18" si="2">100*O7/M7</f>
        <v>-1.6612576539709771</v>
      </c>
      <c r="Q7" s="170"/>
      <c r="R7" s="125">
        <v>2020</v>
      </c>
      <c r="S7" s="4">
        <v>735200</v>
      </c>
      <c r="T7" s="182"/>
      <c r="U7" s="177"/>
      <c r="V7" s="128"/>
    </row>
    <row r="8" spans="1:22" x14ac:dyDescent="0.25">
      <c r="A8" s="93" t="s">
        <v>4</v>
      </c>
      <c r="B8" s="10"/>
      <c r="C8" s="4">
        <v>655937</v>
      </c>
      <c r="D8" s="26">
        <v>652658</v>
      </c>
      <c r="E8" s="142">
        <v>-3279</v>
      </c>
      <c r="F8" s="146">
        <v>-0.49989556923911899</v>
      </c>
      <c r="G8" s="10"/>
      <c r="H8" s="4">
        <v>90070</v>
      </c>
      <c r="I8" s="26">
        <v>89778</v>
      </c>
      <c r="J8" s="142">
        <v>-292</v>
      </c>
      <c r="K8" s="146">
        <v>-0.32524671968633739</v>
      </c>
      <c r="L8" s="10"/>
      <c r="M8" s="4">
        <v>746007</v>
      </c>
      <c r="N8" s="26">
        <f t="shared" si="0"/>
        <v>742436</v>
      </c>
      <c r="O8" s="142">
        <f t="shared" si="1"/>
        <v>-3571</v>
      </c>
      <c r="P8" s="146">
        <f t="shared" si="2"/>
        <v>-0.47868183542513676</v>
      </c>
      <c r="Q8" s="170"/>
      <c r="R8" s="125">
        <v>2019</v>
      </c>
      <c r="S8" s="4">
        <v>753400</v>
      </c>
      <c r="U8" s="177"/>
      <c r="V8" s="128"/>
    </row>
    <row r="9" spans="1:22" x14ac:dyDescent="0.25">
      <c r="A9" s="94" t="s">
        <v>5</v>
      </c>
      <c r="B9" s="10"/>
      <c r="C9" s="5">
        <v>679689</v>
      </c>
      <c r="D9" s="27">
        <v>669750</v>
      </c>
      <c r="E9" s="5">
        <v>-9939</v>
      </c>
      <c r="F9" s="147">
        <v>-1.4622864280575381</v>
      </c>
      <c r="G9" s="10"/>
      <c r="H9" s="5">
        <v>92956</v>
      </c>
      <c r="I9" s="27">
        <v>92917</v>
      </c>
      <c r="J9" s="142">
        <v>-39</v>
      </c>
      <c r="K9" s="147">
        <v>-4.1972943594821184E-2</v>
      </c>
      <c r="L9" s="10"/>
      <c r="M9" s="5">
        <v>772645</v>
      </c>
      <c r="N9" s="27">
        <f t="shared" si="0"/>
        <v>762667</v>
      </c>
      <c r="O9" s="143">
        <f t="shared" si="1"/>
        <v>-9978</v>
      </c>
      <c r="P9" s="147">
        <f t="shared" si="2"/>
        <v>-1.2914080852137786</v>
      </c>
      <c r="Q9" s="170"/>
      <c r="R9" s="126">
        <v>2018</v>
      </c>
      <c r="S9" s="5">
        <v>758600</v>
      </c>
      <c r="U9" s="177"/>
      <c r="V9" s="128"/>
    </row>
    <row r="10" spans="1:22" x14ac:dyDescent="0.25">
      <c r="A10" s="95" t="s">
        <v>6</v>
      </c>
      <c r="B10" s="30"/>
      <c r="C10" s="31">
        <v>2028383</v>
      </c>
      <c r="D10" s="32">
        <v>1998718</v>
      </c>
      <c r="E10" s="140">
        <v>-29665</v>
      </c>
      <c r="F10" s="148">
        <v>-1.4624950021766105</v>
      </c>
      <c r="G10" s="30"/>
      <c r="H10" s="31">
        <v>286510</v>
      </c>
      <c r="I10" s="32">
        <v>286881</v>
      </c>
      <c r="J10" s="140">
        <v>371</v>
      </c>
      <c r="K10" s="148">
        <v>0.12932191396432668</v>
      </c>
      <c r="L10" s="30"/>
      <c r="M10" s="31">
        <v>2314893</v>
      </c>
      <c r="N10" s="32">
        <f t="shared" si="0"/>
        <v>2285599</v>
      </c>
      <c r="O10" s="140">
        <f t="shared" si="1"/>
        <v>-29294</v>
      </c>
      <c r="P10" s="148">
        <f t="shared" si="2"/>
        <v>-1.2654580578886367</v>
      </c>
      <c r="Q10" s="170"/>
      <c r="R10" s="304"/>
      <c r="S10" s="305"/>
      <c r="U10" s="177"/>
      <c r="V10" s="128"/>
    </row>
    <row r="11" spans="1:22" x14ac:dyDescent="0.25">
      <c r="A11" s="96" t="s">
        <v>7</v>
      </c>
      <c r="B11" s="10"/>
      <c r="C11" s="4">
        <v>684269</v>
      </c>
      <c r="D11" s="26">
        <v>672748</v>
      </c>
      <c r="E11" s="142">
        <v>-11521</v>
      </c>
      <c r="F11" s="146">
        <v>-1.6836945704101749</v>
      </c>
      <c r="G11" s="10"/>
      <c r="H11" s="4">
        <v>106348</v>
      </c>
      <c r="I11" s="26">
        <v>104434</v>
      </c>
      <c r="J11" s="142">
        <v>-1914</v>
      </c>
      <c r="K11" s="146">
        <v>-1.8327364651358753</v>
      </c>
      <c r="L11" s="10"/>
      <c r="M11" s="4">
        <v>790617</v>
      </c>
      <c r="N11" s="26">
        <f t="shared" si="0"/>
        <v>777182</v>
      </c>
      <c r="O11" s="142">
        <f t="shared" si="1"/>
        <v>-13435</v>
      </c>
      <c r="P11" s="146">
        <f t="shared" si="2"/>
        <v>-1.6993057321054317</v>
      </c>
      <c r="Q11" s="170"/>
      <c r="R11" s="125">
        <v>2017</v>
      </c>
      <c r="S11" s="4">
        <v>769600</v>
      </c>
      <c r="T11" s="128"/>
      <c r="U11" s="177"/>
      <c r="V11" s="128"/>
    </row>
    <row r="12" spans="1:22" x14ac:dyDescent="0.25">
      <c r="A12" s="96" t="s">
        <v>8</v>
      </c>
      <c r="B12" s="10"/>
      <c r="C12" s="4">
        <v>691939</v>
      </c>
      <c r="D12" s="26">
        <v>679301</v>
      </c>
      <c r="E12" s="142">
        <v>-12638</v>
      </c>
      <c r="F12" s="146">
        <v>-1.8264615811509395</v>
      </c>
      <c r="G12" s="10"/>
      <c r="H12" s="4">
        <v>109546</v>
      </c>
      <c r="I12" s="26">
        <v>108120</v>
      </c>
      <c r="J12" s="4">
        <v>-1426</v>
      </c>
      <c r="K12" s="146">
        <v>-1.3189049204587495</v>
      </c>
      <c r="L12" s="10"/>
      <c r="M12" s="4">
        <v>801485</v>
      </c>
      <c r="N12" s="26">
        <f t="shared" si="0"/>
        <v>787421</v>
      </c>
      <c r="O12" s="4">
        <f t="shared" si="1"/>
        <v>-14064</v>
      </c>
      <c r="P12" s="146">
        <f t="shared" si="2"/>
        <v>-1.7547427587540627</v>
      </c>
      <c r="Q12" s="170"/>
      <c r="R12" s="125">
        <v>2016</v>
      </c>
      <c r="S12" s="4">
        <v>783600</v>
      </c>
      <c r="T12" s="128"/>
      <c r="U12" s="177"/>
      <c r="V12" s="128"/>
    </row>
    <row r="13" spans="1:22" x14ac:dyDescent="0.25">
      <c r="A13" s="96" t="s">
        <v>9</v>
      </c>
      <c r="B13" s="10"/>
      <c r="C13" s="4">
        <v>705984</v>
      </c>
      <c r="D13" s="26">
        <v>689401</v>
      </c>
      <c r="E13" s="142">
        <v>-16583</v>
      </c>
      <c r="F13" s="146">
        <v>-2.3489200888405404</v>
      </c>
      <c r="G13" s="10"/>
      <c r="H13" s="4">
        <v>114262</v>
      </c>
      <c r="I13" s="26">
        <v>112619</v>
      </c>
      <c r="J13" s="142">
        <v>-1643</v>
      </c>
      <c r="K13" s="146">
        <v>-1.4589012511210364</v>
      </c>
      <c r="L13" s="10"/>
      <c r="M13" s="4">
        <v>820246</v>
      </c>
      <c r="N13" s="26">
        <f t="shared" si="0"/>
        <v>802020</v>
      </c>
      <c r="O13" s="142">
        <f t="shared" si="1"/>
        <v>-18226</v>
      </c>
      <c r="P13" s="146">
        <f t="shared" si="2"/>
        <v>-2.2220163219326885</v>
      </c>
      <c r="Q13" s="170"/>
      <c r="R13" s="125">
        <v>2015</v>
      </c>
      <c r="S13" s="4">
        <v>798900</v>
      </c>
      <c r="T13" s="128"/>
      <c r="U13" s="177"/>
      <c r="V13" s="128"/>
    </row>
    <row r="14" spans="1:22" x14ac:dyDescent="0.25">
      <c r="A14" s="96" t="s">
        <v>10</v>
      </c>
      <c r="B14" s="10"/>
      <c r="C14" s="4">
        <v>695882</v>
      </c>
      <c r="D14" s="26">
        <v>697525</v>
      </c>
      <c r="E14" s="4">
        <v>1643</v>
      </c>
      <c r="F14" s="146">
        <v>0.23610324738964364</v>
      </c>
      <c r="G14" s="10"/>
      <c r="H14" s="4">
        <v>117231</v>
      </c>
      <c r="I14" s="26">
        <v>117498</v>
      </c>
      <c r="J14" s="4">
        <v>267</v>
      </c>
      <c r="K14" s="146">
        <v>0.22723791043251801</v>
      </c>
      <c r="L14" s="10"/>
      <c r="M14" s="4">
        <v>813113</v>
      </c>
      <c r="N14" s="26">
        <f t="shared" si="0"/>
        <v>815023</v>
      </c>
      <c r="O14" s="4">
        <f t="shared" si="1"/>
        <v>1910</v>
      </c>
      <c r="P14" s="146">
        <f t="shared" si="2"/>
        <v>0.23489970028765988</v>
      </c>
      <c r="Q14" s="170"/>
      <c r="R14" s="125">
        <v>2014</v>
      </c>
      <c r="S14" s="4">
        <v>818600</v>
      </c>
      <c r="T14" s="128"/>
      <c r="U14" s="177"/>
      <c r="V14" s="128"/>
    </row>
    <row r="15" spans="1:22" x14ac:dyDescent="0.25">
      <c r="A15" s="97" t="s">
        <v>11</v>
      </c>
      <c r="B15" s="10"/>
      <c r="C15" s="5">
        <v>705882</v>
      </c>
      <c r="D15" s="27">
        <v>696529</v>
      </c>
      <c r="E15" s="143">
        <v>-9353</v>
      </c>
      <c r="F15" s="147">
        <v>-1.3250089958378313</v>
      </c>
      <c r="G15" s="10"/>
      <c r="H15" s="5">
        <v>121118</v>
      </c>
      <c r="I15" s="27">
        <v>120237</v>
      </c>
      <c r="J15" s="143">
        <v>-881</v>
      </c>
      <c r="K15" s="147">
        <v>-0.7327195455641774</v>
      </c>
      <c r="L15" s="10"/>
      <c r="M15" s="5">
        <v>827000</v>
      </c>
      <c r="N15" s="27">
        <f t="shared" si="0"/>
        <v>816766</v>
      </c>
      <c r="O15" s="143">
        <f t="shared" si="1"/>
        <v>-10234</v>
      </c>
      <c r="P15" s="147">
        <f t="shared" si="2"/>
        <v>-1.2374848851269649</v>
      </c>
      <c r="Q15" s="170"/>
      <c r="R15" s="126">
        <v>2013</v>
      </c>
      <c r="S15" s="5">
        <v>811500</v>
      </c>
      <c r="T15" s="128"/>
      <c r="U15" s="177"/>
    </row>
    <row r="16" spans="1:22" x14ac:dyDescent="0.25">
      <c r="A16" s="95" t="s">
        <v>12</v>
      </c>
      <c r="B16" s="30"/>
      <c r="C16" s="31">
        <v>3483956</v>
      </c>
      <c r="D16" s="32">
        <v>3435504</v>
      </c>
      <c r="E16" s="140">
        <v>-48452</v>
      </c>
      <c r="F16" s="148">
        <v>-1.3907179080332817</v>
      </c>
      <c r="G16" s="30"/>
      <c r="H16" s="31">
        <v>568505</v>
      </c>
      <c r="I16" s="32">
        <v>562908</v>
      </c>
      <c r="J16" s="140">
        <v>-5597</v>
      </c>
      <c r="K16" s="148">
        <v>-0.99430102254720132</v>
      </c>
      <c r="L16" s="30"/>
      <c r="M16" s="31">
        <v>4052461</v>
      </c>
      <c r="N16" s="32">
        <f t="shared" si="0"/>
        <v>3998412</v>
      </c>
      <c r="O16" s="140">
        <f t="shared" si="1"/>
        <v>-54049</v>
      </c>
      <c r="P16" s="148">
        <f t="shared" si="2"/>
        <v>-1.333732761401035</v>
      </c>
      <c r="Q16" s="170"/>
      <c r="R16" s="306">
        <v>2012</v>
      </c>
      <c r="S16" s="5">
        <v>821000</v>
      </c>
      <c r="T16" s="128"/>
      <c r="U16" s="177"/>
    </row>
    <row r="17" spans="1:22" x14ac:dyDescent="0.25">
      <c r="A17" s="98" t="s">
        <v>13</v>
      </c>
      <c r="B17" s="10"/>
      <c r="C17" s="6">
        <v>51775</v>
      </c>
      <c r="D17" s="28">
        <v>52238</v>
      </c>
      <c r="E17" s="144">
        <v>463</v>
      </c>
      <c r="F17" s="149">
        <v>0.89425398358281027</v>
      </c>
      <c r="G17" s="10"/>
      <c r="H17" s="6">
        <v>3662</v>
      </c>
      <c r="I17" s="28">
        <v>3664</v>
      </c>
      <c r="J17" s="144">
        <v>2</v>
      </c>
      <c r="K17" s="149">
        <v>5.4585152838427943E-2</v>
      </c>
      <c r="L17" s="10"/>
      <c r="M17" s="6">
        <v>55437</v>
      </c>
      <c r="N17" s="28">
        <f t="shared" si="0"/>
        <v>55902</v>
      </c>
      <c r="O17" s="144">
        <f t="shared" si="1"/>
        <v>465</v>
      </c>
      <c r="P17" s="149">
        <f t="shared" si="2"/>
        <v>0.83878997781265219</v>
      </c>
      <c r="Q17" s="170"/>
      <c r="R17" s="172"/>
      <c r="S17" s="173"/>
      <c r="U17" s="177"/>
      <c r="V17" s="103"/>
    </row>
    <row r="18" spans="1:22" x14ac:dyDescent="0.25">
      <c r="A18" s="95" t="s">
        <v>14</v>
      </c>
      <c r="B18" s="30"/>
      <c r="C18" s="31">
        <v>5564114</v>
      </c>
      <c r="D18" s="32">
        <v>5486460</v>
      </c>
      <c r="E18" s="140">
        <v>-77654</v>
      </c>
      <c r="F18" s="148">
        <v>-1.3956220163713398</v>
      </c>
      <c r="G18" s="30"/>
      <c r="H18" s="31">
        <v>858677</v>
      </c>
      <c r="I18" s="32">
        <v>853453</v>
      </c>
      <c r="J18" s="140">
        <v>-5224</v>
      </c>
      <c r="K18" s="148">
        <v>-0.61210166230595009</v>
      </c>
      <c r="L18" s="30"/>
      <c r="M18" s="31">
        <v>6422791</v>
      </c>
      <c r="N18" s="32">
        <f t="shared" si="0"/>
        <v>6339913</v>
      </c>
      <c r="O18" s="140">
        <f t="shared" si="1"/>
        <v>-82878</v>
      </c>
      <c r="P18" s="148">
        <f t="shared" si="2"/>
        <v>-1.2903736086072239</v>
      </c>
      <c r="Q18" s="170"/>
      <c r="R18" s="124"/>
      <c r="U18" s="177"/>
      <c r="V18" s="103"/>
    </row>
    <row r="19" spans="1:22" x14ac:dyDescent="0.25">
      <c r="A19" s="99" t="s">
        <v>15</v>
      </c>
      <c r="B19" s="22"/>
      <c r="C19" s="341">
        <v>0.86630780917517014</v>
      </c>
      <c r="D19" s="342">
        <v>0.86538411489242839</v>
      </c>
      <c r="E19" s="341"/>
      <c r="F19" s="341"/>
      <c r="G19" s="341"/>
      <c r="H19" s="341">
        <v>0.13369219082482989</v>
      </c>
      <c r="I19" s="342">
        <v>0.13461588510757166</v>
      </c>
      <c r="J19" s="341"/>
      <c r="K19" s="341"/>
      <c r="L19" s="341"/>
      <c r="M19" s="343">
        <v>1</v>
      </c>
      <c r="N19" s="342">
        <v>1</v>
      </c>
      <c r="O19" s="22"/>
      <c r="P19" s="22"/>
      <c r="R19" s="169"/>
      <c r="S19" s="128"/>
      <c r="U19" s="177"/>
      <c r="V19" s="103"/>
    </row>
    <row r="20" spans="1:22" s="351" customFormat="1" x14ac:dyDescent="0.25">
      <c r="A20" s="353" t="s">
        <v>367</v>
      </c>
      <c r="B20" s="346"/>
      <c r="C20" s="347"/>
      <c r="D20" s="345"/>
      <c r="E20" s="345"/>
      <c r="F20" s="345"/>
      <c r="G20" s="345"/>
      <c r="H20" s="345"/>
      <c r="I20" s="345"/>
      <c r="J20" s="345"/>
      <c r="K20" s="345"/>
      <c r="L20" s="345"/>
      <c r="M20" s="345"/>
      <c r="N20" s="345"/>
      <c r="O20" s="346"/>
      <c r="P20" s="346"/>
      <c r="Q20" s="348"/>
      <c r="R20" s="349"/>
      <c r="S20" s="350"/>
      <c r="U20" s="352"/>
    </row>
    <row r="21" spans="1:22" x14ac:dyDescent="0.25">
      <c r="A21" s="368" t="s">
        <v>350</v>
      </c>
      <c r="B21" s="368"/>
      <c r="C21" s="368"/>
      <c r="D21" s="368"/>
      <c r="E21" s="368"/>
      <c r="F21" s="368"/>
      <c r="G21" s="368"/>
      <c r="H21" s="368"/>
      <c r="I21" s="368"/>
      <c r="J21" s="368"/>
      <c r="K21" s="368"/>
      <c r="L21" s="368"/>
      <c r="M21" s="368"/>
      <c r="N21" s="368"/>
      <c r="O21" s="368"/>
    </row>
    <row r="22" spans="1:22" x14ac:dyDescent="0.25">
      <c r="A22" s="368" t="s">
        <v>354</v>
      </c>
      <c r="B22" s="369"/>
      <c r="C22" s="369"/>
      <c r="D22" s="369"/>
      <c r="E22" s="369"/>
      <c r="F22" s="369"/>
      <c r="G22" s="369"/>
      <c r="H22" s="369"/>
      <c r="I22" s="369"/>
      <c r="J22" s="369"/>
      <c r="K22" s="369"/>
      <c r="L22" s="369"/>
      <c r="M22" s="369"/>
      <c r="N22" s="369"/>
      <c r="O22" s="20"/>
    </row>
    <row r="23" spans="1:22" x14ac:dyDescent="0.25">
      <c r="A23" s="166" t="s">
        <v>372</v>
      </c>
      <c r="I23" s="170"/>
    </row>
    <row r="24" spans="1:22" x14ac:dyDescent="0.25">
      <c r="I24" s="170"/>
      <c r="P24" s="163"/>
    </row>
    <row r="25" spans="1:22" x14ac:dyDescent="0.25">
      <c r="D25" s="128"/>
      <c r="H25" s="101"/>
      <c r="I25" s="101"/>
      <c r="O25" s="128"/>
    </row>
    <row r="26" spans="1:22" x14ac:dyDescent="0.25">
      <c r="A26" s="165"/>
      <c r="D26" s="128"/>
      <c r="I26" s="33"/>
      <c r="N26" s="128"/>
      <c r="O26" s="128"/>
    </row>
    <row r="27" spans="1:22" x14ac:dyDescent="0.25">
      <c r="D27" s="128"/>
      <c r="E27" s="128"/>
      <c r="J27" s="128"/>
      <c r="O27" s="128"/>
    </row>
    <row r="28" spans="1:22" x14ac:dyDescent="0.25">
      <c r="E28" s="128"/>
      <c r="F28" s="103"/>
      <c r="J28" s="128"/>
      <c r="K28" s="103"/>
      <c r="O28" s="128"/>
      <c r="P28" s="103"/>
    </row>
    <row r="29" spans="1:22" x14ac:dyDescent="0.25">
      <c r="E29" s="128"/>
      <c r="F29" s="103"/>
      <c r="J29" s="128"/>
      <c r="K29" s="103"/>
      <c r="O29" s="128"/>
      <c r="P29" s="103"/>
    </row>
    <row r="30" spans="1:22" x14ac:dyDescent="0.25">
      <c r="E30" s="128"/>
      <c r="F30" s="103"/>
      <c r="J30" s="128"/>
      <c r="K30" s="103"/>
      <c r="O30" s="128"/>
      <c r="P30" s="103"/>
    </row>
    <row r="31" spans="1:22" x14ac:dyDescent="0.25">
      <c r="E31" s="128"/>
      <c r="F31" s="103"/>
      <c r="J31" s="128"/>
      <c r="K31" s="103"/>
      <c r="O31" s="128"/>
      <c r="P31" s="103"/>
    </row>
    <row r="32" spans="1:22" x14ac:dyDescent="0.25">
      <c r="E32" s="128"/>
      <c r="F32" s="103"/>
      <c r="J32" s="128"/>
      <c r="K32" s="103"/>
      <c r="O32" s="128"/>
      <c r="P32" s="103"/>
    </row>
    <row r="33" spans="4:16" x14ac:dyDescent="0.25">
      <c r="E33" s="128"/>
      <c r="F33" s="103"/>
      <c r="J33" s="128"/>
      <c r="K33" s="103"/>
      <c r="O33" s="128"/>
      <c r="P33" s="103"/>
    </row>
    <row r="34" spans="4:16" x14ac:dyDescent="0.25">
      <c r="E34" s="128"/>
      <c r="F34" s="103"/>
      <c r="J34" s="128"/>
      <c r="K34" s="103"/>
      <c r="O34" s="128"/>
      <c r="P34" s="103"/>
    </row>
    <row r="35" spans="4:16" x14ac:dyDescent="0.25">
      <c r="E35" s="128"/>
      <c r="F35" s="103"/>
      <c r="J35" s="128"/>
      <c r="K35" s="103"/>
      <c r="O35" s="128"/>
      <c r="P35" s="103"/>
    </row>
    <row r="36" spans="4:16" x14ac:dyDescent="0.25">
      <c r="E36" s="128"/>
      <c r="F36" s="103"/>
      <c r="J36" s="128"/>
      <c r="K36" s="103"/>
      <c r="O36" s="128"/>
      <c r="P36" s="103"/>
    </row>
    <row r="37" spans="4:16" x14ac:dyDescent="0.25">
      <c r="E37" s="128"/>
      <c r="F37" s="103"/>
      <c r="J37" s="128"/>
      <c r="K37" s="103"/>
      <c r="O37" s="128"/>
      <c r="P37" s="103"/>
    </row>
    <row r="38" spans="4:16" x14ac:dyDescent="0.25">
      <c r="E38" s="128"/>
      <c r="F38" s="103"/>
      <c r="J38" s="128"/>
      <c r="K38" s="103"/>
      <c r="O38" s="128"/>
      <c r="P38" s="103"/>
    </row>
    <row r="39" spans="4:16" x14ac:dyDescent="0.25">
      <c r="E39" s="128"/>
      <c r="F39" s="103"/>
      <c r="J39" s="128"/>
      <c r="K39" s="103"/>
      <c r="O39" s="128"/>
      <c r="P39" s="103"/>
    </row>
    <row r="40" spans="4:16" x14ac:dyDescent="0.25">
      <c r="D40" s="151"/>
      <c r="I40" s="152"/>
      <c r="N40" s="152"/>
    </row>
  </sheetData>
  <mergeCells count="14">
    <mergeCell ref="A22:N22"/>
    <mergeCell ref="M4:N4"/>
    <mergeCell ref="O4:P4"/>
    <mergeCell ref="A4:A5"/>
    <mergeCell ref="C4:D4"/>
    <mergeCell ref="E4:F4"/>
    <mergeCell ref="H4:I4"/>
    <mergeCell ref="J4:K4"/>
    <mergeCell ref="A21:O21"/>
    <mergeCell ref="C3:F3"/>
    <mergeCell ref="H3:K3"/>
    <mergeCell ref="M3:P3"/>
    <mergeCell ref="R3:R5"/>
    <mergeCell ref="S3:S5"/>
  </mergeCell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K22:K23"/>
  <sheetViews>
    <sheetView workbookViewId="0">
      <selection activeCell="F28" sqref="F28"/>
    </sheetView>
  </sheetViews>
  <sheetFormatPr baseColWidth="10" defaultRowHeight="15" x14ac:dyDescent="0.25"/>
  <cols>
    <col min="1" max="16384" width="11.42578125" style="103"/>
  </cols>
  <sheetData>
    <row r="22" spans="11:11" x14ac:dyDescent="0.25">
      <c r="K22" s="166"/>
    </row>
    <row r="23" spans="11:11" x14ac:dyDescent="0.25">
      <c r="K23" s="166" t="s">
        <v>372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6"/>
  <sheetViews>
    <sheetView zoomScaleNormal="100" workbookViewId="0">
      <selection activeCell="B62" sqref="B62"/>
    </sheetView>
  </sheetViews>
  <sheetFormatPr baseColWidth="10" defaultRowHeight="15" x14ac:dyDescent="0.25"/>
  <cols>
    <col min="1" max="1" width="3.28515625" style="1" customWidth="1"/>
    <col min="2" max="2" width="19.28515625" style="1" customWidth="1"/>
    <col min="3" max="7" width="11.42578125" style="1"/>
    <col min="8" max="8" width="11.42578125" style="1" customWidth="1"/>
    <col min="9" max="16384" width="11.42578125" style="1"/>
  </cols>
  <sheetData>
    <row r="1" spans="1:1" x14ac:dyDescent="0.25">
      <c r="A1" s="19" t="s">
        <v>348</v>
      </c>
    </row>
    <row r="2" spans="1:1" s="103" customFormat="1" x14ac:dyDescent="0.25">
      <c r="A2" s="326"/>
    </row>
    <row r="3" spans="1:1" x14ac:dyDescent="0.25">
      <c r="A3" s="90"/>
    </row>
    <row r="4" spans="1:1" x14ac:dyDescent="0.25">
      <c r="A4" s="90"/>
    </row>
    <row r="5" spans="1:1" x14ac:dyDescent="0.25">
      <c r="A5" s="90"/>
    </row>
    <row r="6" spans="1:1" x14ac:dyDescent="0.25">
      <c r="A6" s="90"/>
    </row>
    <row r="7" spans="1:1" x14ac:dyDescent="0.25">
      <c r="A7" s="90"/>
    </row>
    <row r="8" spans="1:1" x14ac:dyDescent="0.25">
      <c r="A8" s="90"/>
    </row>
    <row r="9" spans="1:1" x14ac:dyDescent="0.25">
      <c r="A9" s="90"/>
    </row>
    <row r="10" spans="1:1" x14ac:dyDescent="0.25">
      <c r="A10" s="90"/>
    </row>
    <row r="11" spans="1:1" s="103" customFormat="1" x14ac:dyDescent="0.25">
      <c r="A11" s="326"/>
    </row>
    <row r="12" spans="1:1" x14ac:dyDescent="0.25">
      <c r="A12" s="90"/>
    </row>
    <row r="13" spans="1:1" x14ac:dyDescent="0.25">
      <c r="A13" s="90"/>
    </row>
    <row r="14" spans="1:1" x14ac:dyDescent="0.25">
      <c r="A14" s="90"/>
    </row>
    <row r="15" spans="1:1" x14ac:dyDescent="0.25">
      <c r="A15" s="90"/>
    </row>
    <row r="16" spans="1:1" x14ac:dyDescent="0.25">
      <c r="A16" s="90"/>
    </row>
    <row r="17" spans="1:22" x14ac:dyDescent="0.25">
      <c r="A17" s="90"/>
    </row>
    <row r="18" spans="1:22" x14ac:dyDescent="0.25">
      <c r="A18" s="90"/>
    </row>
    <row r="19" spans="1:22" s="103" customFormat="1" x14ac:dyDescent="0.25">
      <c r="A19" s="326"/>
    </row>
    <row r="20" spans="1:22" x14ac:dyDescent="0.25">
      <c r="A20" s="90"/>
    </row>
    <row r="21" spans="1:22" x14ac:dyDescent="0.25">
      <c r="A21" s="90"/>
    </row>
    <row r="22" spans="1:22" s="103" customFormat="1" x14ac:dyDescent="0.25">
      <c r="A22" s="344"/>
    </row>
    <row r="23" spans="1:22" s="103" customFormat="1" x14ac:dyDescent="0.25">
      <c r="A23" s="326"/>
    </row>
    <row r="24" spans="1:22" s="103" customFormat="1" x14ac:dyDescent="0.25">
      <c r="A24" s="344"/>
    </row>
    <row r="25" spans="1:22" s="351" customFormat="1" x14ac:dyDescent="0.25">
      <c r="A25" s="354" t="s">
        <v>368</v>
      </c>
      <c r="B25" s="346"/>
      <c r="C25" s="345"/>
      <c r="D25" s="345"/>
      <c r="E25" s="345"/>
      <c r="F25" s="345"/>
      <c r="G25" s="345"/>
      <c r="H25" s="345"/>
      <c r="I25" s="345"/>
      <c r="J25" s="345"/>
      <c r="K25" s="345"/>
      <c r="L25" s="345"/>
      <c r="M25" s="345"/>
      <c r="N25" s="345"/>
      <c r="O25" s="346"/>
      <c r="P25" s="346"/>
      <c r="Q25" s="348"/>
      <c r="R25" s="349"/>
      <c r="S25" s="350"/>
      <c r="U25" s="352"/>
    </row>
    <row r="26" spans="1:22" s="324" customFormat="1" ht="15" customHeight="1" x14ac:dyDescent="0.2">
      <c r="A26" s="307" t="s">
        <v>352</v>
      </c>
    </row>
    <row r="27" spans="1:22" s="325" customFormat="1" ht="15" customHeight="1" x14ac:dyDescent="0.25">
      <c r="A27" s="307" t="s">
        <v>355</v>
      </c>
    </row>
    <row r="28" spans="1:22" s="181" customFormat="1" ht="15" customHeight="1" x14ac:dyDescent="0.2">
      <c r="A28" s="166" t="s">
        <v>372</v>
      </c>
      <c r="B28" s="111"/>
      <c r="T28" s="107"/>
      <c r="U28" s="109"/>
      <c r="V28" s="109"/>
    </row>
    <row r="29" spans="1:22" ht="15" customHeight="1" thickBot="1" x14ac:dyDescent="0.3"/>
    <row r="30" spans="1:22" ht="15" customHeight="1" x14ac:dyDescent="0.25">
      <c r="B30" s="375" t="s">
        <v>16</v>
      </c>
      <c r="C30" s="377" t="s">
        <v>1</v>
      </c>
      <c r="D30" s="378"/>
      <c r="E30" s="378"/>
      <c r="F30" s="379"/>
      <c r="G30" s="377" t="s">
        <v>17</v>
      </c>
      <c r="H30" s="378"/>
      <c r="I30" s="378"/>
      <c r="J30" s="379"/>
      <c r="K30" s="377" t="s">
        <v>52</v>
      </c>
      <c r="L30" s="378"/>
      <c r="M30" s="378"/>
      <c r="N30" s="379"/>
    </row>
    <row r="31" spans="1:22" ht="25.5" x14ac:dyDescent="0.25">
      <c r="B31" s="376"/>
      <c r="C31" s="114" t="s">
        <v>74</v>
      </c>
      <c r="D31" s="115" t="s">
        <v>326</v>
      </c>
      <c r="E31" s="115" t="s">
        <v>49</v>
      </c>
      <c r="F31" s="116" t="s">
        <v>64</v>
      </c>
      <c r="G31" s="114" t="s">
        <v>74</v>
      </c>
      <c r="H31" s="115" t="s">
        <v>326</v>
      </c>
      <c r="I31" s="115" t="s">
        <v>49</v>
      </c>
      <c r="J31" s="117" t="s">
        <v>64</v>
      </c>
      <c r="K31" s="114" t="s">
        <v>74</v>
      </c>
      <c r="L31" s="115" t="s">
        <v>326</v>
      </c>
      <c r="M31" s="115" t="s">
        <v>49</v>
      </c>
      <c r="N31" s="117" t="s">
        <v>64</v>
      </c>
    </row>
    <row r="32" spans="1:22" ht="15" customHeight="1" x14ac:dyDescent="0.25">
      <c r="B32" s="118" t="s">
        <v>23</v>
      </c>
      <c r="C32" s="119">
        <v>60775</v>
      </c>
      <c r="D32" s="113">
        <v>62680</v>
      </c>
      <c r="E32" s="113">
        <v>1905</v>
      </c>
      <c r="F32" s="120">
        <v>3.1345125462772523</v>
      </c>
      <c r="G32" s="113">
        <v>60775</v>
      </c>
      <c r="H32" s="113">
        <v>62680</v>
      </c>
      <c r="I32" s="113">
        <v>1905</v>
      </c>
      <c r="J32" s="120">
        <v>3.1345125462772523</v>
      </c>
      <c r="K32" s="174"/>
      <c r="L32" s="175"/>
      <c r="M32" s="175"/>
      <c r="N32" s="253"/>
      <c r="O32" s="100"/>
      <c r="P32" s="100"/>
      <c r="Q32" s="33"/>
      <c r="R32" s="101"/>
    </row>
    <row r="33" spans="2:18" x14ac:dyDescent="0.25">
      <c r="B33" s="118" t="s">
        <v>31</v>
      </c>
      <c r="C33" s="119">
        <v>48218</v>
      </c>
      <c r="D33" s="113">
        <v>49073</v>
      </c>
      <c r="E33" s="113">
        <v>855</v>
      </c>
      <c r="F33" s="120">
        <v>1.7731967315110539</v>
      </c>
      <c r="G33" s="113">
        <v>45141</v>
      </c>
      <c r="H33" s="113">
        <v>45940</v>
      </c>
      <c r="I33" s="113">
        <v>799</v>
      </c>
      <c r="J33" s="120">
        <v>1.7700095257083361</v>
      </c>
      <c r="K33" s="119">
        <v>3077</v>
      </c>
      <c r="L33" s="113">
        <v>3133</v>
      </c>
      <c r="M33" s="113">
        <v>56</v>
      </c>
      <c r="N33" s="120">
        <v>1.8199545011374714</v>
      </c>
      <c r="O33" s="100"/>
      <c r="P33" s="100"/>
      <c r="Q33" s="33"/>
      <c r="R33" s="101"/>
    </row>
    <row r="34" spans="2:18" x14ac:dyDescent="0.25">
      <c r="B34" s="118" t="s">
        <v>28</v>
      </c>
      <c r="C34" s="119">
        <v>113652</v>
      </c>
      <c r="D34" s="113">
        <v>113312</v>
      </c>
      <c r="E34" s="113">
        <v>-340</v>
      </c>
      <c r="F34" s="120">
        <v>-0.2991588357442016</v>
      </c>
      <c r="G34" s="113">
        <v>103754</v>
      </c>
      <c r="H34" s="113">
        <v>103445</v>
      </c>
      <c r="I34" s="113">
        <v>-309</v>
      </c>
      <c r="J34" s="120">
        <v>-0.29781984309038684</v>
      </c>
      <c r="K34" s="119">
        <v>9898</v>
      </c>
      <c r="L34" s="113">
        <v>9867</v>
      </c>
      <c r="M34" s="113">
        <v>-31</v>
      </c>
      <c r="N34" s="120">
        <v>-0.31319458476459894</v>
      </c>
      <c r="O34" s="100"/>
      <c r="P34" s="100"/>
      <c r="Q34" s="33"/>
      <c r="R34" s="101"/>
    </row>
    <row r="35" spans="2:18" x14ac:dyDescent="0.25">
      <c r="B35" s="118" t="s">
        <v>22</v>
      </c>
      <c r="C35" s="119">
        <v>196434</v>
      </c>
      <c r="D35" s="113">
        <v>195540</v>
      </c>
      <c r="E35" s="113">
        <v>-894</v>
      </c>
      <c r="F35" s="120">
        <v>-0.45511469501206514</v>
      </c>
      <c r="G35" s="113">
        <v>180655</v>
      </c>
      <c r="H35" s="113">
        <v>179658</v>
      </c>
      <c r="I35" s="113">
        <v>-997</v>
      </c>
      <c r="J35" s="120">
        <v>-0.55188065649995843</v>
      </c>
      <c r="K35" s="119">
        <v>15779</v>
      </c>
      <c r="L35" s="113">
        <v>15882</v>
      </c>
      <c r="M35" s="113">
        <v>103</v>
      </c>
      <c r="N35" s="120">
        <v>0.65276633500221815</v>
      </c>
      <c r="O35" s="100"/>
      <c r="P35" s="100"/>
      <c r="Q35" s="33"/>
      <c r="R35" s="101"/>
    </row>
    <row r="36" spans="2:18" x14ac:dyDescent="0.25">
      <c r="B36" s="118" t="s">
        <v>69</v>
      </c>
      <c r="C36" s="119">
        <v>503398</v>
      </c>
      <c r="D36" s="113">
        <v>500392</v>
      </c>
      <c r="E36" s="113">
        <v>-3006</v>
      </c>
      <c r="F36" s="120">
        <v>-0.59714182416298833</v>
      </c>
      <c r="G36" s="113">
        <v>475635</v>
      </c>
      <c r="H36" s="113">
        <v>472241</v>
      </c>
      <c r="I36" s="113">
        <v>-3394</v>
      </c>
      <c r="J36" s="120">
        <v>-0.71357238218381736</v>
      </c>
      <c r="K36" s="119">
        <v>27763</v>
      </c>
      <c r="L36" s="113">
        <v>28151</v>
      </c>
      <c r="M36" s="113">
        <v>388</v>
      </c>
      <c r="N36" s="120">
        <v>1.3975434931383497</v>
      </c>
      <c r="O36" s="100"/>
      <c r="P36" s="100"/>
      <c r="Q36" s="33"/>
      <c r="R36" s="101"/>
    </row>
    <row r="37" spans="2:18" x14ac:dyDescent="0.25">
      <c r="B37" s="118" t="s">
        <v>20</v>
      </c>
      <c r="C37" s="119">
        <v>625611</v>
      </c>
      <c r="D37" s="113">
        <v>621785</v>
      </c>
      <c r="E37" s="113">
        <v>-3826</v>
      </c>
      <c r="F37" s="120">
        <v>-0.6115621368550106</v>
      </c>
      <c r="G37" s="113">
        <v>577341</v>
      </c>
      <c r="H37" s="113">
        <v>573240</v>
      </c>
      <c r="I37" s="113">
        <v>-4101</v>
      </c>
      <c r="J37" s="120">
        <v>-0.71032544025108213</v>
      </c>
      <c r="K37" s="119">
        <v>48270</v>
      </c>
      <c r="L37" s="113">
        <v>48545</v>
      </c>
      <c r="M37" s="113">
        <v>275</v>
      </c>
      <c r="N37" s="120">
        <v>0.56971203646157031</v>
      </c>
      <c r="O37" s="100"/>
      <c r="P37" s="100"/>
      <c r="Q37" s="33"/>
      <c r="R37" s="101"/>
    </row>
    <row r="38" spans="2:18" x14ac:dyDescent="0.25">
      <c r="B38" s="118" t="s">
        <v>45</v>
      </c>
      <c r="C38" s="119">
        <v>41153</v>
      </c>
      <c r="D38" s="113">
        <v>40838</v>
      </c>
      <c r="E38" s="113">
        <v>-315</v>
      </c>
      <c r="F38" s="120">
        <v>-0.76543629869025342</v>
      </c>
      <c r="G38" s="113">
        <v>36403</v>
      </c>
      <c r="H38" s="113">
        <v>36067</v>
      </c>
      <c r="I38" s="113">
        <v>-336</v>
      </c>
      <c r="J38" s="120">
        <v>-0.92300085157816669</v>
      </c>
      <c r="K38" s="119">
        <v>4750</v>
      </c>
      <c r="L38" s="113">
        <v>4771</v>
      </c>
      <c r="M38" s="113">
        <v>21</v>
      </c>
      <c r="N38" s="120">
        <v>0.44210526315789472</v>
      </c>
      <c r="O38" s="100"/>
      <c r="P38" s="100"/>
      <c r="Q38" s="33"/>
      <c r="R38" s="101"/>
    </row>
    <row r="39" spans="2:18" x14ac:dyDescent="0.25">
      <c r="B39" s="118" t="s">
        <v>25</v>
      </c>
      <c r="C39" s="119">
        <v>258437</v>
      </c>
      <c r="D39" s="113">
        <v>256321</v>
      </c>
      <c r="E39" s="113">
        <v>-2116</v>
      </c>
      <c r="F39" s="120">
        <v>-0.8187682104342644</v>
      </c>
      <c r="G39" s="113">
        <v>230227</v>
      </c>
      <c r="H39" s="113">
        <v>228183</v>
      </c>
      <c r="I39" s="113">
        <v>-2044</v>
      </c>
      <c r="J39" s="120">
        <v>-0.88781941301411205</v>
      </c>
      <c r="K39" s="119">
        <v>28210</v>
      </c>
      <c r="L39" s="113">
        <v>28138</v>
      </c>
      <c r="M39" s="113">
        <v>-72</v>
      </c>
      <c r="N39" s="120">
        <v>-0.25522864232541653</v>
      </c>
      <c r="O39" s="100"/>
      <c r="P39" s="100"/>
      <c r="Q39" s="33"/>
      <c r="R39" s="101"/>
    </row>
    <row r="40" spans="2:18" x14ac:dyDescent="0.25">
      <c r="B40" s="118" t="s">
        <v>18</v>
      </c>
      <c r="C40" s="119">
        <v>288180</v>
      </c>
      <c r="D40" s="113">
        <v>285307</v>
      </c>
      <c r="E40" s="113">
        <v>-2873</v>
      </c>
      <c r="F40" s="120">
        <v>-0.99694635297383583</v>
      </c>
      <c r="G40" s="113">
        <v>258285</v>
      </c>
      <c r="H40" s="113">
        <v>255146</v>
      </c>
      <c r="I40" s="113">
        <v>-3139</v>
      </c>
      <c r="J40" s="120">
        <v>-1.2153241574230018</v>
      </c>
      <c r="K40" s="119">
        <v>29895</v>
      </c>
      <c r="L40" s="113">
        <v>30161</v>
      </c>
      <c r="M40" s="113">
        <v>266</v>
      </c>
      <c r="N40" s="120">
        <v>0.88978089981602282</v>
      </c>
      <c r="O40" s="100"/>
      <c r="P40" s="100"/>
      <c r="Q40" s="33"/>
      <c r="R40" s="101"/>
    </row>
    <row r="41" spans="2:18" x14ac:dyDescent="0.25">
      <c r="B41" s="118" t="s">
        <v>24</v>
      </c>
      <c r="C41" s="119">
        <v>172082</v>
      </c>
      <c r="D41" s="113">
        <v>170171</v>
      </c>
      <c r="E41" s="113">
        <v>-1911</v>
      </c>
      <c r="F41" s="120">
        <v>-1.1105170790669565</v>
      </c>
      <c r="G41" s="113">
        <v>162057</v>
      </c>
      <c r="H41" s="113">
        <v>160125</v>
      </c>
      <c r="I41" s="113">
        <v>-1932</v>
      </c>
      <c r="J41" s="120">
        <v>-1.1921731242710898</v>
      </c>
      <c r="K41" s="119">
        <v>10025</v>
      </c>
      <c r="L41" s="113">
        <v>10046</v>
      </c>
      <c r="M41" s="113">
        <v>21</v>
      </c>
      <c r="N41" s="120">
        <v>0.20947630922693267</v>
      </c>
      <c r="O41" s="100"/>
      <c r="P41" s="100"/>
      <c r="Q41" s="33"/>
      <c r="R41" s="101"/>
    </row>
    <row r="42" spans="2:18" x14ac:dyDescent="0.25">
      <c r="B42" s="118" t="s">
        <v>26</v>
      </c>
      <c r="C42" s="119">
        <v>266741</v>
      </c>
      <c r="D42" s="113">
        <v>263561</v>
      </c>
      <c r="E42" s="113">
        <v>-3180</v>
      </c>
      <c r="F42" s="120">
        <v>-1.1921676832582917</v>
      </c>
      <c r="G42" s="113">
        <v>235804</v>
      </c>
      <c r="H42" s="113">
        <v>232681</v>
      </c>
      <c r="I42" s="113">
        <v>-3123</v>
      </c>
      <c r="J42" s="120">
        <v>-1.3244050143339383</v>
      </c>
      <c r="K42" s="119">
        <v>30937</v>
      </c>
      <c r="L42" s="113">
        <v>30880</v>
      </c>
      <c r="M42" s="113">
        <v>-57</v>
      </c>
      <c r="N42" s="120">
        <v>-0.18424540194589004</v>
      </c>
      <c r="O42" s="100"/>
      <c r="P42" s="100"/>
      <c r="Q42" s="33"/>
      <c r="R42" s="101"/>
    </row>
    <row r="43" spans="2:18" x14ac:dyDescent="0.25">
      <c r="B43" s="118" t="s">
        <v>27</v>
      </c>
      <c r="C43" s="119">
        <v>328888</v>
      </c>
      <c r="D43" s="113">
        <v>324850</v>
      </c>
      <c r="E43" s="113">
        <v>-4038</v>
      </c>
      <c r="F43" s="120">
        <v>-1.2277735885772665</v>
      </c>
      <c r="G43" s="113">
        <v>289121</v>
      </c>
      <c r="H43" s="113">
        <v>285333</v>
      </c>
      <c r="I43" s="113">
        <v>-3788</v>
      </c>
      <c r="J43" s="120">
        <v>-1.3101780915256933</v>
      </c>
      <c r="K43" s="119">
        <v>39767</v>
      </c>
      <c r="L43" s="113">
        <v>39517</v>
      </c>
      <c r="M43" s="113">
        <v>-250</v>
      </c>
      <c r="N43" s="120">
        <v>-0.62866195589307716</v>
      </c>
      <c r="O43" s="100"/>
      <c r="P43" s="100"/>
      <c r="Q43" s="33"/>
      <c r="R43" s="101"/>
    </row>
    <row r="44" spans="2:18" x14ac:dyDescent="0.25">
      <c r="B44" s="118" t="s">
        <v>21</v>
      </c>
      <c r="C44" s="119">
        <v>297203</v>
      </c>
      <c r="D44" s="113">
        <v>293366</v>
      </c>
      <c r="E44" s="113">
        <v>-3837</v>
      </c>
      <c r="F44" s="120">
        <v>-1.2910367661160891</v>
      </c>
      <c r="G44" s="113">
        <v>262379</v>
      </c>
      <c r="H44" s="113">
        <v>258557</v>
      </c>
      <c r="I44" s="113">
        <v>-3822</v>
      </c>
      <c r="J44" s="120">
        <v>-1.4566714561759897</v>
      </c>
      <c r="K44" s="119">
        <v>34824</v>
      </c>
      <c r="L44" s="113">
        <v>34809</v>
      </c>
      <c r="M44" s="113">
        <v>-15</v>
      </c>
      <c r="N44" s="120">
        <v>-4.3073742246726394E-2</v>
      </c>
      <c r="O44" s="100"/>
      <c r="P44" s="100"/>
      <c r="Q44" s="33"/>
      <c r="R44" s="101"/>
    </row>
    <row r="45" spans="2:18" x14ac:dyDescent="0.25">
      <c r="B45" s="118" t="s">
        <v>36</v>
      </c>
      <c r="C45" s="119">
        <v>303937</v>
      </c>
      <c r="D45" s="113">
        <v>299807</v>
      </c>
      <c r="E45" s="113">
        <v>-4130</v>
      </c>
      <c r="F45" s="120">
        <v>-1.3588342320941511</v>
      </c>
      <c r="G45" s="113">
        <v>186703</v>
      </c>
      <c r="H45" s="113">
        <v>183929</v>
      </c>
      <c r="I45" s="113">
        <v>-2774</v>
      </c>
      <c r="J45" s="120">
        <v>-1.4857822316727636</v>
      </c>
      <c r="K45" s="119">
        <v>117234</v>
      </c>
      <c r="L45" s="113">
        <v>115878</v>
      </c>
      <c r="M45" s="113">
        <v>-1356</v>
      </c>
      <c r="N45" s="120">
        <v>-1.1566610369005579</v>
      </c>
      <c r="O45" s="100"/>
      <c r="P45" s="100"/>
      <c r="Q45" s="33"/>
      <c r="R45" s="101"/>
    </row>
    <row r="46" spans="2:18" x14ac:dyDescent="0.25">
      <c r="B46" s="118" t="s">
        <v>19</v>
      </c>
      <c r="C46" s="119">
        <v>339746</v>
      </c>
      <c r="D46" s="113">
        <v>334852</v>
      </c>
      <c r="E46" s="113">
        <v>-4894</v>
      </c>
      <c r="F46" s="120">
        <v>-1.4404878938972057</v>
      </c>
      <c r="G46" s="113">
        <v>283526</v>
      </c>
      <c r="H46" s="113">
        <v>279021</v>
      </c>
      <c r="I46" s="113">
        <v>-4505</v>
      </c>
      <c r="J46" s="120">
        <v>-1.5889195347163927</v>
      </c>
      <c r="K46" s="119">
        <v>56220</v>
      </c>
      <c r="L46" s="113">
        <v>55831</v>
      </c>
      <c r="M46" s="113">
        <v>-389</v>
      </c>
      <c r="N46" s="120">
        <v>-0.69192458199928852</v>
      </c>
      <c r="O46" s="100"/>
      <c r="P46" s="100"/>
      <c r="Q46" s="33"/>
      <c r="R46" s="101"/>
    </row>
    <row r="47" spans="2:18" x14ac:dyDescent="0.25">
      <c r="B47" s="118" t="s">
        <v>42</v>
      </c>
      <c r="C47" s="119">
        <v>54721</v>
      </c>
      <c r="D47" s="113">
        <v>53895</v>
      </c>
      <c r="E47" s="113">
        <v>-826</v>
      </c>
      <c r="F47" s="120">
        <v>-1.50947533853548</v>
      </c>
      <c r="G47" s="113">
        <v>51154</v>
      </c>
      <c r="H47" s="113">
        <v>50381</v>
      </c>
      <c r="I47" s="113">
        <v>-773</v>
      </c>
      <c r="J47" s="120">
        <v>-1.5111232748172185</v>
      </c>
      <c r="K47" s="119">
        <v>3567</v>
      </c>
      <c r="L47" s="113">
        <v>3514</v>
      </c>
      <c r="M47" s="113">
        <v>-53</v>
      </c>
      <c r="N47" s="120">
        <v>-1.485842444631343</v>
      </c>
      <c r="O47" s="100"/>
      <c r="P47" s="100"/>
      <c r="Q47" s="33"/>
      <c r="R47" s="101"/>
    </row>
    <row r="48" spans="2:18" x14ac:dyDescent="0.25">
      <c r="B48" s="118" t="s">
        <v>39</v>
      </c>
      <c r="C48" s="119">
        <v>111632</v>
      </c>
      <c r="D48" s="113">
        <v>109945</v>
      </c>
      <c r="E48" s="113">
        <v>-1687</v>
      </c>
      <c r="F48" s="120">
        <v>-1.5112154221011895</v>
      </c>
      <c r="G48" s="113">
        <v>94705</v>
      </c>
      <c r="H48" s="113">
        <v>92986</v>
      </c>
      <c r="I48" s="113">
        <v>-1719</v>
      </c>
      <c r="J48" s="120">
        <v>-1.8151100786653291</v>
      </c>
      <c r="K48" s="119">
        <v>16927</v>
      </c>
      <c r="L48" s="113">
        <v>16959</v>
      </c>
      <c r="M48" s="113">
        <v>32</v>
      </c>
      <c r="N48" s="120">
        <v>0.18904708453949312</v>
      </c>
      <c r="O48" s="100"/>
      <c r="P48" s="100"/>
      <c r="Q48" s="33"/>
      <c r="R48" s="101"/>
    </row>
    <row r="49" spans="2:18" x14ac:dyDescent="0.25">
      <c r="B49" s="118" t="s">
        <v>30</v>
      </c>
      <c r="C49" s="119">
        <v>24693</v>
      </c>
      <c r="D49" s="113">
        <v>24293</v>
      </c>
      <c r="E49" s="113">
        <v>-400</v>
      </c>
      <c r="F49" s="120">
        <v>-1.6198922771635687</v>
      </c>
      <c r="G49" s="113">
        <v>23584</v>
      </c>
      <c r="H49" s="113">
        <v>23151</v>
      </c>
      <c r="I49" s="113">
        <v>-433</v>
      </c>
      <c r="J49" s="120">
        <v>-1.835990502035278</v>
      </c>
      <c r="K49" s="119">
        <v>1109</v>
      </c>
      <c r="L49" s="113">
        <v>1142</v>
      </c>
      <c r="M49" s="113">
        <v>33</v>
      </c>
      <c r="N49" s="120">
        <v>2.9756537421100093</v>
      </c>
      <c r="O49" s="100"/>
      <c r="P49" s="100"/>
      <c r="Q49" s="33"/>
      <c r="R49" s="101"/>
    </row>
    <row r="50" spans="2:18" x14ac:dyDescent="0.25">
      <c r="B50" s="118" t="s">
        <v>44</v>
      </c>
      <c r="C50" s="119">
        <v>31423</v>
      </c>
      <c r="D50" s="113">
        <v>30895</v>
      </c>
      <c r="E50" s="113">
        <v>-528</v>
      </c>
      <c r="F50" s="120">
        <v>-1.6802978709862202</v>
      </c>
      <c r="G50" s="113">
        <v>28177</v>
      </c>
      <c r="H50" s="113">
        <v>27665</v>
      </c>
      <c r="I50" s="113">
        <v>-512</v>
      </c>
      <c r="J50" s="120">
        <v>-1.8170848564431983</v>
      </c>
      <c r="K50" s="119">
        <v>3246</v>
      </c>
      <c r="L50" s="113">
        <v>3230</v>
      </c>
      <c r="M50" s="113">
        <v>-16</v>
      </c>
      <c r="N50" s="120">
        <v>-0.49291435613062234</v>
      </c>
      <c r="O50" s="100"/>
      <c r="P50" s="100"/>
      <c r="Q50" s="33"/>
      <c r="R50" s="101"/>
    </row>
    <row r="51" spans="2:18" x14ac:dyDescent="0.25">
      <c r="B51" s="118" t="s">
        <v>34</v>
      </c>
      <c r="C51" s="119">
        <v>234664</v>
      </c>
      <c r="D51" s="113">
        <v>230591</v>
      </c>
      <c r="E51" s="113">
        <v>-4073</v>
      </c>
      <c r="F51" s="120">
        <v>-1.7356731326492347</v>
      </c>
      <c r="G51" s="113">
        <v>213098</v>
      </c>
      <c r="H51" s="113">
        <v>208979</v>
      </c>
      <c r="I51" s="113">
        <v>-4119</v>
      </c>
      <c r="J51" s="120">
        <v>-1.9329134951993918</v>
      </c>
      <c r="K51" s="119">
        <v>21566</v>
      </c>
      <c r="L51" s="113">
        <v>21612</v>
      </c>
      <c r="M51" s="113">
        <v>46</v>
      </c>
      <c r="N51" s="120">
        <v>0.21329871093387739</v>
      </c>
      <c r="O51" s="100"/>
      <c r="P51" s="100"/>
      <c r="Q51" s="33"/>
      <c r="R51" s="101"/>
    </row>
    <row r="52" spans="2:18" x14ac:dyDescent="0.25">
      <c r="B52" s="118" t="s">
        <v>38</v>
      </c>
      <c r="C52" s="119">
        <v>116698</v>
      </c>
      <c r="D52" s="113">
        <v>114651</v>
      </c>
      <c r="E52" s="113">
        <v>-2047</v>
      </c>
      <c r="F52" s="120">
        <v>-1.754100327340657</v>
      </c>
      <c r="G52" s="113">
        <v>105698</v>
      </c>
      <c r="H52" s="113">
        <v>103670</v>
      </c>
      <c r="I52" s="113">
        <v>-2028</v>
      </c>
      <c r="J52" s="120">
        <v>-1.9186739578799978</v>
      </c>
      <c r="K52" s="119">
        <v>11000</v>
      </c>
      <c r="L52" s="113">
        <v>10981</v>
      </c>
      <c r="M52" s="113">
        <v>-19</v>
      </c>
      <c r="N52" s="120">
        <v>-0.17272727272727273</v>
      </c>
      <c r="O52" s="100"/>
      <c r="P52" s="100"/>
      <c r="Q52" s="33"/>
      <c r="R52" s="101"/>
    </row>
    <row r="53" spans="2:18" s="103" customFormat="1" x14ac:dyDescent="0.25">
      <c r="B53" s="118" t="s">
        <v>29</v>
      </c>
      <c r="C53" s="119">
        <v>367350</v>
      </c>
      <c r="D53" s="113">
        <v>360692</v>
      </c>
      <c r="E53" s="113">
        <v>-6658</v>
      </c>
      <c r="F53" s="120">
        <v>-1.8124404518851231</v>
      </c>
      <c r="G53" s="113">
        <v>239676</v>
      </c>
      <c r="H53" s="113">
        <v>234663</v>
      </c>
      <c r="I53" s="113">
        <v>-5013</v>
      </c>
      <c r="J53" s="120">
        <v>-2.0915736243929306</v>
      </c>
      <c r="K53" s="119">
        <v>127674</v>
      </c>
      <c r="L53" s="113">
        <v>126029</v>
      </c>
      <c r="M53" s="113">
        <v>-1645</v>
      </c>
      <c r="N53" s="120">
        <v>-1.2884377398687281</v>
      </c>
      <c r="O53" s="151"/>
      <c r="P53" s="151"/>
      <c r="Q53" s="33"/>
      <c r="R53" s="101"/>
    </row>
    <row r="54" spans="2:18" x14ac:dyDescent="0.25">
      <c r="B54" s="118" t="s">
        <v>61</v>
      </c>
      <c r="C54" s="119">
        <v>304361</v>
      </c>
      <c r="D54" s="113">
        <v>298440</v>
      </c>
      <c r="E54" s="113">
        <v>-5921</v>
      </c>
      <c r="F54" s="120">
        <v>-1.945387221096001</v>
      </c>
      <c r="G54" s="113">
        <v>266442</v>
      </c>
      <c r="H54" s="113">
        <v>261009</v>
      </c>
      <c r="I54" s="113">
        <v>-5433</v>
      </c>
      <c r="J54" s="120">
        <v>-2.0390929357984104</v>
      </c>
      <c r="K54" s="119">
        <v>37919</v>
      </c>
      <c r="L54" s="113">
        <v>37431</v>
      </c>
      <c r="M54" s="113">
        <v>-488</v>
      </c>
      <c r="N54" s="120">
        <v>-1.2869537698778977</v>
      </c>
      <c r="O54" s="100"/>
      <c r="P54" s="139"/>
      <c r="Q54" s="33"/>
      <c r="R54" s="101"/>
    </row>
    <row r="55" spans="2:18" x14ac:dyDescent="0.25">
      <c r="B55" s="118" t="s">
        <v>33</v>
      </c>
      <c r="C55" s="119">
        <v>200504</v>
      </c>
      <c r="D55" s="113">
        <v>196601</v>
      </c>
      <c r="E55" s="113">
        <v>-3903</v>
      </c>
      <c r="F55" s="120">
        <v>-1.9465945816542314</v>
      </c>
      <c r="G55" s="113">
        <v>188578</v>
      </c>
      <c r="H55" s="113">
        <v>184674</v>
      </c>
      <c r="I55" s="113">
        <v>-3904</v>
      </c>
      <c r="J55" s="120">
        <v>-2.0702308858933707</v>
      </c>
      <c r="K55" s="119">
        <v>11926</v>
      </c>
      <c r="L55" s="113">
        <v>11927</v>
      </c>
      <c r="M55" s="113">
        <v>1</v>
      </c>
      <c r="N55" s="120">
        <v>8.385041086701326E-3</v>
      </c>
      <c r="O55" s="100"/>
      <c r="P55" s="100"/>
      <c r="Q55" s="33"/>
      <c r="R55" s="101"/>
    </row>
    <row r="56" spans="2:18" x14ac:dyDescent="0.25">
      <c r="B56" s="118" t="s">
        <v>41</v>
      </c>
      <c r="C56" s="119">
        <v>134717</v>
      </c>
      <c r="D56" s="113">
        <v>132064</v>
      </c>
      <c r="E56" s="113">
        <v>-2653</v>
      </c>
      <c r="F56" s="120">
        <v>-1.9693134496759874</v>
      </c>
      <c r="G56" s="113">
        <v>122928</v>
      </c>
      <c r="H56" s="113">
        <v>120311</v>
      </c>
      <c r="I56" s="113">
        <v>-2617</v>
      </c>
      <c r="J56" s="120">
        <v>-2.1288884550305873</v>
      </c>
      <c r="K56" s="119">
        <v>11789</v>
      </c>
      <c r="L56" s="113">
        <v>11753</v>
      </c>
      <c r="M56" s="113">
        <v>-36</v>
      </c>
      <c r="N56" s="120">
        <v>-0.30536941216388158</v>
      </c>
      <c r="O56" s="100"/>
      <c r="P56" s="100"/>
      <c r="Q56" s="33"/>
      <c r="R56" s="101"/>
    </row>
    <row r="57" spans="2:18" x14ac:dyDescent="0.25">
      <c r="B57" s="118" t="s">
        <v>43</v>
      </c>
      <c r="C57" s="119">
        <v>144023</v>
      </c>
      <c r="D57" s="113">
        <v>141038</v>
      </c>
      <c r="E57" s="113">
        <v>-2985</v>
      </c>
      <c r="F57" s="120">
        <v>-2.0725856286843074</v>
      </c>
      <c r="G57" s="113">
        <v>108538</v>
      </c>
      <c r="H57" s="113">
        <v>105848</v>
      </c>
      <c r="I57" s="113">
        <v>-2690</v>
      </c>
      <c r="J57" s="120">
        <v>-2.4783946636201146</v>
      </c>
      <c r="K57" s="119">
        <v>35485</v>
      </c>
      <c r="L57" s="113">
        <v>35190</v>
      </c>
      <c r="M57" s="113">
        <v>-295</v>
      </c>
      <c r="N57" s="120">
        <v>-0.83133718472594054</v>
      </c>
      <c r="O57" s="100"/>
      <c r="P57" s="100"/>
      <c r="Q57" s="33"/>
      <c r="R57" s="101"/>
    </row>
    <row r="58" spans="2:18" x14ac:dyDescent="0.25">
      <c r="B58" s="118" t="s">
        <v>35</v>
      </c>
      <c r="C58" s="119">
        <v>185895</v>
      </c>
      <c r="D58" s="113">
        <v>182025</v>
      </c>
      <c r="E58" s="113">
        <v>-3870</v>
      </c>
      <c r="F58" s="120">
        <v>-2.0818203824739774</v>
      </c>
      <c r="G58" s="113">
        <v>169113</v>
      </c>
      <c r="H58" s="113">
        <v>165439</v>
      </c>
      <c r="I58" s="113">
        <v>-3674</v>
      </c>
      <c r="J58" s="120">
        <v>-2.1725118707609705</v>
      </c>
      <c r="K58" s="119">
        <v>16782</v>
      </c>
      <c r="L58" s="113">
        <v>16586</v>
      </c>
      <c r="M58" s="113">
        <v>-196</v>
      </c>
      <c r="N58" s="120">
        <v>-1.1679180073888691</v>
      </c>
      <c r="O58" s="100"/>
      <c r="P58" s="100"/>
      <c r="Q58" s="33"/>
      <c r="R58" s="101"/>
    </row>
    <row r="59" spans="2:18" x14ac:dyDescent="0.25">
      <c r="B59" s="118" t="s">
        <v>40</v>
      </c>
      <c r="C59" s="119">
        <v>105455</v>
      </c>
      <c r="D59" s="113">
        <v>103259</v>
      </c>
      <c r="E59" s="113">
        <v>-2196</v>
      </c>
      <c r="F59" s="120">
        <v>-2.0824048172206155</v>
      </c>
      <c r="G59" s="113">
        <v>95939</v>
      </c>
      <c r="H59" s="113">
        <v>93791</v>
      </c>
      <c r="I59" s="113">
        <v>-2148</v>
      </c>
      <c r="J59" s="120">
        <v>-2.2389226487664038</v>
      </c>
      <c r="K59" s="119">
        <v>9516</v>
      </c>
      <c r="L59" s="113">
        <v>9468</v>
      </c>
      <c r="M59" s="113">
        <v>-48</v>
      </c>
      <c r="N59" s="120">
        <v>-0.50441361916771754</v>
      </c>
      <c r="O59" s="100"/>
      <c r="P59" s="100"/>
      <c r="Q59" s="33"/>
      <c r="R59" s="101"/>
    </row>
    <row r="60" spans="2:18" x14ac:dyDescent="0.25">
      <c r="B60" s="118" t="s">
        <v>37</v>
      </c>
      <c r="C60" s="119">
        <v>146981</v>
      </c>
      <c r="D60" s="113">
        <v>143916</v>
      </c>
      <c r="E60" s="113">
        <v>-3065</v>
      </c>
      <c r="F60" s="120">
        <v>-2.0853035426347621</v>
      </c>
      <c r="G60" s="113">
        <v>130470</v>
      </c>
      <c r="H60" s="113">
        <v>127361</v>
      </c>
      <c r="I60" s="113">
        <v>-3109</v>
      </c>
      <c r="J60" s="120">
        <v>-2.3829232773817735</v>
      </c>
      <c r="K60" s="119">
        <v>16511</v>
      </c>
      <c r="L60" s="113">
        <v>16555</v>
      </c>
      <c r="M60" s="113">
        <v>44</v>
      </c>
      <c r="N60" s="120">
        <v>0.26648900732844771</v>
      </c>
      <c r="O60" s="100"/>
      <c r="P60" s="100"/>
      <c r="Q60" s="33"/>
      <c r="R60" s="101"/>
    </row>
    <row r="61" spans="2:18" x14ac:dyDescent="0.25">
      <c r="B61" s="118" t="s">
        <v>32</v>
      </c>
      <c r="C61" s="119">
        <v>415219</v>
      </c>
      <c r="D61" s="113">
        <v>405753</v>
      </c>
      <c r="E61" s="113">
        <v>-9466</v>
      </c>
      <c r="F61" s="129">
        <v>-2.27976080092674</v>
      </c>
      <c r="G61" s="113">
        <v>338208</v>
      </c>
      <c r="H61" s="113">
        <v>330286</v>
      </c>
      <c r="I61" s="113">
        <v>-7922</v>
      </c>
      <c r="J61" s="129">
        <v>-2.3423455388400036</v>
      </c>
      <c r="K61" s="119">
        <v>77011</v>
      </c>
      <c r="L61" s="113">
        <v>75467</v>
      </c>
      <c r="M61" s="113">
        <v>-1544</v>
      </c>
      <c r="N61" s="129">
        <v>-2.0049083897105606</v>
      </c>
      <c r="O61" s="100"/>
      <c r="P61" s="100"/>
      <c r="Q61" s="33"/>
      <c r="R61" s="101"/>
    </row>
    <row r="62" spans="2:18" ht="17.25" customHeight="1" thickBot="1" x14ac:dyDescent="0.3">
      <c r="B62" s="134" t="s">
        <v>375</v>
      </c>
      <c r="C62" s="121">
        <v>6422791</v>
      </c>
      <c r="D62" s="122">
        <v>6339913</v>
      </c>
      <c r="E62" s="122">
        <v>-82878</v>
      </c>
      <c r="F62" s="120">
        <v>-1.2903736086072239</v>
      </c>
      <c r="G62" s="122">
        <v>5564114</v>
      </c>
      <c r="H62" s="122">
        <v>5486460</v>
      </c>
      <c r="I62" s="122">
        <v>-77654</v>
      </c>
      <c r="J62" s="252">
        <v>-1.3956220163713398</v>
      </c>
      <c r="K62" s="121">
        <v>858677</v>
      </c>
      <c r="L62" s="122">
        <v>853453</v>
      </c>
      <c r="M62" s="122">
        <v>-5224</v>
      </c>
      <c r="N62" s="252">
        <v>-0.60837777185134811</v>
      </c>
    </row>
    <row r="63" spans="2:18" x14ac:dyDescent="0.25">
      <c r="F63" s="130"/>
      <c r="N63" s="130"/>
    </row>
    <row r="64" spans="2:18" x14ac:dyDescent="0.25">
      <c r="B64" s="166" t="s">
        <v>325</v>
      </c>
    </row>
    <row r="66" spans="4:4" x14ac:dyDescent="0.25">
      <c r="D66" s="128"/>
    </row>
  </sheetData>
  <sortState ref="B31:N59">
    <sortCondition descending="1" ref="F30:F59"/>
  </sortState>
  <mergeCells count="4">
    <mergeCell ref="B30:B31"/>
    <mergeCell ref="G30:J30"/>
    <mergeCell ref="K30:N30"/>
    <mergeCell ref="C30:F30"/>
  </mergeCells>
  <pageMargins left="0.25" right="0.25"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2"/>
  <sheetViews>
    <sheetView workbookViewId="0">
      <selection activeCell="A18" sqref="A18"/>
    </sheetView>
  </sheetViews>
  <sheetFormatPr baseColWidth="10" defaultRowHeight="15" x14ac:dyDescent="0.25"/>
  <cols>
    <col min="1" max="1" width="13" style="1" customWidth="1"/>
    <col min="2" max="2" width="9.42578125" style="1" customWidth="1"/>
    <col min="3" max="3" width="9.42578125" style="103" customWidth="1"/>
    <col min="4" max="6" width="9.42578125" style="1" customWidth="1"/>
    <col min="7" max="7" width="7" style="1" bestFit="1" customWidth="1"/>
    <col min="8" max="16384" width="11.42578125" style="1"/>
  </cols>
  <sheetData>
    <row r="1" spans="1:21" x14ac:dyDescent="0.25">
      <c r="A1" s="19" t="s">
        <v>71</v>
      </c>
    </row>
    <row r="2" spans="1:21" s="103" customFormat="1" x14ac:dyDescent="0.25">
      <c r="A2" s="102"/>
    </row>
    <row r="3" spans="1:21" x14ac:dyDescent="0.25">
      <c r="A3" s="34"/>
      <c r="B3" s="382" t="s">
        <v>57</v>
      </c>
      <c r="C3" s="383"/>
      <c r="D3" s="383"/>
      <c r="E3" s="383"/>
      <c r="F3" s="384"/>
    </row>
    <row r="4" spans="1:21" x14ac:dyDescent="0.25">
      <c r="B4" s="156">
        <v>2019</v>
      </c>
      <c r="C4" s="156">
        <v>2020</v>
      </c>
      <c r="D4" s="156">
        <v>2021</v>
      </c>
      <c r="E4" s="156">
        <v>2022</v>
      </c>
      <c r="F4" s="156">
        <v>2023</v>
      </c>
    </row>
    <row r="5" spans="1:21" x14ac:dyDescent="0.25">
      <c r="A5" s="160" t="s">
        <v>2</v>
      </c>
      <c r="B5" s="104">
        <v>10.8</v>
      </c>
      <c r="C5" s="104">
        <v>9.4123525014929452</v>
      </c>
      <c r="D5" s="104">
        <v>9.8325572863566819</v>
      </c>
      <c r="E5" s="104">
        <v>9.8641046812906996</v>
      </c>
      <c r="F5" s="104">
        <v>9.2946257391919112</v>
      </c>
    </row>
    <row r="6" spans="1:21" x14ac:dyDescent="0.25">
      <c r="A6" s="161" t="s">
        <v>3</v>
      </c>
      <c r="B6" s="105">
        <v>97.247371178146594</v>
      </c>
      <c r="C6" s="105">
        <v>96.668758675107611</v>
      </c>
      <c r="D6" s="105">
        <v>97.256441860742214</v>
      </c>
      <c r="E6" s="105">
        <v>97.411914673252738</v>
      </c>
      <c r="F6" s="105">
        <v>98.413629179513677</v>
      </c>
    </row>
    <row r="7" spans="1:21" s="103" customFormat="1" x14ac:dyDescent="0.25">
      <c r="A7" s="161" t="s">
        <v>4</v>
      </c>
      <c r="B7" s="105">
        <v>99.882213925183194</v>
      </c>
      <c r="C7" s="105">
        <v>99.501609572789889</v>
      </c>
      <c r="D7" s="105">
        <v>100</v>
      </c>
      <c r="E7" s="105">
        <v>99.444064701209513</v>
      </c>
      <c r="F7" s="105">
        <v>100</v>
      </c>
    </row>
    <row r="8" spans="1:21" x14ac:dyDescent="0.25">
      <c r="A8" s="162" t="s">
        <v>60</v>
      </c>
      <c r="B8" s="157">
        <v>100</v>
      </c>
      <c r="C8" s="106">
        <v>100</v>
      </c>
      <c r="D8" s="157">
        <v>100</v>
      </c>
      <c r="E8" s="157">
        <v>100</v>
      </c>
      <c r="F8" s="157">
        <v>100</v>
      </c>
    </row>
    <row r="9" spans="1:21" s="351" customFormat="1" ht="15" customHeight="1" x14ac:dyDescent="0.25">
      <c r="A9" s="354" t="s">
        <v>369</v>
      </c>
      <c r="B9" s="346"/>
      <c r="C9" s="345"/>
      <c r="D9" s="345"/>
      <c r="E9" s="345"/>
      <c r="F9" s="345"/>
      <c r="G9" s="345"/>
      <c r="H9" s="345"/>
      <c r="I9" s="345"/>
      <c r="J9" s="345"/>
      <c r="K9" s="345"/>
      <c r="L9" s="345"/>
      <c r="M9" s="345"/>
      <c r="N9" s="345"/>
      <c r="O9" s="346"/>
      <c r="P9" s="346"/>
      <c r="Q9" s="348"/>
      <c r="R9" s="349"/>
      <c r="S9" s="350"/>
      <c r="U9" s="352"/>
    </row>
    <row r="10" spans="1:21" ht="15" customHeight="1" x14ac:dyDescent="0.25">
      <c r="A10" s="380" t="s">
        <v>351</v>
      </c>
      <c r="B10" s="381"/>
      <c r="C10" s="381"/>
      <c r="D10" s="381"/>
      <c r="E10" s="381"/>
    </row>
    <row r="11" spans="1:21" ht="15" customHeight="1" x14ac:dyDescent="0.25">
      <c r="A11" s="380" t="s">
        <v>365</v>
      </c>
      <c r="B11" s="380"/>
      <c r="C11" s="380"/>
      <c r="D11" s="380"/>
      <c r="E11" s="380"/>
      <c r="F11" s="380"/>
      <c r="G11" s="380"/>
      <c r="H11" s="380"/>
    </row>
    <row r="12" spans="1:21" ht="15" customHeight="1" x14ac:dyDescent="0.25">
      <c r="A12" s="166" t="s">
        <v>372</v>
      </c>
    </row>
  </sheetData>
  <mergeCells count="3">
    <mergeCell ref="A10:E10"/>
    <mergeCell ref="B3:F3"/>
    <mergeCell ref="A11:H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25"/>
  <sheetViews>
    <sheetView zoomScaleNormal="100" workbookViewId="0">
      <selection activeCell="D16" sqref="D16"/>
    </sheetView>
  </sheetViews>
  <sheetFormatPr baseColWidth="10" defaultRowHeight="15" customHeight="1" x14ac:dyDescent="0.2"/>
  <cols>
    <col min="1" max="1" width="13.140625" style="168" customWidth="1"/>
    <col min="2" max="2" width="8.85546875" style="111" customWidth="1"/>
    <col min="3" max="3" width="8.85546875" style="176" customWidth="1"/>
    <col min="4" max="4" width="8.85546875" style="176" bestFit="1" customWidth="1"/>
    <col min="5" max="5" width="11.42578125" style="181" bestFit="1" customWidth="1"/>
    <col min="6" max="6" width="8" style="181" bestFit="1" customWidth="1"/>
    <col min="7" max="7" width="8.85546875" style="168" customWidth="1"/>
    <col min="8" max="8" width="9.7109375" style="181" bestFit="1" customWidth="1"/>
    <col min="9" max="9" width="6.140625" style="181" bestFit="1" customWidth="1"/>
    <col min="10" max="10" width="8.85546875" style="168" customWidth="1"/>
    <col min="11" max="11" width="9.7109375" style="181" bestFit="1" customWidth="1"/>
    <col min="12" max="12" width="6.140625" style="181" bestFit="1" customWidth="1"/>
    <col min="13" max="13" width="8.85546875" style="168" customWidth="1"/>
    <col min="14" max="14" width="9.7109375" style="168" bestFit="1" customWidth="1"/>
    <col min="15" max="15" width="6.140625" style="168" bestFit="1" customWidth="1"/>
    <col min="16" max="16" width="9.7109375" style="181" bestFit="1" customWidth="1"/>
    <col min="17" max="17" width="7.140625" style="181" bestFit="1" customWidth="1"/>
    <col min="18" max="18" width="11.42578125" style="181"/>
    <col min="19" max="19" width="11.42578125" style="168"/>
    <col min="20" max="22" width="11.42578125" style="110"/>
    <col min="23" max="16384" width="11.42578125" style="168"/>
  </cols>
  <sheetData>
    <row r="1" spans="1:24" s="103" customFormat="1" ht="15" customHeight="1" x14ac:dyDescent="0.25">
      <c r="A1" s="19" t="s">
        <v>356</v>
      </c>
    </row>
    <row r="2" spans="1:24" ht="15" customHeight="1" x14ac:dyDescent="0.2">
      <c r="A2" s="167"/>
      <c r="B2" s="394">
        <v>2011</v>
      </c>
      <c r="C2" s="390">
        <v>2019</v>
      </c>
      <c r="D2" s="392">
        <v>2020</v>
      </c>
      <c r="E2" s="386" t="s">
        <v>80</v>
      </c>
      <c r="F2" s="387"/>
      <c r="G2" s="392">
        <v>2021</v>
      </c>
      <c r="H2" s="386" t="s">
        <v>80</v>
      </c>
      <c r="I2" s="387"/>
      <c r="J2" s="392">
        <v>2022</v>
      </c>
      <c r="K2" s="386" t="s">
        <v>80</v>
      </c>
      <c r="L2" s="387"/>
      <c r="M2" s="390">
        <v>2023</v>
      </c>
      <c r="N2" s="386" t="s">
        <v>80</v>
      </c>
      <c r="O2" s="387"/>
      <c r="P2" s="388" t="s">
        <v>80</v>
      </c>
      <c r="Q2" s="389"/>
      <c r="R2" s="180"/>
      <c r="S2" s="167"/>
    </row>
    <row r="3" spans="1:24" ht="24" x14ac:dyDescent="0.2">
      <c r="B3" s="395"/>
      <c r="C3" s="391"/>
      <c r="D3" s="393"/>
      <c r="E3" s="24" t="s">
        <v>76</v>
      </c>
      <c r="F3" s="314" t="s">
        <v>77</v>
      </c>
      <c r="G3" s="393"/>
      <c r="H3" s="24" t="s">
        <v>79</v>
      </c>
      <c r="I3" s="314" t="s">
        <v>77</v>
      </c>
      <c r="J3" s="393"/>
      <c r="K3" s="24" t="s">
        <v>78</v>
      </c>
      <c r="L3" s="314" t="s">
        <v>77</v>
      </c>
      <c r="M3" s="391"/>
      <c r="N3" s="24" t="s">
        <v>328</v>
      </c>
      <c r="O3" s="314" t="s">
        <v>77</v>
      </c>
      <c r="P3" s="184" t="s">
        <v>327</v>
      </c>
      <c r="Q3" s="24" t="s">
        <v>77</v>
      </c>
    </row>
    <row r="4" spans="1:24" ht="25.5" customHeight="1" x14ac:dyDescent="0.2">
      <c r="A4" s="310" t="s">
        <v>345</v>
      </c>
      <c r="B4" s="311" t="s">
        <v>333</v>
      </c>
      <c r="C4" s="321" t="s">
        <v>334</v>
      </c>
      <c r="D4" s="318" t="s">
        <v>335</v>
      </c>
      <c r="E4" s="327">
        <v>-32880</v>
      </c>
      <c r="F4" s="334">
        <v>-1.6394554295492893E-2</v>
      </c>
      <c r="G4" s="318" t="s">
        <v>336</v>
      </c>
      <c r="H4" s="327">
        <v>-22221</v>
      </c>
      <c r="I4" s="334">
        <v>-1.1264462675853567E-2</v>
      </c>
      <c r="J4" s="318" t="s">
        <v>337</v>
      </c>
      <c r="K4" s="327">
        <v>-24325</v>
      </c>
      <c r="L4" s="334">
        <v>-1.2471525699546206E-2</v>
      </c>
      <c r="M4" s="315" t="s">
        <v>338</v>
      </c>
      <c r="N4" s="327">
        <v>-35867</v>
      </c>
      <c r="O4" s="334">
        <v>-1.8621392874164512E-2</v>
      </c>
      <c r="P4" s="331">
        <v>-252414</v>
      </c>
      <c r="Q4" s="338">
        <v>-0.11780376307075534</v>
      </c>
      <c r="T4" s="155"/>
      <c r="U4" s="155"/>
      <c r="V4" s="155"/>
      <c r="W4" s="155"/>
      <c r="X4" s="155"/>
    </row>
    <row r="5" spans="1:24" ht="25.5" customHeight="1" thickBot="1" x14ac:dyDescent="0.25">
      <c r="A5" s="312" t="s">
        <v>346</v>
      </c>
      <c r="B5" s="313" t="s">
        <v>344</v>
      </c>
      <c r="C5" s="322" t="s">
        <v>343</v>
      </c>
      <c r="D5" s="319" t="s">
        <v>342</v>
      </c>
      <c r="E5" s="328">
        <v>-54738</v>
      </c>
      <c r="F5" s="335">
        <v>-1.1776878307527171E-2</v>
      </c>
      <c r="G5" s="319" t="s">
        <v>341</v>
      </c>
      <c r="H5" s="328">
        <v>-62109</v>
      </c>
      <c r="I5" s="335">
        <v>-1.3521995531203524E-2</v>
      </c>
      <c r="J5" s="319" t="s">
        <v>340</v>
      </c>
      <c r="K5" s="328">
        <v>-34401</v>
      </c>
      <c r="L5" s="335">
        <v>-7.5922397206490116E-3</v>
      </c>
      <c r="M5" s="316" t="s">
        <v>339</v>
      </c>
      <c r="N5" s="328">
        <v>-47011</v>
      </c>
      <c r="O5" s="335">
        <v>-1.0454618336712499E-2</v>
      </c>
      <c r="P5" s="332">
        <v>-97843</v>
      </c>
      <c r="Q5" s="339">
        <v>-2.1515754243260864E-2</v>
      </c>
      <c r="T5" s="155"/>
      <c r="U5" s="155"/>
      <c r="V5" s="155"/>
      <c r="W5" s="155"/>
      <c r="X5" s="155"/>
    </row>
    <row r="6" spans="1:24" ht="12.75" thickTop="1" x14ac:dyDescent="0.2">
      <c r="A6" s="183" t="s">
        <v>357</v>
      </c>
      <c r="B6" s="308">
        <v>6690170</v>
      </c>
      <c r="C6" s="323">
        <v>6653465</v>
      </c>
      <c r="D6" s="320">
        <v>6565847</v>
      </c>
      <c r="E6" s="329">
        <v>-87618</v>
      </c>
      <c r="F6" s="336">
        <v>-1.3168777471588112E-2</v>
      </c>
      <c r="G6" s="320">
        <v>6481517</v>
      </c>
      <c r="H6" s="329">
        <v>-84330</v>
      </c>
      <c r="I6" s="336">
        <v>-1.2843735164709139E-2</v>
      </c>
      <c r="J6" s="320">
        <v>6422791</v>
      </c>
      <c r="K6" s="329">
        <v>-58726</v>
      </c>
      <c r="L6" s="336">
        <v>-9.0605332054208912E-3</v>
      </c>
      <c r="M6" s="317">
        <v>6339913</v>
      </c>
      <c r="N6" s="330">
        <v>-82878</v>
      </c>
      <c r="O6" s="337">
        <v>-1.2903736086072239E-2</v>
      </c>
      <c r="P6" s="333">
        <v>-350257</v>
      </c>
      <c r="Q6" s="340">
        <v>-5.2353976057409601E-2</v>
      </c>
      <c r="X6" s="176"/>
    </row>
    <row r="7" spans="1:24" s="351" customFormat="1" ht="15" customHeight="1" x14ac:dyDescent="0.25">
      <c r="A7" s="385" t="s">
        <v>370</v>
      </c>
      <c r="B7" s="385"/>
      <c r="C7" s="385"/>
      <c r="D7" s="385"/>
      <c r="E7" s="385"/>
      <c r="F7" s="385"/>
      <c r="G7" s="385"/>
      <c r="H7" s="385"/>
      <c r="I7" s="385"/>
      <c r="J7" s="385"/>
      <c r="K7" s="385"/>
      <c r="L7" s="385"/>
      <c r="M7" s="385"/>
      <c r="N7" s="385"/>
      <c r="O7" s="385"/>
      <c r="P7" s="385"/>
      <c r="Q7" s="385"/>
      <c r="R7" s="349"/>
      <c r="S7" s="350"/>
      <c r="U7" s="352"/>
    </row>
    <row r="8" spans="1:24" ht="15" customHeight="1" x14ac:dyDescent="0.2">
      <c r="A8" s="153" t="s">
        <v>350</v>
      </c>
      <c r="B8" s="112"/>
      <c r="C8" s="23"/>
      <c r="D8" s="23"/>
      <c r="E8" s="23"/>
      <c r="F8" s="23"/>
      <c r="G8" s="23"/>
      <c r="H8" s="23"/>
      <c r="I8" s="23"/>
      <c r="J8" s="23"/>
      <c r="K8" s="23"/>
      <c r="L8" s="23"/>
      <c r="M8" s="23"/>
      <c r="N8" s="180"/>
      <c r="O8" s="180"/>
      <c r="P8" s="180"/>
      <c r="Q8" s="180"/>
      <c r="R8" s="180"/>
      <c r="S8" s="167"/>
      <c r="T8" s="108"/>
      <c r="U8" s="108"/>
      <c r="V8" s="107"/>
    </row>
    <row r="9" spans="1:24" ht="15" customHeight="1" x14ac:dyDescent="0.2">
      <c r="A9" s="153" t="s">
        <v>376</v>
      </c>
      <c r="B9" s="112"/>
      <c r="C9" s="23"/>
      <c r="D9" s="23"/>
      <c r="E9" s="23"/>
      <c r="F9" s="23"/>
      <c r="G9" s="23"/>
      <c r="H9" s="23"/>
      <c r="I9" s="23"/>
      <c r="J9" s="23"/>
      <c r="K9" s="23"/>
      <c r="L9" s="23"/>
      <c r="M9" s="23"/>
      <c r="N9" s="23"/>
      <c r="O9" s="23"/>
      <c r="P9" s="23"/>
      <c r="Q9" s="23"/>
      <c r="R9" s="23"/>
      <c r="S9" s="23"/>
      <c r="T9" s="23"/>
      <c r="U9" s="23"/>
    </row>
    <row r="10" spans="1:24" ht="15" customHeight="1" x14ac:dyDescent="0.2">
      <c r="A10" s="166" t="s">
        <v>372</v>
      </c>
      <c r="T10" s="107"/>
      <c r="U10" s="109"/>
      <c r="V10" s="109"/>
    </row>
    <row r="11" spans="1:24" ht="15" customHeight="1" x14ac:dyDescent="0.2">
      <c r="C11" s="155"/>
      <c r="D11" s="155"/>
      <c r="G11" s="155"/>
      <c r="J11" s="155"/>
      <c r="M11" s="155"/>
      <c r="T11" s="107"/>
      <c r="U11" s="109"/>
      <c r="V11" s="109"/>
    </row>
    <row r="12" spans="1:24" ht="15" customHeight="1" x14ac:dyDescent="0.2">
      <c r="B12" s="171"/>
      <c r="C12" s="155"/>
      <c r="D12" s="155"/>
      <c r="G12" s="155"/>
      <c r="J12" s="155"/>
      <c r="K12" s="155"/>
      <c r="L12" s="155"/>
      <c r="M12" s="155"/>
      <c r="T12" s="107"/>
      <c r="U12" s="109"/>
      <c r="V12" s="109"/>
    </row>
    <row r="13" spans="1:24" ht="15" customHeight="1" x14ac:dyDescent="0.2">
      <c r="B13" s="171"/>
      <c r="C13" s="154"/>
      <c r="D13" s="154"/>
      <c r="E13" s="154"/>
      <c r="F13" s="154"/>
      <c r="G13" s="154"/>
      <c r="J13" s="154"/>
      <c r="K13" s="154"/>
      <c r="L13" s="154"/>
      <c r="M13" s="154"/>
      <c r="N13" s="154"/>
      <c r="P13" s="154"/>
      <c r="T13" s="107"/>
      <c r="U13" s="109"/>
      <c r="V13" s="109"/>
    </row>
    <row r="14" spans="1:24" ht="15" customHeight="1" x14ac:dyDescent="0.2">
      <c r="B14" s="171"/>
      <c r="C14" s="154"/>
      <c r="D14" s="154"/>
      <c r="E14" s="154"/>
      <c r="F14" s="154"/>
      <c r="G14" s="154"/>
      <c r="J14" s="154"/>
      <c r="K14" s="154"/>
      <c r="L14" s="154"/>
      <c r="M14" s="154"/>
      <c r="N14" s="154"/>
      <c r="P14" s="154"/>
      <c r="T14" s="107"/>
      <c r="U14" s="109"/>
      <c r="V14" s="109"/>
    </row>
    <row r="15" spans="1:24" ht="15" customHeight="1" x14ac:dyDescent="0.2">
      <c r="B15" s="309"/>
      <c r="C15" s="127"/>
      <c r="D15" s="127"/>
      <c r="E15" s="127"/>
      <c r="F15" s="154"/>
      <c r="G15" s="127"/>
      <c r="I15" s="127"/>
      <c r="J15" s="127"/>
      <c r="K15" s="127"/>
      <c r="L15" s="127"/>
      <c r="T15" s="107"/>
      <c r="U15" s="109"/>
      <c r="V15" s="109"/>
    </row>
    <row r="16" spans="1:24" ht="15" customHeight="1" x14ac:dyDescent="0.2">
      <c r="B16" s="309"/>
      <c r="C16" s="127"/>
      <c r="D16" s="127"/>
      <c r="E16" s="154"/>
      <c r="F16" s="179"/>
      <c r="G16" s="127"/>
      <c r="H16" s="127"/>
      <c r="I16" s="127"/>
      <c r="J16" s="127"/>
      <c r="K16" s="127"/>
      <c r="L16" s="127"/>
      <c r="T16" s="107"/>
      <c r="U16" s="109"/>
      <c r="V16" s="109"/>
    </row>
    <row r="17" spans="2:22" ht="15" customHeight="1" x14ac:dyDescent="0.2">
      <c r="B17" s="309"/>
      <c r="C17" s="127"/>
      <c r="D17" s="127"/>
      <c r="E17" s="154"/>
      <c r="F17" s="179"/>
      <c r="G17" s="155"/>
      <c r="H17" s="127"/>
      <c r="I17" s="127"/>
      <c r="J17" s="127"/>
      <c r="K17" s="127"/>
      <c r="L17" s="127"/>
      <c r="T17" s="107"/>
      <c r="U17" s="109"/>
      <c r="V17" s="109"/>
    </row>
    <row r="18" spans="2:22" ht="15" customHeight="1" x14ac:dyDescent="0.2">
      <c r="B18" s="309"/>
      <c r="C18" s="127"/>
      <c r="D18" s="127"/>
      <c r="E18" s="127"/>
      <c r="F18" s="127"/>
      <c r="G18" s="155"/>
      <c r="H18" s="127"/>
      <c r="I18" s="127"/>
      <c r="J18" s="127"/>
      <c r="K18" s="127"/>
      <c r="L18" s="127"/>
      <c r="T18" s="107"/>
      <c r="U18" s="109"/>
      <c r="V18" s="109"/>
    </row>
    <row r="19" spans="2:22" ht="15" customHeight="1" x14ac:dyDescent="0.2">
      <c r="B19" s="309"/>
      <c r="C19" s="127"/>
      <c r="D19" s="127"/>
      <c r="E19" s="127"/>
      <c r="F19" s="127"/>
      <c r="G19" s="127"/>
      <c r="H19" s="127"/>
      <c r="I19" s="127"/>
      <c r="J19" s="127"/>
      <c r="K19" s="127"/>
      <c r="L19" s="127"/>
      <c r="T19" s="107"/>
      <c r="U19" s="109"/>
      <c r="V19" s="109"/>
    </row>
    <row r="20" spans="2:22" ht="15" customHeight="1" x14ac:dyDescent="0.2">
      <c r="B20" s="309"/>
      <c r="C20" s="127"/>
      <c r="D20" s="127"/>
      <c r="E20" s="127"/>
      <c r="F20" s="127"/>
      <c r="G20" s="127"/>
      <c r="H20" s="127"/>
      <c r="I20" s="127"/>
      <c r="J20" s="127"/>
      <c r="K20" s="127"/>
      <c r="L20" s="127"/>
      <c r="T20" s="107"/>
      <c r="U20" s="109"/>
      <c r="V20" s="109"/>
    </row>
    <row r="21" spans="2:22" ht="15" customHeight="1" x14ac:dyDescent="0.2">
      <c r="B21" s="309"/>
      <c r="C21" s="127"/>
      <c r="D21" s="127"/>
      <c r="E21" s="127"/>
      <c r="F21" s="127"/>
      <c r="G21" s="127"/>
      <c r="H21" s="127"/>
      <c r="I21" s="127"/>
      <c r="J21" s="127"/>
      <c r="K21" s="127"/>
      <c r="L21" s="127"/>
      <c r="T21" s="107"/>
      <c r="U21" s="109"/>
      <c r="V21" s="109"/>
    </row>
    <row r="22" spans="2:22" ht="15" customHeight="1" x14ac:dyDescent="0.2">
      <c r="B22" s="309"/>
      <c r="C22" s="127"/>
      <c r="D22" s="127"/>
      <c r="E22" s="127"/>
      <c r="F22" s="127"/>
      <c r="G22" s="127"/>
      <c r="H22" s="127"/>
      <c r="I22" s="127"/>
      <c r="J22" s="127"/>
      <c r="K22" s="127"/>
      <c r="L22" s="127"/>
      <c r="N22" s="155"/>
      <c r="P22" s="155"/>
      <c r="T22" s="107"/>
      <c r="U22" s="109"/>
      <c r="V22" s="109"/>
    </row>
    <row r="23" spans="2:22" ht="15" customHeight="1" x14ac:dyDescent="0.2">
      <c r="J23" s="154"/>
      <c r="K23" s="154"/>
      <c r="L23" s="154"/>
      <c r="N23" s="155"/>
      <c r="P23" s="155"/>
      <c r="T23" s="107"/>
      <c r="U23" s="109"/>
      <c r="V23" s="109"/>
    </row>
    <row r="24" spans="2:22" ht="15" customHeight="1" x14ac:dyDescent="0.2">
      <c r="T24" s="107"/>
      <c r="U24" s="109"/>
      <c r="V24" s="109"/>
    </row>
    <row r="25" spans="2:22" ht="15" customHeight="1" x14ac:dyDescent="0.2">
      <c r="T25" s="107"/>
      <c r="U25" s="109"/>
      <c r="V25" s="109"/>
    </row>
  </sheetData>
  <mergeCells count="12">
    <mergeCell ref="A7:Q7"/>
    <mergeCell ref="N2:O2"/>
    <mergeCell ref="P2:Q2"/>
    <mergeCell ref="H2:I2"/>
    <mergeCell ref="C2:C3"/>
    <mergeCell ref="D2:D3"/>
    <mergeCell ref="G2:G3"/>
    <mergeCell ref="B2:B3"/>
    <mergeCell ref="J2:J3"/>
    <mergeCell ref="M2:M3"/>
    <mergeCell ref="E2:F2"/>
    <mergeCell ref="K2: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38"/>
  <sheetViews>
    <sheetView topLeftCell="A4" workbookViewId="0">
      <selection activeCell="E11" sqref="E11"/>
    </sheetView>
  </sheetViews>
  <sheetFormatPr baseColWidth="10" defaultRowHeight="15" x14ac:dyDescent="0.25"/>
  <cols>
    <col min="1" max="16384" width="11.42578125" style="103"/>
  </cols>
  <sheetData>
    <row r="1" spans="1:22" ht="15" customHeight="1" x14ac:dyDescent="0.25">
      <c r="A1" s="19" t="s">
        <v>347</v>
      </c>
    </row>
    <row r="3" spans="1:22" x14ac:dyDescent="0.25">
      <c r="B3" s="35">
        <v>2015</v>
      </c>
      <c r="C3" s="35">
        <v>2016</v>
      </c>
      <c r="D3" s="35">
        <v>2017</v>
      </c>
      <c r="E3" s="35">
        <v>2018</v>
      </c>
      <c r="F3" s="135">
        <v>2019</v>
      </c>
      <c r="G3" s="158">
        <v>2020</v>
      </c>
      <c r="H3" s="158">
        <v>2021</v>
      </c>
      <c r="I3" s="158">
        <v>2022</v>
      </c>
      <c r="J3" s="159">
        <v>2023</v>
      </c>
    </row>
    <row r="4" spans="1:22" x14ac:dyDescent="0.25">
      <c r="A4" s="41" t="s">
        <v>7</v>
      </c>
      <c r="B4" s="44">
        <v>2.1600000000000001E-2</v>
      </c>
      <c r="C4" s="45">
        <v>1.2999999999999999E-2</v>
      </c>
      <c r="D4" s="45">
        <v>1.0999999999999999E-2</v>
      </c>
      <c r="E4" s="45">
        <v>1.9E-2</v>
      </c>
      <c r="F4" s="136">
        <v>1.9E-2</v>
      </c>
      <c r="G4" s="45">
        <v>1.9370000000000002E-2</v>
      </c>
      <c r="H4" s="45">
        <v>2.0070000000000001E-2</v>
      </c>
      <c r="I4" s="45">
        <v>1.9730000000000001E-2</v>
      </c>
      <c r="J4" s="50">
        <v>1.907E-2</v>
      </c>
    </row>
    <row r="5" spans="1:22" x14ac:dyDescent="0.25">
      <c r="A5" s="42" t="s">
        <v>8</v>
      </c>
      <c r="B5" s="46">
        <v>1.8689999999999998E-2</v>
      </c>
      <c r="C5" s="47">
        <v>8.9999999999999993E-3</v>
      </c>
      <c r="D5" s="47">
        <v>7.0000000000000001E-3</v>
      </c>
      <c r="E5" s="47">
        <v>1.6E-2</v>
      </c>
      <c r="F5" s="137">
        <v>1.4999999999999999E-2</v>
      </c>
      <c r="G5" s="47">
        <v>1.422E-2</v>
      </c>
      <c r="H5" s="47">
        <v>1.7230000000000002E-2</v>
      </c>
      <c r="I5" s="47">
        <v>1.3650000000000001E-2</v>
      </c>
      <c r="J5" s="51">
        <v>1.3959999999999998E-2</v>
      </c>
    </row>
    <row r="6" spans="1:22" x14ac:dyDescent="0.25">
      <c r="A6" s="42" t="s">
        <v>9</v>
      </c>
      <c r="B6" s="46">
        <v>7.6600000000000001E-3</v>
      </c>
      <c r="C6" s="47">
        <v>5.0000000000000001E-3</v>
      </c>
      <c r="D6" s="47">
        <v>6.0000000000000001E-3</v>
      </c>
      <c r="E6" s="47">
        <v>1.2999999999999999E-2</v>
      </c>
      <c r="F6" s="137">
        <v>1.4E-2</v>
      </c>
      <c r="G6" s="47">
        <v>1.2359999999999999E-2</v>
      </c>
      <c r="H6" s="47">
        <v>1.389E-2</v>
      </c>
      <c r="I6" s="47">
        <v>1.2330000000000001E-2</v>
      </c>
      <c r="J6" s="51">
        <v>1.2290000000000001E-2</v>
      </c>
    </row>
    <row r="7" spans="1:22" x14ac:dyDescent="0.25">
      <c r="A7" s="42" t="s">
        <v>10</v>
      </c>
      <c r="B7" s="46">
        <v>4.6899999999999997E-3</v>
      </c>
      <c r="C7" s="47">
        <v>2E-3</v>
      </c>
      <c r="D7" s="47">
        <v>2E-3</v>
      </c>
      <c r="E7" s="47">
        <v>4.0000000000000001E-3</v>
      </c>
      <c r="F7" s="137">
        <v>4.0000000000000001E-3</v>
      </c>
      <c r="G7" s="47">
        <v>3.8600000000000001E-3</v>
      </c>
      <c r="H7" s="47">
        <v>3.8800000000000002E-3</v>
      </c>
      <c r="I7" s="47">
        <v>3.2200000000000002E-3</v>
      </c>
      <c r="J7" s="51">
        <v>3.0999999999999999E-3</v>
      </c>
    </row>
    <row r="8" spans="1:22" x14ac:dyDescent="0.25">
      <c r="A8" s="43" t="s">
        <v>11</v>
      </c>
      <c r="B8" s="48">
        <v>7.0000000000000001E-3</v>
      </c>
      <c r="C8" s="49">
        <v>3.0000000000000001E-3</v>
      </c>
      <c r="D8" s="49">
        <v>2E-3</v>
      </c>
      <c r="E8" s="49">
        <v>4.0000000000000001E-3</v>
      </c>
      <c r="F8" s="138">
        <v>6.0000000000000001E-3</v>
      </c>
      <c r="G8" s="49">
        <v>6.7200000000000003E-3</v>
      </c>
      <c r="H8" s="49">
        <v>5.96E-3</v>
      </c>
      <c r="I8" s="49">
        <v>4.96E-3</v>
      </c>
      <c r="J8" s="52">
        <v>5.1400000000000005E-3</v>
      </c>
    </row>
    <row r="9" spans="1:22" ht="15" customHeight="1" x14ac:dyDescent="0.25">
      <c r="A9" s="354" t="s">
        <v>371</v>
      </c>
      <c r="B9" s="346"/>
      <c r="C9" s="345"/>
      <c r="D9" s="345"/>
      <c r="E9" s="345"/>
      <c r="F9" s="345"/>
      <c r="G9" s="345"/>
      <c r="H9" s="345"/>
      <c r="I9" s="345"/>
      <c r="J9" s="355"/>
      <c r="K9" s="355"/>
      <c r="L9" s="355"/>
      <c r="M9" s="355"/>
      <c r="N9" s="355"/>
      <c r="O9" s="356"/>
      <c r="P9" s="356"/>
      <c r="Q9" s="357"/>
      <c r="R9" s="358"/>
      <c r="S9" s="128"/>
      <c r="U9" s="177"/>
    </row>
    <row r="10" spans="1:22" ht="15" customHeight="1" x14ac:dyDescent="0.25">
      <c r="A10" s="153" t="s">
        <v>349</v>
      </c>
    </row>
    <row r="11" spans="1:22" ht="15" customHeight="1" x14ac:dyDescent="0.25">
      <c r="A11" s="150" t="s">
        <v>358</v>
      </c>
    </row>
    <row r="12" spans="1:22" s="181" customFormat="1" ht="15" customHeight="1" x14ac:dyDescent="0.2">
      <c r="A12" s="166" t="s">
        <v>372</v>
      </c>
      <c r="B12" s="111"/>
      <c r="C12" s="166"/>
      <c r="D12" s="166"/>
      <c r="E12" s="166"/>
      <c r="T12" s="107"/>
      <c r="U12" s="109"/>
      <c r="V12" s="109"/>
    </row>
    <row r="38" spans="1:1" x14ac:dyDescent="0.25">
      <c r="A38" s="166"/>
    </row>
  </sheetData>
  <pageMargins left="0.23622047244094491" right="0.23622047244094491" top="0.74803149606299213" bottom="0.74803149606299213" header="0.31496062992125984" footer="0.31496062992125984"/>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3"/>
  <sheetViews>
    <sheetView zoomScaleNormal="100" workbookViewId="0">
      <selection activeCell="A23" sqref="A23"/>
    </sheetView>
  </sheetViews>
  <sheetFormatPr baseColWidth="10" defaultRowHeight="15" x14ac:dyDescent="0.25"/>
  <cols>
    <col min="1" max="1" width="15.140625" style="1" customWidth="1"/>
    <col min="2" max="2" width="4.7109375" style="1" customWidth="1"/>
    <col min="3" max="6" width="11.42578125" style="1"/>
    <col min="7" max="7" width="4.7109375" style="1" customWidth="1"/>
    <col min="8" max="16384" width="11.42578125" style="1"/>
  </cols>
  <sheetData>
    <row r="1" spans="1:13" ht="15" customHeight="1" x14ac:dyDescent="0.25">
      <c r="A1" s="19" t="s">
        <v>319</v>
      </c>
    </row>
    <row r="2" spans="1:13" ht="12" customHeight="1" x14ac:dyDescent="0.25">
      <c r="A2" s="397" t="s">
        <v>366</v>
      </c>
      <c r="B2" s="398"/>
      <c r="C2" s="398"/>
      <c r="D2" s="398"/>
      <c r="E2" s="398"/>
      <c r="F2" s="398"/>
      <c r="G2" s="398"/>
      <c r="H2" s="398"/>
      <c r="I2" s="398"/>
      <c r="J2" s="398"/>
      <c r="K2" s="398"/>
      <c r="L2" s="398"/>
      <c r="M2" s="398"/>
    </row>
    <row r="3" spans="1:13" ht="12" customHeight="1" x14ac:dyDescent="0.25">
      <c r="A3" s="397" t="s">
        <v>353</v>
      </c>
      <c r="B3" s="398"/>
      <c r="C3" s="398"/>
      <c r="D3" s="398"/>
      <c r="E3" s="398"/>
      <c r="F3" s="398"/>
      <c r="G3" s="398"/>
      <c r="H3" s="398"/>
      <c r="I3" s="398"/>
      <c r="J3" s="398"/>
      <c r="K3" s="398"/>
      <c r="L3" s="398"/>
      <c r="M3" s="398"/>
    </row>
    <row r="4" spans="1:13" ht="12" customHeight="1" x14ac:dyDescent="0.25">
      <c r="A4" s="166" t="s">
        <v>372</v>
      </c>
    </row>
    <row r="6" spans="1:13" x14ac:dyDescent="0.25">
      <c r="C6" s="399" t="s">
        <v>52</v>
      </c>
      <c r="D6" s="400"/>
      <c r="E6" s="400"/>
      <c r="F6" s="401"/>
      <c r="G6" s="18"/>
      <c r="H6" s="399" t="s">
        <v>53</v>
      </c>
      <c r="I6" s="400"/>
      <c r="J6" s="400"/>
      <c r="K6" s="401"/>
    </row>
    <row r="7" spans="1:13" ht="27.6" customHeight="1" x14ac:dyDescent="0.25">
      <c r="A7" s="11"/>
      <c r="C7" s="2" t="s">
        <v>74</v>
      </c>
      <c r="D7" s="24" t="s">
        <v>326</v>
      </c>
      <c r="E7" s="402" t="s">
        <v>65</v>
      </c>
      <c r="F7" s="403"/>
      <c r="G7" s="9"/>
      <c r="H7" s="2" t="s">
        <v>74</v>
      </c>
      <c r="I7" s="24" t="s">
        <v>326</v>
      </c>
      <c r="J7" s="402" t="s">
        <v>65</v>
      </c>
      <c r="K7" s="403"/>
    </row>
    <row r="8" spans="1:13" x14ac:dyDescent="0.25">
      <c r="A8" s="12" t="s">
        <v>2</v>
      </c>
      <c r="C8" s="3">
        <v>16307</v>
      </c>
      <c r="D8" s="25">
        <v>16024</v>
      </c>
      <c r="E8" s="3">
        <v>-283</v>
      </c>
      <c r="F8" s="36">
        <v>-1.7661008487269102E-2</v>
      </c>
      <c r="G8" s="10"/>
      <c r="H8" s="3">
        <v>2769</v>
      </c>
      <c r="I8" s="25">
        <v>2586</v>
      </c>
      <c r="J8" s="3">
        <v>-183</v>
      </c>
      <c r="K8" s="36">
        <v>-7.0765661252900236E-2</v>
      </c>
    </row>
    <row r="9" spans="1:13" x14ac:dyDescent="0.25">
      <c r="A9" s="13" t="s">
        <v>3</v>
      </c>
      <c r="C9" s="4">
        <v>87177</v>
      </c>
      <c r="D9" s="26">
        <v>88162</v>
      </c>
      <c r="E9" s="4">
        <v>985</v>
      </c>
      <c r="F9" s="37">
        <v>1.1172614051405367E-2</v>
      </c>
      <c r="G9" s="10"/>
      <c r="H9" s="4">
        <v>7357</v>
      </c>
      <c r="I9" s="26">
        <v>7431</v>
      </c>
      <c r="J9" s="4">
        <v>74</v>
      </c>
      <c r="K9" s="37">
        <v>9.9582828690620382E-3</v>
      </c>
      <c r="M9" s="103"/>
    </row>
    <row r="10" spans="1:13" x14ac:dyDescent="0.25">
      <c r="A10" s="13" t="s">
        <v>4</v>
      </c>
      <c r="C10" s="4">
        <v>90070</v>
      </c>
      <c r="D10" s="26">
        <v>89778</v>
      </c>
      <c r="E10" s="4">
        <v>-292</v>
      </c>
      <c r="F10" s="37">
        <v>-3.2524671968633739E-3</v>
      </c>
      <c r="G10" s="10"/>
      <c r="H10" s="4">
        <v>7602</v>
      </c>
      <c r="I10" s="26">
        <v>7559</v>
      </c>
      <c r="J10" s="4">
        <v>-43</v>
      </c>
      <c r="K10" s="37">
        <v>-5.6885831459187724E-3</v>
      </c>
      <c r="M10" s="103"/>
    </row>
    <row r="11" spans="1:13" x14ac:dyDescent="0.25">
      <c r="A11" s="14" t="s">
        <v>5</v>
      </c>
      <c r="C11" s="5">
        <v>92956</v>
      </c>
      <c r="D11" s="27">
        <v>92917</v>
      </c>
      <c r="E11" s="5">
        <v>-39</v>
      </c>
      <c r="F11" s="38">
        <v>-4.1972943594821186E-4</v>
      </c>
      <c r="G11" s="10"/>
      <c r="H11" s="5">
        <v>7018</v>
      </c>
      <c r="I11" s="27">
        <v>7441</v>
      </c>
      <c r="J11" s="5">
        <v>423</v>
      </c>
      <c r="K11" s="38">
        <v>5.6847197957263812E-2</v>
      </c>
      <c r="M11" s="103"/>
    </row>
    <row r="12" spans="1:13" x14ac:dyDescent="0.25">
      <c r="A12" s="29" t="s">
        <v>6</v>
      </c>
      <c r="C12" s="31">
        <v>286510</v>
      </c>
      <c r="D12" s="32">
        <v>286881</v>
      </c>
      <c r="E12" s="31">
        <v>371</v>
      </c>
      <c r="F12" s="40">
        <v>1.2932191396432668E-3</v>
      </c>
      <c r="G12" s="31"/>
      <c r="H12" s="31">
        <v>24746</v>
      </c>
      <c r="I12" s="32">
        <v>25017</v>
      </c>
      <c r="J12" s="31">
        <v>271</v>
      </c>
      <c r="K12" s="40">
        <v>1.0832633809009872E-2</v>
      </c>
      <c r="M12" s="103"/>
    </row>
    <row r="13" spans="1:13" x14ac:dyDescent="0.25">
      <c r="A13" s="15" t="s">
        <v>7</v>
      </c>
      <c r="C13" s="4">
        <v>106348</v>
      </c>
      <c r="D13" s="26">
        <v>104434</v>
      </c>
      <c r="E13" s="4">
        <v>-1914</v>
      </c>
      <c r="F13" s="37">
        <v>-1.8327364651358754E-2</v>
      </c>
      <c r="G13" s="10"/>
      <c r="H13" s="4">
        <v>7555</v>
      </c>
      <c r="I13" s="26">
        <v>7330</v>
      </c>
      <c r="J13" s="4">
        <v>-225</v>
      </c>
      <c r="K13" s="37">
        <v>-3.0695770804911322E-2</v>
      </c>
      <c r="M13" s="103"/>
    </row>
    <row r="14" spans="1:13" x14ac:dyDescent="0.25">
      <c r="A14" s="15" t="s">
        <v>8</v>
      </c>
      <c r="C14" s="4">
        <v>109546</v>
      </c>
      <c r="D14" s="26">
        <v>108120</v>
      </c>
      <c r="E14" s="4">
        <v>-1426</v>
      </c>
      <c r="F14" s="37">
        <v>-1.3189049204587496E-2</v>
      </c>
      <c r="G14" s="10"/>
      <c r="H14" s="4">
        <v>7088</v>
      </c>
      <c r="I14" s="26">
        <v>7437</v>
      </c>
      <c r="J14" s="4">
        <v>349</v>
      </c>
      <c r="K14" s="37">
        <v>4.6927524539464839E-2</v>
      </c>
      <c r="M14" s="103"/>
    </row>
    <row r="15" spans="1:13" x14ac:dyDescent="0.25">
      <c r="A15" s="15" t="s">
        <v>9</v>
      </c>
      <c r="C15" s="4">
        <v>114262</v>
      </c>
      <c r="D15" s="26">
        <v>112619</v>
      </c>
      <c r="E15" s="4">
        <v>-1643</v>
      </c>
      <c r="F15" s="37">
        <v>-1.4589012511210364E-2</v>
      </c>
      <c r="G15" s="10"/>
      <c r="H15" s="4">
        <v>6821</v>
      </c>
      <c r="I15" s="26">
        <v>6915</v>
      </c>
      <c r="J15" s="4">
        <v>94</v>
      </c>
      <c r="K15" s="37">
        <v>1.3593637020968908E-2</v>
      </c>
      <c r="M15" s="103"/>
    </row>
    <row r="16" spans="1:13" x14ac:dyDescent="0.25">
      <c r="A16" s="15" t="s">
        <v>10</v>
      </c>
      <c r="C16" s="4">
        <v>117231</v>
      </c>
      <c r="D16" s="26">
        <v>117498</v>
      </c>
      <c r="E16" s="4">
        <v>267</v>
      </c>
      <c r="F16" s="37">
        <v>2.2723791043251802E-3</v>
      </c>
      <c r="G16" s="10"/>
      <c r="H16" s="4">
        <v>6360</v>
      </c>
      <c r="I16" s="26">
        <v>6631</v>
      </c>
      <c r="J16" s="4">
        <v>271</v>
      </c>
      <c r="K16" s="37">
        <v>4.0868647262856279E-2</v>
      </c>
      <c r="M16" s="103"/>
    </row>
    <row r="17" spans="1:13" x14ac:dyDescent="0.25">
      <c r="A17" s="16" t="s">
        <v>11</v>
      </c>
      <c r="C17" s="5">
        <v>121118</v>
      </c>
      <c r="D17" s="27">
        <v>120237</v>
      </c>
      <c r="E17" s="5">
        <v>-881</v>
      </c>
      <c r="F17" s="38">
        <v>-7.3271954556417742E-3</v>
      </c>
      <c r="G17" s="10"/>
      <c r="H17" s="5">
        <v>5905</v>
      </c>
      <c r="I17" s="27">
        <v>6092</v>
      </c>
      <c r="J17" s="5">
        <v>187</v>
      </c>
      <c r="K17" s="38">
        <v>3.0695994747209455E-2</v>
      </c>
      <c r="M17" s="103"/>
    </row>
    <row r="18" spans="1:13" x14ac:dyDescent="0.25">
      <c r="A18" s="29" t="s">
        <v>12</v>
      </c>
      <c r="C18" s="31">
        <v>568505</v>
      </c>
      <c r="D18" s="32">
        <v>562908</v>
      </c>
      <c r="E18" s="31">
        <v>-5597</v>
      </c>
      <c r="F18" s="40">
        <v>-9.943010225472013E-3</v>
      </c>
      <c r="G18" s="31"/>
      <c r="H18" s="31">
        <v>33729</v>
      </c>
      <c r="I18" s="32">
        <v>34405</v>
      </c>
      <c r="J18" s="31">
        <v>676</v>
      </c>
      <c r="K18" s="40">
        <v>1.9648306932131959E-2</v>
      </c>
      <c r="M18" s="103"/>
    </row>
    <row r="19" spans="1:13" x14ac:dyDescent="0.25">
      <c r="A19" s="17" t="s">
        <v>13</v>
      </c>
      <c r="C19" s="6">
        <v>3662</v>
      </c>
      <c r="D19" s="28">
        <v>3664</v>
      </c>
      <c r="E19" s="6">
        <v>2</v>
      </c>
      <c r="F19" s="39">
        <v>5.4585152838427945E-4</v>
      </c>
      <c r="G19" s="10"/>
      <c r="H19" s="6">
        <v>39</v>
      </c>
      <c r="I19" s="28">
        <v>55</v>
      </c>
      <c r="J19" s="6">
        <v>16</v>
      </c>
      <c r="K19" s="39">
        <v>0.29090909090909089</v>
      </c>
      <c r="M19" s="103"/>
    </row>
    <row r="20" spans="1:13" x14ac:dyDescent="0.25">
      <c r="A20" s="29" t="s">
        <v>14</v>
      </c>
      <c r="C20" s="31">
        <v>858677</v>
      </c>
      <c r="D20" s="32">
        <v>853453</v>
      </c>
      <c r="E20" s="31">
        <v>-5224</v>
      </c>
      <c r="F20" s="40">
        <v>-6.1210166230595007E-3</v>
      </c>
      <c r="G20" s="31"/>
      <c r="H20" s="31">
        <v>58514</v>
      </c>
      <c r="I20" s="32">
        <v>59477</v>
      </c>
      <c r="J20" s="31">
        <v>963</v>
      </c>
      <c r="K20" s="40">
        <v>1.6191132706760595E-2</v>
      </c>
      <c r="M20" s="103"/>
    </row>
    <row r="21" spans="1:13" x14ac:dyDescent="0.25">
      <c r="A21" s="21" t="s">
        <v>15</v>
      </c>
      <c r="B21" s="22"/>
      <c r="C21" s="22">
        <v>0.93626632676537325</v>
      </c>
      <c r="D21" s="22">
        <v>0.93485042664826434</v>
      </c>
      <c r="E21" s="396"/>
      <c r="F21" s="396"/>
      <c r="G21" s="22"/>
      <c r="H21" s="22">
        <v>6.3801275502137655E-2</v>
      </c>
      <c r="I21" s="22">
        <v>6.5149573351735657E-2</v>
      </c>
      <c r="J21" s="396"/>
      <c r="K21" s="396"/>
    </row>
    <row r="23" spans="1:13" x14ac:dyDescent="0.25">
      <c r="A23" s="166"/>
    </row>
  </sheetData>
  <mergeCells count="8">
    <mergeCell ref="E21:F21"/>
    <mergeCell ref="J21:K21"/>
    <mergeCell ref="A2:M2"/>
    <mergeCell ref="A3:M3"/>
    <mergeCell ref="C6:F6"/>
    <mergeCell ref="H6:K6"/>
    <mergeCell ref="E7:F7"/>
    <mergeCell ref="J7:K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52"/>
  <sheetViews>
    <sheetView zoomScaleNormal="100" workbookViewId="0">
      <selection activeCell="E44" sqref="E44"/>
    </sheetView>
  </sheetViews>
  <sheetFormatPr baseColWidth="10" defaultRowHeight="12" x14ac:dyDescent="0.2"/>
  <cols>
    <col min="1" max="1" width="22.28515625" style="86" customWidth="1"/>
    <col min="2" max="2" width="2.85546875" style="54" customWidth="1"/>
    <col min="3" max="8" width="11" style="55" customWidth="1"/>
    <col min="9" max="9" width="2.85546875" style="54" customWidth="1"/>
    <col min="10" max="15" width="11" style="55" customWidth="1"/>
    <col min="16" max="16" width="2.85546875" style="54" customWidth="1"/>
    <col min="17" max="22" width="11" style="55" customWidth="1"/>
    <col min="23" max="23" width="2.85546875" style="54" customWidth="1"/>
    <col min="24" max="16384" width="11.42578125" style="55"/>
  </cols>
  <sheetData>
    <row r="1" spans="1:25" ht="15" customHeight="1" x14ac:dyDescent="0.2">
      <c r="A1" s="53" t="s">
        <v>320</v>
      </c>
    </row>
    <row r="2" spans="1:25" x14ac:dyDescent="0.2">
      <c r="A2" s="398" t="s">
        <v>362</v>
      </c>
      <c r="B2" s="398"/>
      <c r="C2" s="398"/>
      <c r="D2" s="398"/>
      <c r="E2" s="398"/>
      <c r="F2" s="398"/>
      <c r="G2" s="398"/>
      <c r="H2" s="398"/>
      <c r="I2" s="398"/>
      <c r="J2" s="398"/>
      <c r="K2" s="398"/>
      <c r="L2" s="398"/>
      <c r="M2" s="398"/>
      <c r="N2" s="398"/>
      <c r="O2" s="398"/>
      <c r="P2" s="398"/>
    </row>
    <row r="3" spans="1:25" x14ac:dyDescent="0.2">
      <c r="A3" s="398" t="s">
        <v>359</v>
      </c>
      <c r="B3" s="398"/>
      <c r="C3" s="398"/>
      <c r="D3" s="398"/>
      <c r="E3" s="398"/>
      <c r="F3" s="398"/>
      <c r="G3" s="398"/>
      <c r="H3" s="398"/>
      <c r="I3" s="398"/>
      <c r="J3" s="398"/>
      <c r="K3" s="398"/>
      <c r="L3" s="398"/>
      <c r="M3" s="398"/>
      <c r="N3" s="398"/>
      <c r="O3" s="398"/>
      <c r="P3" s="398"/>
    </row>
    <row r="4" spans="1:25" x14ac:dyDescent="0.2">
      <c r="A4" s="166" t="s">
        <v>372</v>
      </c>
      <c r="B4" s="166"/>
      <c r="C4" s="166"/>
    </row>
    <row r="6" spans="1:25" x14ac:dyDescent="0.2">
      <c r="A6" s="55"/>
      <c r="J6" s="407" t="s">
        <v>59</v>
      </c>
      <c r="K6" s="407"/>
      <c r="L6" s="407"/>
      <c r="M6" s="407"/>
      <c r="N6" s="407"/>
      <c r="O6" s="407"/>
    </row>
    <row r="8" spans="1:25" ht="12.75" customHeight="1" x14ac:dyDescent="0.2">
      <c r="A8" s="408" t="s">
        <v>54</v>
      </c>
      <c r="B8" s="56"/>
      <c r="C8" s="404" t="s">
        <v>55</v>
      </c>
      <c r="D8" s="405"/>
      <c r="E8" s="405"/>
      <c r="F8" s="405"/>
      <c r="G8" s="405"/>
      <c r="H8" s="406"/>
      <c r="I8" s="56"/>
      <c r="J8" s="404" t="s">
        <v>68</v>
      </c>
      <c r="K8" s="405"/>
      <c r="L8" s="405"/>
      <c r="M8" s="405"/>
      <c r="N8" s="405"/>
      <c r="O8" s="406"/>
      <c r="P8" s="56"/>
      <c r="Q8" s="404" t="s">
        <v>56</v>
      </c>
      <c r="R8" s="405"/>
      <c r="S8" s="405"/>
      <c r="T8" s="405"/>
      <c r="U8" s="405"/>
      <c r="V8" s="406"/>
      <c r="W8" s="56"/>
    </row>
    <row r="9" spans="1:25" ht="24" x14ac:dyDescent="0.2">
      <c r="A9" s="409"/>
      <c r="B9" s="57"/>
      <c r="C9" s="58" t="s">
        <v>62</v>
      </c>
      <c r="D9" s="58" t="s">
        <v>70</v>
      </c>
      <c r="E9" s="58" t="s">
        <v>74</v>
      </c>
      <c r="F9" s="59" t="s">
        <v>326</v>
      </c>
      <c r="G9" s="58" t="s">
        <v>66</v>
      </c>
      <c r="H9" s="58" t="s">
        <v>67</v>
      </c>
      <c r="I9" s="57"/>
      <c r="J9" s="58" t="s">
        <v>62</v>
      </c>
      <c r="K9" s="58" t="s">
        <v>70</v>
      </c>
      <c r="L9" s="58" t="s">
        <v>74</v>
      </c>
      <c r="M9" s="59" t="s">
        <v>326</v>
      </c>
      <c r="N9" s="58" t="s">
        <v>66</v>
      </c>
      <c r="O9" s="58" t="s">
        <v>67</v>
      </c>
      <c r="P9" s="57"/>
      <c r="Q9" s="58" t="s">
        <v>62</v>
      </c>
      <c r="R9" s="58" t="s">
        <v>70</v>
      </c>
      <c r="S9" s="58" t="s">
        <v>74</v>
      </c>
      <c r="T9" s="59" t="s">
        <v>326</v>
      </c>
      <c r="U9" s="58" t="s">
        <v>66</v>
      </c>
      <c r="V9" s="58" t="s">
        <v>67</v>
      </c>
      <c r="W9" s="57"/>
    </row>
    <row r="10" spans="1:25" x14ac:dyDescent="0.2">
      <c r="A10" s="60" t="s">
        <v>18</v>
      </c>
      <c r="B10" s="61"/>
      <c r="C10" s="62">
        <v>261645</v>
      </c>
      <c r="D10" s="63">
        <v>259336</v>
      </c>
      <c r="E10" s="131">
        <v>258285</v>
      </c>
      <c r="F10" s="87">
        <v>255146</v>
      </c>
      <c r="G10" s="64">
        <v>-3139</v>
      </c>
      <c r="H10" s="65">
        <v>-1.2153241574230018E-2</v>
      </c>
      <c r="I10" s="61"/>
      <c r="J10" s="62">
        <v>29807</v>
      </c>
      <c r="K10" s="63">
        <v>29859</v>
      </c>
      <c r="L10" s="131">
        <v>29895</v>
      </c>
      <c r="M10" s="87">
        <v>30161</v>
      </c>
      <c r="N10" s="64">
        <v>266</v>
      </c>
      <c r="O10" s="65">
        <v>8.8978089981602282E-3</v>
      </c>
      <c r="P10" s="61"/>
      <c r="Q10" s="62">
        <v>291452</v>
      </c>
      <c r="R10" s="63">
        <v>289195</v>
      </c>
      <c r="S10" s="131">
        <v>288180</v>
      </c>
      <c r="T10" s="87">
        <f>F10+M10</f>
        <v>285307</v>
      </c>
      <c r="U10" s="64">
        <f>T10-S10</f>
        <v>-2873</v>
      </c>
      <c r="V10" s="65">
        <f>U10/S10</f>
        <v>-9.9694635297383587E-3</v>
      </c>
      <c r="W10" s="61"/>
      <c r="Y10" s="178"/>
    </row>
    <row r="11" spans="1:25" x14ac:dyDescent="0.2">
      <c r="A11" s="66" t="s">
        <v>35</v>
      </c>
      <c r="B11" s="61"/>
      <c r="C11" s="67">
        <v>175533</v>
      </c>
      <c r="D11" s="68">
        <v>172471</v>
      </c>
      <c r="E11" s="132">
        <v>169113</v>
      </c>
      <c r="F11" s="88">
        <v>165439</v>
      </c>
      <c r="G11" s="69">
        <v>-3674</v>
      </c>
      <c r="H11" s="70">
        <v>-2.1725118707609705E-2</v>
      </c>
      <c r="I11" s="61"/>
      <c r="J11" s="67">
        <v>17286</v>
      </c>
      <c r="K11" s="68">
        <v>17000</v>
      </c>
      <c r="L11" s="132">
        <v>16782</v>
      </c>
      <c r="M11" s="88">
        <v>16586</v>
      </c>
      <c r="N11" s="69">
        <v>-196</v>
      </c>
      <c r="O11" s="70">
        <v>-1.1679180073888691E-2</v>
      </c>
      <c r="P11" s="61"/>
      <c r="Q11" s="67">
        <v>192819</v>
      </c>
      <c r="R11" s="68">
        <v>189471</v>
      </c>
      <c r="S11" s="132">
        <v>185895</v>
      </c>
      <c r="T11" s="88">
        <f t="shared" ref="T11:T34" si="0">F11+M11</f>
        <v>182025</v>
      </c>
      <c r="U11" s="69">
        <f t="shared" ref="U11:U34" si="1">T11-S11</f>
        <v>-3870</v>
      </c>
      <c r="V11" s="70">
        <f t="shared" ref="V11:V34" si="2">U11/S11</f>
        <v>-2.0818203824739773E-2</v>
      </c>
      <c r="W11" s="61"/>
      <c r="Y11" s="178"/>
    </row>
    <row r="12" spans="1:25" x14ac:dyDescent="0.2">
      <c r="A12" s="66" t="s">
        <v>40</v>
      </c>
      <c r="B12" s="61"/>
      <c r="C12" s="67">
        <v>99878</v>
      </c>
      <c r="D12" s="68">
        <v>97671</v>
      </c>
      <c r="E12" s="132">
        <v>95939</v>
      </c>
      <c r="F12" s="88">
        <v>93791</v>
      </c>
      <c r="G12" s="69">
        <v>-2148</v>
      </c>
      <c r="H12" s="70">
        <v>-2.2389226487664036E-2</v>
      </c>
      <c r="I12" s="61"/>
      <c r="J12" s="67">
        <v>9923</v>
      </c>
      <c r="K12" s="68">
        <v>9731</v>
      </c>
      <c r="L12" s="132">
        <v>9516</v>
      </c>
      <c r="M12" s="88">
        <v>9468</v>
      </c>
      <c r="N12" s="69">
        <v>-48</v>
      </c>
      <c r="O12" s="70">
        <v>-5.0441361916771753E-3</v>
      </c>
      <c r="P12" s="61"/>
      <c r="Q12" s="67">
        <v>109801</v>
      </c>
      <c r="R12" s="68">
        <v>107402</v>
      </c>
      <c r="S12" s="132">
        <v>105455</v>
      </c>
      <c r="T12" s="88">
        <f t="shared" si="0"/>
        <v>103259</v>
      </c>
      <c r="U12" s="69">
        <f t="shared" si="1"/>
        <v>-2196</v>
      </c>
      <c r="V12" s="70">
        <f t="shared" si="2"/>
        <v>-2.0824048172206153E-2</v>
      </c>
      <c r="W12" s="61"/>
      <c r="Y12" s="178"/>
    </row>
    <row r="13" spans="1:25" x14ac:dyDescent="0.2">
      <c r="A13" s="66" t="s">
        <v>21</v>
      </c>
      <c r="B13" s="61"/>
      <c r="C13" s="67">
        <v>267208</v>
      </c>
      <c r="D13" s="68">
        <v>264310</v>
      </c>
      <c r="E13" s="132">
        <v>262379</v>
      </c>
      <c r="F13" s="88">
        <v>258557</v>
      </c>
      <c r="G13" s="69">
        <v>-3822</v>
      </c>
      <c r="H13" s="70">
        <v>-1.4566714561759897E-2</v>
      </c>
      <c r="I13" s="61"/>
      <c r="J13" s="67">
        <v>34705</v>
      </c>
      <c r="K13" s="68">
        <v>34894</v>
      </c>
      <c r="L13" s="132">
        <v>34824</v>
      </c>
      <c r="M13" s="88">
        <v>34809</v>
      </c>
      <c r="N13" s="69">
        <v>-15</v>
      </c>
      <c r="O13" s="70">
        <v>-4.3073742246726396E-4</v>
      </c>
      <c r="P13" s="61"/>
      <c r="Q13" s="67">
        <v>301913</v>
      </c>
      <c r="R13" s="68">
        <v>299204</v>
      </c>
      <c r="S13" s="132">
        <v>297203</v>
      </c>
      <c r="T13" s="88">
        <f t="shared" si="0"/>
        <v>293366</v>
      </c>
      <c r="U13" s="69">
        <f t="shared" si="1"/>
        <v>-3837</v>
      </c>
      <c r="V13" s="70">
        <f t="shared" si="2"/>
        <v>-1.2910367661160891E-2</v>
      </c>
      <c r="W13" s="61"/>
      <c r="Y13" s="178"/>
    </row>
    <row r="14" spans="1:25" x14ac:dyDescent="0.2">
      <c r="A14" s="66" t="s">
        <v>39</v>
      </c>
      <c r="B14" s="61"/>
      <c r="C14" s="67">
        <v>96827</v>
      </c>
      <c r="D14" s="68">
        <v>95321</v>
      </c>
      <c r="E14" s="132">
        <v>94705</v>
      </c>
      <c r="F14" s="88">
        <v>92986</v>
      </c>
      <c r="G14" s="69">
        <v>-1719</v>
      </c>
      <c r="H14" s="70">
        <v>-1.8151100786653291E-2</v>
      </c>
      <c r="I14" s="61"/>
      <c r="J14" s="67">
        <v>17247</v>
      </c>
      <c r="K14" s="68">
        <v>16935</v>
      </c>
      <c r="L14" s="132">
        <v>16927</v>
      </c>
      <c r="M14" s="88">
        <v>16959</v>
      </c>
      <c r="N14" s="69">
        <v>32</v>
      </c>
      <c r="O14" s="70">
        <v>1.8904708453949311E-3</v>
      </c>
      <c r="P14" s="61"/>
      <c r="Q14" s="67">
        <v>114074</v>
      </c>
      <c r="R14" s="68">
        <v>112256</v>
      </c>
      <c r="S14" s="132">
        <v>111632</v>
      </c>
      <c r="T14" s="88">
        <f t="shared" si="0"/>
        <v>109945</v>
      </c>
      <c r="U14" s="69">
        <f t="shared" si="1"/>
        <v>-1687</v>
      </c>
      <c r="V14" s="70">
        <f t="shared" si="2"/>
        <v>-1.5112154221011895E-2</v>
      </c>
      <c r="W14" s="61"/>
      <c r="Y14" s="178"/>
    </row>
    <row r="15" spans="1:25" x14ac:dyDescent="0.2">
      <c r="A15" s="66" t="s">
        <v>30</v>
      </c>
      <c r="B15" s="61"/>
      <c r="C15" s="67">
        <v>23964</v>
      </c>
      <c r="D15" s="68">
        <v>23761</v>
      </c>
      <c r="E15" s="132">
        <v>23584</v>
      </c>
      <c r="F15" s="88">
        <v>23151</v>
      </c>
      <c r="G15" s="69">
        <v>-433</v>
      </c>
      <c r="H15" s="70">
        <v>-1.8359905020352781E-2</v>
      </c>
      <c r="I15" s="61"/>
      <c r="J15" s="67">
        <v>1129</v>
      </c>
      <c r="K15" s="68">
        <v>1118</v>
      </c>
      <c r="L15" s="132">
        <v>1109</v>
      </c>
      <c r="M15" s="88">
        <v>1142</v>
      </c>
      <c r="N15" s="69">
        <v>33</v>
      </c>
      <c r="O15" s="70">
        <v>2.9756537421100092E-2</v>
      </c>
      <c r="P15" s="61"/>
      <c r="Q15" s="67">
        <v>25093</v>
      </c>
      <c r="R15" s="68">
        <v>24879</v>
      </c>
      <c r="S15" s="132">
        <v>24693</v>
      </c>
      <c r="T15" s="88">
        <f t="shared" si="0"/>
        <v>24293</v>
      </c>
      <c r="U15" s="69">
        <f t="shared" si="1"/>
        <v>-400</v>
      </c>
      <c r="V15" s="70">
        <f t="shared" si="2"/>
        <v>-1.6198922771635687E-2</v>
      </c>
      <c r="W15" s="61"/>
      <c r="Y15" s="178"/>
    </row>
    <row r="16" spans="1:25" x14ac:dyDescent="0.2">
      <c r="A16" s="66" t="s">
        <v>69</v>
      </c>
      <c r="B16" s="61"/>
      <c r="C16" s="67">
        <v>485631</v>
      </c>
      <c r="D16" s="68">
        <v>477959</v>
      </c>
      <c r="E16" s="132">
        <v>475635</v>
      </c>
      <c r="F16" s="88">
        <v>472241</v>
      </c>
      <c r="G16" s="69">
        <v>-3394</v>
      </c>
      <c r="H16" s="70">
        <v>-7.135723821838174E-3</v>
      </c>
      <c r="I16" s="61"/>
      <c r="J16" s="67">
        <v>27778</v>
      </c>
      <c r="K16" s="68">
        <v>27615</v>
      </c>
      <c r="L16" s="132">
        <v>27763</v>
      </c>
      <c r="M16" s="88">
        <v>28151</v>
      </c>
      <c r="N16" s="69">
        <v>388</v>
      </c>
      <c r="O16" s="70">
        <v>1.3975434931383496E-2</v>
      </c>
      <c r="P16" s="61"/>
      <c r="Q16" s="67">
        <v>513409</v>
      </c>
      <c r="R16" s="68">
        <v>505574</v>
      </c>
      <c r="S16" s="132">
        <v>503398</v>
      </c>
      <c r="T16" s="88">
        <f t="shared" si="0"/>
        <v>500392</v>
      </c>
      <c r="U16" s="69">
        <f t="shared" si="1"/>
        <v>-3006</v>
      </c>
      <c r="V16" s="70">
        <f t="shared" si="2"/>
        <v>-5.9714182416298837E-3</v>
      </c>
      <c r="W16" s="61"/>
      <c r="Y16" s="178"/>
    </row>
    <row r="17" spans="1:25" x14ac:dyDescent="0.2">
      <c r="A17" s="66" t="s">
        <v>41</v>
      </c>
      <c r="B17" s="61"/>
      <c r="C17" s="67">
        <v>126757</v>
      </c>
      <c r="D17" s="68">
        <v>124756</v>
      </c>
      <c r="E17" s="132">
        <v>122928</v>
      </c>
      <c r="F17" s="88">
        <v>120311</v>
      </c>
      <c r="G17" s="69">
        <v>-2617</v>
      </c>
      <c r="H17" s="70">
        <v>-2.1288884550305871E-2</v>
      </c>
      <c r="I17" s="61"/>
      <c r="J17" s="67">
        <v>11838</v>
      </c>
      <c r="K17" s="68">
        <v>11737</v>
      </c>
      <c r="L17" s="132">
        <v>11789</v>
      </c>
      <c r="M17" s="88">
        <v>11753</v>
      </c>
      <c r="N17" s="69">
        <v>-36</v>
      </c>
      <c r="O17" s="70">
        <v>-3.0536941216388158E-3</v>
      </c>
      <c r="P17" s="61"/>
      <c r="Q17" s="67">
        <v>138595</v>
      </c>
      <c r="R17" s="68">
        <v>136493</v>
      </c>
      <c r="S17" s="132">
        <v>134717</v>
      </c>
      <c r="T17" s="88">
        <f t="shared" si="0"/>
        <v>132064</v>
      </c>
      <c r="U17" s="69">
        <f t="shared" si="1"/>
        <v>-2653</v>
      </c>
      <c r="V17" s="70">
        <f t="shared" si="2"/>
        <v>-1.9693134496759874E-2</v>
      </c>
      <c r="W17" s="61"/>
      <c r="Y17" s="178"/>
    </row>
    <row r="18" spans="1:25" x14ac:dyDescent="0.2">
      <c r="A18" s="66" t="s">
        <v>27</v>
      </c>
      <c r="B18" s="61"/>
      <c r="C18" s="67">
        <v>294450</v>
      </c>
      <c r="D18" s="68">
        <v>290516</v>
      </c>
      <c r="E18" s="132">
        <v>289121</v>
      </c>
      <c r="F18" s="88">
        <v>285333</v>
      </c>
      <c r="G18" s="69">
        <v>-3788</v>
      </c>
      <c r="H18" s="70">
        <v>-1.3101780915256933E-2</v>
      </c>
      <c r="I18" s="61"/>
      <c r="J18" s="67">
        <v>40086</v>
      </c>
      <c r="K18" s="68">
        <v>40014</v>
      </c>
      <c r="L18" s="132">
        <v>39767</v>
      </c>
      <c r="M18" s="88">
        <v>39517</v>
      </c>
      <c r="N18" s="69">
        <v>-250</v>
      </c>
      <c r="O18" s="70">
        <v>-6.2866195589307717E-3</v>
      </c>
      <c r="P18" s="61"/>
      <c r="Q18" s="67">
        <v>334536</v>
      </c>
      <c r="R18" s="68">
        <v>330530</v>
      </c>
      <c r="S18" s="132">
        <v>328888</v>
      </c>
      <c r="T18" s="88">
        <f t="shared" si="0"/>
        <v>324850</v>
      </c>
      <c r="U18" s="69">
        <f t="shared" si="1"/>
        <v>-4038</v>
      </c>
      <c r="V18" s="70">
        <f t="shared" si="2"/>
        <v>-1.2277735885772665E-2</v>
      </c>
      <c r="W18" s="61"/>
      <c r="Y18" s="178"/>
    </row>
    <row r="19" spans="1:25" x14ac:dyDescent="0.2">
      <c r="A19" s="66" t="s">
        <v>32</v>
      </c>
      <c r="B19" s="61"/>
      <c r="C19" s="67">
        <v>352378</v>
      </c>
      <c r="D19" s="68">
        <v>346305</v>
      </c>
      <c r="E19" s="132">
        <v>338208</v>
      </c>
      <c r="F19" s="88">
        <v>330286</v>
      </c>
      <c r="G19" s="69">
        <v>-7922</v>
      </c>
      <c r="H19" s="70">
        <v>-2.3423455388400037E-2</v>
      </c>
      <c r="I19" s="61"/>
      <c r="J19" s="67">
        <v>80744</v>
      </c>
      <c r="K19" s="68">
        <v>79160</v>
      </c>
      <c r="L19" s="132">
        <v>77011</v>
      </c>
      <c r="M19" s="88">
        <v>75467</v>
      </c>
      <c r="N19" s="69">
        <v>-1544</v>
      </c>
      <c r="O19" s="70">
        <v>-2.0049083897105607E-2</v>
      </c>
      <c r="P19" s="61"/>
      <c r="Q19" s="67">
        <v>433122</v>
      </c>
      <c r="R19" s="68">
        <v>425465</v>
      </c>
      <c r="S19" s="132">
        <v>415219</v>
      </c>
      <c r="T19" s="88">
        <f t="shared" si="0"/>
        <v>405753</v>
      </c>
      <c r="U19" s="69">
        <f t="shared" si="1"/>
        <v>-9466</v>
      </c>
      <c r="V19" s="70">
        <f t="shared" si="2"/>
        <v>-2.27976080092674E-2</v>
      </c>
      <c r="W19" s="61"/>
      <c r="Y19" s="178"/>
    </row>
    <row r="20" spans="1:25" x14ac:dyDescent="0.2">
      <c r="A20" s="66" t="s">
        <v>42</v>
      </c>
      <c r="B20" s="61"/>
      <c r="C20" s="67">
        <v>52555</v>
      </c>
      <c r="D20" s="68">
        <v>51714</v>
      </c>
      <c r="E20" s="132">
        <v>51154</v>
      </c>
      <c r="F20" s="88">
        <v>50381</v>
      </c>
      <c r="G20" s="69">
        <v>-773</v>
      </c>
      <c r="H20" s="70">
        <v>-1.5111232748172186E-2</v>
      </c>
      <c r="I20" s="61"/>
      <c r="J20" s="67">
        <v>3555</v>
      </c>
      <c r="K20" s="68">
        <v>3596</v>
      </c>
      <c r="L20" s="132">
        <v>3567</v>
      </c>
      <c r="M20" s="88">
        <v>3514</v>
      </c>
      <c r="N20" s="69">
        <v>-53</v>
      </c>
      <c r="O20" s="70">
        <v>-1.4858424446313429E-2</v>
      </c>
      <c r="P20" s="61"/>
      <c r="Q20" s="67">
        <v>56110</v>
      </c>
      <c r="R20" s="68">
        <v>55310</v>
      </c>
      <c r="S20" s="132">
        <v>54721</v>
      </c>
      <c r="T20" s="88">
        <f t="shared" si="0"/>
        <v>53895</v>
      </c>
      <c r="U20" s="69">
        <f t="shared" si="1"/>
        <v>-826</v>
      </c>
      <c r="V20" s="70">
        <f t="shared" si="2"/>
        <v>-1.5094753385354799E-2</v>
      </c>
      <c r="W20" s="61"/>
      <c r="Y20" s="178"/>
    </row>
    <row r="21" spans="1:25" x14ac:dyDescent="0.2">
      <c r="A21" s="66" t="s">
        <v>19</v>
      </c>
      <c r="B21" s="61"/>
      <c r="C21" s="67">
        <v>290278</v>
      </c>
      <c r="D21" s="68">
        <v>286159</v>
      </c>
      <c r="E21" s="132">
        <v>283526</v>
      </c>
      <c r="F21" s="88">
        <v>279021</v>
      </c>
      <c r="G21" s="69">
        <v>-4505</v>
      </c>
      <c r="H21" s="70">
        <v>-1.5889195347163928E-2</v>
      </c>
      <c r="I21" s="61"/>
      <c r="J21" s="67">
        <v>57175</v>
      </c>
      <c r="K21" s="68">
        <v>56650</v>
      </c>
      <c r="L21" s="132">
        <v>56220</v>
      </c>
      <c r="M21" s="88">
        <v>55831</v>
      </c>
      <c r="N21" s="69">
        <v>-389</v>
      </c>
      <c r="O21" s="70">
        <v>-6.9192458199928853E-3</v>
      </c>
      <c r="P21" s="61"/>
      <c r="Q21" s="67">
        <v>347453</v>
      </c>
      <c r="R21" s="68">
        <v>342809</v>
      </c>
      <c r="S21" s="132">
        <v>339746</v>
      </c>
      <c r="T21" s="88">
        <f t="shared" si="0"/>
        <v>334852</v>
      </c>
      <c r="U21" s="69">
        <f t="shared" si="1"/>
        <v>-4894</v>
      </c>
      <c r="V21" s="70">
        <f t="shared" si="2"/>
        <v>-1.4404878938972056E-2</v>
      </c>
      <c r="W21" s="61"/>
      <c r="Y21" s="178"/>
    </row>
    <row r="22" spans="1:25" x14ac:dyDescent="0.2">
      <c r="A22" s="66" t="s">
        <v>25</v>
      </c>
      <c r="B22" s="61"/>
      <c r="C22" s="67">
        <v>232993</v>
      </c>
      <c r="D22" s="68">
        <v>230989</v>
      </c>
      <c r="E22" s="132">
        <v>230227</v>
      </c>
      <c r="F22" s="88">
        <v>228183</v>
      </c>
      <c r="G22" s="69">
        <v>-2044</v>
      </c>
      <c r="H22" s="70">
        <v>-8.8781941301411208E-3</v>
      </c>
      <c r="I22" s="61"/>
      <c r="J22" s="67">
        <v>28051</v>
      </c>
      <c r="K22" s="68">
        <v>28120</v>
      </c>
      <c r="L22" s="132">
        <v>28210</v>
      </c>
      <c r="M22" s="88">
        <v>28138</v>
      </c>
      <c r="N22" s="69">
        <v>-72</v>
      </c>
      <c r="O22" s="70">
        <v>-2.5522864232541652E-3</v>
      </c>
      <c r="P22" s="61"/>
      <c r="Q22" s="67">
        <v>261044</v>
      </c>
      <c r="R22" s="68">
        <v>259109</v>
      </c>
      <c r="S22" s="132">
        <v>258437</v>
      </c>
      <c r="T22" s="88">
        <f t="shared" si="0"/>
        <v>256321</v>
      </c>
      <c r="U22" s="69">
        <f t="shared" si="1"/>
        <v>-2116</v>
      </c>
      <c r="V22" s="70">
        <f t="shared" si="2"/>
        <v>-8.1876821043426438E-3</v>
      </c>
      <c r="W22" s="61"/>
      <c r="Y22" s="178"/>
    </row>
    <row r="23" spans="1:25" x14ac:dyDescent="0.2">
      <c r="A23" s="66" t="s">
        <v>33</v>
      </c>
      <c r="B23" s="61"/>
      <c r="C23" s="67">
        <v>194031</v>
      </c>
      <c r="D23" s="68">
        <v>190991</v>
      </c>
      <c r="E23" s="132">
        <v>188578</v>
      </c>
      <c r="F23" s="88">
        <v>184674</v>
      </c>
      <c r="G23" s="69">
        <v>-3904</v>
      </c>
      <c r="H23" s="70">
        <v>-2.0702308858933705E-2</v>
      </c>
      <c r="I23" s="61"/>
      <c r="J23" s="67">
        <v>12121</v>
      </c>
      <c r="K23" s="68">
        <v>12088</v>
      </c>
      <c r="L23" s="132">
        <v>11926</v>
      </c>
      <c r="M23" s="88">
        <v>11927</v>
      </c>
      <c r="N23" s="69">
        <v>1</v>
      </c>
      <c r="O23" s="70">
        <v>8.3850410867013255E-5</v>
      </c>
      <c r="P23" s="61"/>
      <c r="Q23" s="67">
        <v>206152</v>
      </c>
      <c r="R23" s="68">
        <v>203079</v>
      </c>
      <c r="S23" s="132">
        <v>200504</v>
      </c>
      <c r="T23" s="88">
        <f t="shared" si="0"/>
        <v>196601</v>
      </c>
      <c r="U23" s="69">
        <f t="shared" si="1"/>
        <v>-3903</v>
      </c>
      <c r="V23" s="70">
        <f t="shared" si="2"/>
        <v>-1.9465945816542315E-2</v>
      </c>
      <c r="W23" s="61"/>
      <c r="Y23" s="178"/>
    </row>
    <row r="24" spans="1:25" x14ac:dyDescent="0.2">
      <c r="A24" s="66" t="s">
        <v>29</v>
      </c>
      <c r="B24" s="61"/>
      <c r="C24" s="67">
        <v>245958</v>
      </c>
      <c r="D24" s="68">
        <v>242263</v>
      </c>
      <c r="E24" s="132">
        <v>239676</v>
      </c>
      <c r="F24" s="88">
        <v>234663</v>
      </c>
      <c r="G24" s="69">
        <v>-5013</v>
      </c>
      <c r="H24" s="70">
        <v>-2.0915736243929305E-2</v>
      </c>
      <c r="I24" s="61"/>
      <c r="J24" s="67">
        <v>130909</v>
      </c>
      <c r="K24" s="68">
        <v>129603</v>
      </c>
      <c r="L24" s="132">
        <v>127674</v>
      </c>
      <c r="M24" s="88">
        <v>126029</v>
      </c>
      <c r="N24" s="69">
        <v>-1645</v>
      </c>
      <c r="O24" s="70">
        <v>-1.2884377398687282E-2</v>
      </c>
      <c r="P24" s="61"/>
      <c r="Q24" s="67">
        <v>376867</v>
      </c>
      <c r="R24" s="68">
        <v>371866</v>
      </c>
      <c r="S24" s="132">
        <v>367350</v>
      </c>
      <c r="T24" s="88">
        <f t="shared" si="0"/>
        <v>360692</v>
      </c>
      <c r="U24" s="69">
        <f t="shared" si="1"/>
        <v>-6658</v>
      </c>
      <c r="V24" s="70">
        <f t="shared" si="2"/>
        <v>-1.8124404518851233E-2</v>
      </c>
      <c r="W24" s="61"/>
      <c r="Y24" s="178"/>
    </row>
    <row r="25" spans="1:25" x14ac:dyDescent="0.2">
      <c r="A25" s="66" t="s">
        <v>22</v>
      </c>
      <c r="B25" s="61"/>
      <c r="C25" s="67">
        <v>180421</v>
      </c>
      <c r="D25" s="68">
        <v>179522</v>
      </c>
      <c r="E25" s="132">
        <v>180655</v>
      </c>
      <c r="F25" s="88">
        <v>179658</v>
      </c>
      <c r="G25" s="69">
        <v>-997</v>
      </c>
      <c r="H25" s="70">
        <v>-5.5188065649995847E-3</v>
      </c>
      <c r="I25" s="61"/>
      <c r="J25" s="67">
        <v>15520</v>
      </c>
      <c r="K25" s="68">
        <v>15603</v>
      </c>
      <c r="L25" s="132">
        <v>15779</v>
      </c>
      <c r="M25" s="88">
        <v>15882</v>
      </c>
      <c r="N25" s="69">
        <v>103</v>
      </c>
      <c r="O25" s="70">
        <v>6.5276633500221818E-3</v>
      </c>
      <c r="P25" s="61"/>
      <c r="Q25" s="67">
        <v>195941</v>
      </c>
      <c r="R25" s="68">
        <v>195125</v>
      </c>
      <c r="S25" s="132">
        <v>196434</v>
      </c>
      <c r="T25" s="88">
        <f t="shared" si="0"/>
        <v>195540</v>
      </c>
      <c r="U25" s="69">
        <f t="shared" si="1"/>
        <v>-894</v>
      </c>
      <c r="V25" s="70">
        <f t="shared" si="2"/>
        <v>-4.5511469501206513E-3</v>
      </c>
      <c r="W25" s="61"/>
      <c r="Y25" s="178"/>
    </row>
    <row r="26" spans="1:25" x14ac:dyDescent="0.2">
      <c r="A26" s="66" t="s">
        <v>61</v>
      </c>
      <c r="B26" s="61"/>
      <c r="C26" s="67">
        <v>274725</v>
      </c>
      <c r="D26" s="68">
        <v>270655</v>
      </c>
      <c r="E26" s="132">
        <v>266442</v>
      </c>
      <c r="F26" s="88">
        <v>261009</v>
      </c>
      <c r="G26" s="69">
        <v>-5433</v>
      </c>
      <c r="H26" s="70">
        <v>-2.0390929357984103E-2</v>
      </c>
      <c r="I26" s="61"/>
      <c r="J26" s="67">
        <v>38865</v>
      </c>
      <c r="K26" s="68">
        <v>38322</v>
      </c>
      <c r="L26" s="132">
        <v>37919</v>
      </c>
      <c r="M26" s="88">
        <v>37431</v>
      </c>
      <c r="N26" s="69">
        <v>-488</v>
      </c>
      <c r="O26" s="70">
        <v>-1.2869537698778976E-2</v>
      </c>
      <c r="P26" s="61"/>
      <c r="Q26" s="67">
        <v>313590</v>
      </c>
      <c r="R26" s="68">
        <v>308977</v>
      </c>
      <c r="S26" s="132">
        <v>304361</v>
      </c>
      <c r="T26" s="88">
        <f t="shared" si="0"/>
        <v>298440</v>
      </c>
      <c r="U26" s="69">
        <f t="shared" si="1"/>
        <v>-5921</v>
      </c>
      <c r="V26" s="70">
        <f t="shared" si="2"/>
        <v>-1.945387221096001E-2</v>
      </c>
      <c r="W26" s="61"/>
      <c r="Y26" s="178"/>
    </row>
    <row r="27" spans="1:25" x14ac:dyDescent="0.2">
      <c r="A27" s="66" t="s">
        <v>34</v>
      </c>
      <c r="B27" s="61"/>
      <c r="C27" s="67">
        <v>219152</v>
      </c>
      <c r="D27" s="68">
        <v>215362</v>
      </c>
      <c r="E27" s="132">
        <v>213098</v>
      </c>
      <c r="F27" s="88">
        <v>208979</v>
      </c>
      <c r="G27" s="69">
        <v>-4119</v>
      </c>
      <c r="H27" s="70">
        <v>-1.9329134951993919E-2</v>
      </c>
      <c r="I27" s="61"/>
      <c r="J27" s="67">
        <v>21822</v>
      </c>
      <c r="K27" s="68">
        <v>21723</v>
      </c>
      <c r="L27" s="132">
        <v>21566</v>
      </c>
      <c r="M27" s="88">
        <v>21612</v>
      </c>
      <c r="N27" s="69">
        <v>46</v>
      </c>
      <c r="O27" s="70">
        <v>2.132987109338774E-3</v>
      </c>
      <c r="P27" s="61"/>
      <c r="Q27" s="67">
        <v>240974</v>
      </c>
      <c r="R27" s="68">
        <v>237085</v>
      </c>
      <c r="S27" s="132">
        <v>234664</v>
      </c>
      <c r="T27" s="88">
        <f t="shared" si="0"/>
        <v>230591</v>
      </c>
      <c r="U27" s="69">
        <f t="shared" si="1"/>
        <v>-4073</v>
      </c>
      <c r="V27" s="70">
        <f t="shared" si="2"/>
        <v>-1.7356731326492347E-2</v>
      </c>
      <c r="W27" s="61"/>
      <c r="Y27" s="178"/>
    </row>
    <row r="28" spans="1:25" x14ac:dyDescent="0.2">
      <c r="A28" s="66" t="s">
        <v>43</v>
      </c>
      <c r="B28" s="61"/>
      <c r="C28" s="67">
        <v>118692</v>
      </c>
      <c r="D28" s="68">
        <v>112631</v>
      </c>
      <c r="E28" s="132">
        <v>108538</v>
      </c>
      <c r="F28" s="88">
        <v>105848</v>
      </c>
      <c r="G28" s="69">
        <v>-2690</v>
      </c>
      <c r="H28" s="70">
        <v>-2.4783946636201145E-2</v>
      </c>
      <c r="I28" s="61"/>
      <c r="J28" s="67">
        <v>36404</v>
      </c>
      <c r="K28" s="68">
        <v>35915</v>
      </c>
      <c r="L28" s="132">
        <v>35485</v>
      </c>
      <c r="M28" s="88">
        <v>35190</v>
      </c>
      <c r="N28" s="69">
        <v>-295</v>
      </c>
      <c r="O28" s="70">
        <v>-8.313371847259405E-3</v>
      </c>
      <c r="P28" s="61"/>
      <c r="Q28" s="67">
        <v>155096</v>
      </c>
      <c r="R28" s="68">
        <v>148546</v>
      </c>
      <c r="S28" s="132">
        <v>144023</v>
      </c>
      <c r="T28" s="88">
        <f t="shared" si="0"/>
        <v>141038</v>
      </c>
      <c r="U28" s="69">
        <f t="shared" si="1"/>
        <v>-2985</v>
      </c>
      <c r="V28" s="70">
        <f t="shared" si="2"/>
        <v>-2.0725856286843074E-2</v>
      </c>
      <c r="W28" s="61"/>
      <c r="Y28" s="178"/>
    </row>
    <row r="29" spans="1:25" x14ac:dyDescent="0.2">
      <c r="A29" s="66" t="s">
        <v>37</v>
      </c>
      <c r="B29" s="61"/>
      <c r="C29" s="67">
        <v>134504</v>
      </c>
      <c r="D29" s="68">
        <v>131997</v>
      </c>
      <c r="E29" s="132">
        <v>130470</v>
      </c>
      <c r="F29" s="88">
        <v>127361</v>
      </c>
      <c r="G29" s="69">
        <v>-3109</v>
      </c>
      <c r="H29" s="70">
        <v>-2.3829232773817734E-2</v>
      </c>
      <c r="I29" s="61"/>
      <c r="J29" s="67">
        <v>16935</v>
      </c>
      <c r="K29" s="68">
        <v>16809</v>
      </c>
      <c r="L29" s="132">
        <v>16511</v>
      </c>
      <c r="M29" s="88">
        <v>16555</v>
      </c>
      <c r="N29" s="69">
        <v>44</v>
      </c>
      <c r="O29" s="70">
        <v>2.6648900732844771E-3</v>
      </c>
      <c r="P29" s="61"/>
      <c r="Q29" s="67">
        <v>151439</v>
      </c>
      <c r="R29" s="68">
        <v>148806</v>
      </c>
      <c r="S29" s="132">
        <v>146981</v>
      </c>
      <c r="T29" s="88">
        <f t="shared" si="0"/>
        <v>143916</v>
      </c>
      <c r="U29" s="69">
        <f t="shared" si="1"/>
        <v>-3065</v>
      </c>
      <c r="V29" s="70">
        <f t="shared" si="2"/>
        <v>-2.0853035426347623E-2</v>
      </c>
      <c r="W29" s="61"/>
      <c r="Y29" s="178"/>
    </row>
    <row r="30" spans="1:25" x14ac:dyDescent="0.2">
      <c r="A30" s="66" t="s">
        <v>38</v>
      </c>
      <c r="B30" s="61"/>
      <c r="C30" s="67">
        <v>109243</v>
      </c>
      <c r="D30" s="68">
        <v>107053</v>
      </c>
      <c r="E30" s="132">
        <v>105698</v>
      </c>
      <c r="F30" s="88">
        <v>103670</v>
      </c>
      <c r="G30" s="69">
        <v>-2028</v>
      </c>
      <c r="H30" s="70">
        <v>-1.9186739578799978E-2</v>
      </c>
      <c r="I30" s="61"/>
      <c r="J30" s="67">
        <v>11526</v>
      </c>
      <c r="K30" s="68">
        <v>11363</v>
      </c>
      <c r="L30" s="132">
        <v>11000</v>
      </c>
      <c r="M30" s="88">
        <v>10981</v>
      </c>
      <c r="N30" s="69">
        <v>-19</v>
      </c>
      <c r="O30" s="70">
        <v>-1.7272727272727272E-3</v>
      </c>
      <c r="P30" s="61"/>
      <c r="Q30" s="67">
        <v>120769</v>
      </c>
      <c r="R30" s="68">
        <v>118416</v>
      </c>
      <c r="S30" s="132">
        <v>116698</v>
      </c>
      <c r="T30" s="88">
        <f t="shared" si="0"/>
        <v>114651</v>
      </c>
      <c r="U30" s="69">
        <f t="shared" si="1"/>
        <v>-2047</v>
      </c>
      <c r="V30" s="70">
        <f t="shared" si="2"/>
        <v>-1.7541003273406571E-2</v>
      </c>
      <c r="W30" s="61"/>
      <c r="Y30" s="178"/>
    </row>
    <row r="31" spans="1:25" x14ac:dyDescent="0.2">
      <c r="A31" s="66" t="s">
        <v>36</v>
      </c>
      <c r="B31" s="61"/>
      <c r="C31" s="67">
        <v>191465</v>
      </c>
      <c r="D31" s="68">
        <v>188745</v>
      </c>
      <c r="E31" s="132">
        <v>186703</v>
      </c>
      <c r="F31" s="88">
        <v>183929</v>
      </c>
      <c r="G31" s="69">
        <v>-2774</v>
      </c>
      <c r="H31" s="70">
        <v>-1.4857822316727637E-2</v>
      </c>
      <c r="I31" s="61"/>
      <c r="J31" s="67">
        <v>120459</v>
      </c>
      <c r="K31" s="68">
        <v>119093</v>
      </c>
      <c r="L31" s="132">
        <v>117234</v>
      </c>
      <c r="M31" s="88">
        <v>115878</v>
      </c>
      <c r="N31" s="69">
        <v>-1356</v>
      </c>
      <c r="O31" s="70">
        <v>-1.1566610369005579E-2</v>
      </c>
      <c r="P31" s="61"/>
      <c r="Q31" s="67">
        <v>311924</v>
      </c>
      <c r="R31" s="68">
        <v>307838</v>
      </c>
      <c r="S31" s="132">
        <v>303937</v>
      </c>
      <c r="T31" s="88">
        <f t="shared" si="0"/>
        <v>299807</v>
      </c>
      <c r="U31" s="69">
        <f t="shared" si="1"/>
        <v>-4130</v>
      </c>
      <c r="V31" s="70">
        <f t="shared" si="2"/>
        <v>-1.3588342320941511E-2</v>
      </c>
      <c r="W31" s="61"/>
      <c r="Y31" s="178"/>
    </row>
    <row r="32" spans="1:25" x14ac:dyDescent="0.2">
      <c r="A32" s="66" t="s">
        <v>24</v>
      </c>
      <c r="B32" s="61"/>
      <c r="C32" s="67">
        <v>166274</v>
      </c>
      <c r="D32" s="68">
        <v>163505</v>
      </c>
      <c r="E32" s="132">
        <v>162057</v>
      </c>
      <c r="F32" s="88">
        <v>160125</v>
      </c>
      <c r="G32" s="69">
        <v>-1932</v>
      </c>
      <c r="H32" s="70">
        <v>-1.1921731242710898E-2</v>
      </c>
      <c r="I32" s="61"/>
      <c r="J32" s="67">
        <v>10179</v>
      </c>
      <c r="K32" s="68">
        <v>10077</v>
      </c>
      <c r="L32" s="132">
        <v>10025</v>
      </c>
      <c r="M32" s="88">
        <v>10046</v>
      </c>
      <c r="N32" s="69">
        <v>21</v>
      </c>
      <c r="O32" s="70">
        <v>2.0947630922693266E-3</v>
      </c>
      <c r="P32" s="61"/>
      <c r="Q32" s="67">
        <v>176453</v>
      </c>
      <c r="R32" s="68">
        <v>173582</v>
      </c>
      <c r="S32" s="132">
        <v>172082</v>
      </c>
      <c r="T32" s="88">
        <f t="shared" si="0"/>
        <v>170171</v>
      </c>
      <c r="U32" s="69">
        <f t="shared" si="1"/>
        <v>-1911</v>
      </c>
      <c r="V32" s="70">
        <f t="shared" si="2"/>
        <v>-1.1105170790669564E-2</v>
      </c>
      <c r="W32" s="61"/>
      <c r="Y32" s="178"/>
    </row>
    <row r="33" spans="1:25" x14ac:dyDescent="0.2">
      <c r="A33" s="66" t="s">
        <v>26</v>
      </c>
      <c r="B33" s="61"/>
      <c r="C33" s="67">
        <v>240107</v>
      </c>
      <c r="D33" s="68">
        <v>237257</v>
      </c>
      <c r="E33" s="132">
        <v>235804</v>
      </c>
      <c r="F33" s="88">
        <v>232681</v>
      </c>
      <c r="G33" s="69">
        <v>-3123</v>
      </c>
      <c r="H33" s="70">
        <v>-1.3244050143339384E-2</v>
      </c>
      <c r="I33" s="61"/>
      <c r="J33" s="67">
        <v>31591</v>
      </c>
      <c r="K33" s="68">
        <v>31382</v>
      </c>
      <c r="L33" s="132">
        <v>30937</v>
      </c>
      <c r="M33" s="88">
        <v>30880</v>
      </c>
      <c r="N33" s="69">
        <v>-57</v>
      </c>
      <c r="O33" s="70">
        <v>-1.8424540194589003E-3</v>
      </c>
      <c r="P33" s="61"/>
      <c r="Q33" s="67">
        <v>271698</v>
      </c>
      <c r="R33" s="68">
        <v>268639</v>
      </c>
      <c r="S33" s="132">
        <v>266741</v>
      </c>
      <c r="T33" s="88">
        <f t="shared" si="0"/>
        <v>263561</v>
      </c>
      <c r="U33" s="69">
        <f t="shared" si="1"/>
        <v>-3180</v>
      </c>
      <c r="V33" s="70">
        <f t="shared" si="2"/>
        <v>-1.1921676832582917E-2</v>
      </c>
      <c r="W33" s="61"/>
      <c r="Y33" s="178"/>
    </row>
    <row r="34" spans="1:25" x14ac:dyDescent="0.2">
      <c r="A34" s="71" t="s">
        <v>20</v>
      </c>
      <c r="B34" s="61"/>
      <c r="C34" s="72">
        <v>588533</v>
      </c>
      <c r="D34" s="73">
        <v>581000</v>
      </c>
      <c r="E34" s="133">
        <v>577341</v>
      </c>
      <c r="F34" s="89">
        <v>573240</v>
      </c>
      <c r="G34" s="74">
        <v>-4101</v>
      </c>
      <c r="H34" s="75">
        <v>-7.1032544025108214E-3</v>
      </c>
      <c r="I34" s="61"/>
      <c r="J34" s="72">
        <v>47970</v>
      </c>
      <c r="K34" s="73">
        <v>48475</v>
      </c>
      <c r="L34" s="133">
        <v>48270</v>
      </c>
      <c r="M34" s="89">
        <v>48545</v>
      </c>
      <c r="N34" s="74">
        <v>275</v>
      </c>
      <c r="O34" s="75">
        <v>5.697120364615703E-3</v>
      </c>
      <c r="P34" s="61"/>
      <c r="Q34" s="72">
        <v>636503</v>
      </c>
      <c r="R34" s="73">
        <v>629475</v>
      </c>
      <c r="S34" s="133">
        <v>625611</v>
      </c>
      <c r="T34" s="89">
        <f t="shared" si="0"/>
        <v>621785</v>
      </c>
      <c r="U34" s="74">
        <f t="shared" si="1"/>
        <v>-3826</v>
      </c>
      <c r="V34" s="75">
        <f t="shared" si="2"/>
        <v>-6.1156213685501053E-3</v>
      </c>
      <c r="W34" s="61"/>
      <c r="Y34" s="178"/>
    </row>
    <row r="35" spans="1:25" x14ac:dyDescent="0.2">
      <c r="A35" s="76" t="s">
        <v>373</v>
      </c>
      <c r="B35" s="61"/>
      <c r="C35" s="77">
        <v>5423202</v>
      </c>
      <c r="D35" s="77">
        <v>5342249</v>
      </c>
      <c r="E35" s="77">
        <v>5289864</v>
      </c>
      <c r="F35" s="77">
        <f>SUM(F10:F34)</f>
        <v>5210663</v>
      </c>
      <c r="G35" s="77">
        <f>F35-E35</f>
        <v>-79201</v>
      </c>
      <c r="H35" s="78">
        <f>G35/E35</f>
        <v>-1.497221856743387E-2</v>
      </c>
      <c r="I35" s="61"/>
      <c r="J35" s="77">
        <v>853625</v>
      </c>
      <c r="K35" s="77">
        <v>846882</v>
      </c>
      <c r="L35" s="77">
        <v>837706</v>
      </c>
      <c r="M35" s="77">
        <f>SUM(M10:M34)</f>
        <v>832452</v>
      </c>
      <c r="N35" s="77">
        <f>M35-L35</f>
        <v>-5254</v>
      </c>
      <c r="O35" s="78">
        <f>N35/L35</f>
        <v>-6.2718901380675318E-3</v>
      </c>
      <c r="P35" s="61"/>
      <c r="Q35" s="77">
        <v>6276827</v>
      </c>
      <c r="R35" s="77">
        <v>6189131</v>
      </c>
      <c r="S35" s="77">
        <v>6127570</v>
      </c>
      <c r="T35" s="77">
        <f>SUM(T10:T34)</f>
        <v>6043115</v>
      </c>
      <c r="U35" s="77">
        <f>T35-S35</f>
        <v>-84455</v>
      </c>
      <c r="V35" s="78">
        <f>U35/S35</f>
        <v>-1.3782788283120389E-2</v>
      </c>
      <c r="W35" s="61"/>
      <c r="Y35" s="178"/>
    </row>
    <row r="36" spans="1:25" x14ac:dyDescent="0.2">
      <c r="A36" s="66" t="s">
        <v>28</v>
      </c>
      <c r="B36" s="61"/>
      <c r="C36" s="67">
        <v>104323</v>
      </c>
      <c r="D36" s="68">
        <v>104396</v>
      </c>
      <c r="E36" s="132">
        <v>103754</v>
      </c>
      <c r="F36" s="88">
        <v>103445</v>
      </c>
      <c r="G36" s="69">
        <v>-309</v>
      </c>
      <c r="H36" s="70">
        <v>-2.9781984309038686E-3</v>
      </c>
      <c r="I36" s="61"/>
      <c r="J36" s="67">
        <v>9783</v>
      </c>
      <c r="K36" s="68">
        <v>9905</v>
      </c>
      <c r="L36" s="132">
        <v>9898</v>
      </c>
      <c r="M36" s="88">
        <v>9867</v>
      </c>
      <c r="N36" s="69">
        <v>-31</v>
      </c>
      <c r="O36" s="70">
        <v>-3.1319458476459891E-3</v>
      </c>
      <c r="P36" s="61"/>
      <c r="Q36" s="67">
        <v>114106</v>
      </c>
      <c r="R36" s="68">
        <v>114301</v>
      </c>
      <c r="S36" s="132">
        <v>113652</v>
      </c>
      <c r="T36" s="87">
        <f>F36+M36</f>
        <v>113312</v>
      </c>
      <c r="U36" s="64">
        <f>T36-S36</f>
        <v>-340</v>
      </c>
      <c r="V36" s="65">
        <f>U36/S36</f>
        <v>-2.991588357442016E-3</v>
      </c>
      <c r="W36" s="61"/>
      <c r="Y36" s="178"/>
    </row>
    <row r="37" spans="1:25" x14ac:dyDescent="0.2">
      <c r="A37" s="66" t="s">
        <v>44</v>
      </c>
      <c r="B37" s="61"/>
      <c r="C37" s="67">
        <v>29037</v>
      </c>
      <c r="D37" s="68">
        <v>28354</v>
      </c>
      <c r="E37" s="132">
        <v>28177</v>
      </c>
      <c r="F37" s="88">
        <v>27665</v>
      </c>
      <c r="G37" s="69">
        <v>-512</v>
      </c>
      <c r="H37" s="70">
        <v>-1.8170848564431984E-2</v>
      </c>
      <c r="I37" s="61"/>
      <c r="J37" s="67">
        <v>3213</v>
      </c>
      <c r="K37" s="68">
        <v>3160</v>
      </c>
      <c r="L37" s="132">
        <v>3246</v>
      </c>
      <c r="M37" s="88">
        <v>3230</v>
      </c>
      <c r="N37" s="69">
        <v>-16</v>
      </c>
      <c r="O37" s="70">
        <v>-4.9291435613062233E-3</v>
      </c>
      <c r="P37" s="61"/>
      <c r="Q37" s="67">
        <v>32250</v>
      </c>
      <c r="R37" s="68">
        <v>31514</v>
      </c>
      <c r="S37" s="132">
        <v>31423</v>
      </c>
      <c r="T37" s="88">
        <f t="shared" ref="T37:T39" si="3">F37+M37</f>
        <v>30895</v>
      </c>
      <c r="U37" s="69">
        <f t="shared" ref="U37:U39" si="4">T37-S37</f>
        <v>-528</v>
      </c>
      <c r="V37" s="70">
        <f t="shared" ref="V37:V39" si="5">U37/S37</f>
        <v>-1.6802978709862203E-2</v>
      </c>
      <c r="W37" s="61"/>
      <c r="Y37" s="178"/>
    </row>
    <row r="38" spans="1:25" x14ac:dyDescent="0.2">
      <c r="A38" s="66" t="s">
        <v>45</v>
      </c>
      <c r="B38" s="61"/>
      <c r="C38" s="67">
        <v>38149</v>
      </c>
      <c r="D38" s="68">
        <v>36733</v>
      </c>
      <c r="E38" s="132">
        <v>36403</v>
      </c>
      <c r="F38" s="88">
        <v>36067</v>
      </c>
      <c r="G38" s="69">
        <v>-336</v>
      </c>
      <c r="H38" s="70">
        <v>-9.230008515781667E-3</v>
      </c>
      <c r="I38" s="61"/>
      <c r="J38" s="67">
        <v>4699</v>
      </c>
      <c r="K38" s="68">
        <v>4733</v>
      </c>
      <c r="L38" s="132">
        <v>4750</v>
      </c>
      <c r="M38" s="88">
        <v>4771</v>
      </c>
      <c r="N38" s="69">
        <v>21</v>
      </c>
      <c r="O38" s="70">
        <v>4.4210526315789471E-3</v>
      </c>
      <c r="P38" s="61"/>
      <c r="Q38" s="67">
        <v>42848</v>
      </c>
      <c r="R38" s="68">
        <v>41466</v>
      </c>
      <c r="S38" s="132">
        <v>41153</v>
      </c>
      <c r="T38" s="88">
        <f t="shared" si="3"/>
        <v>40838</v>
      </c>
      <c r="U38" s="69">
        <f t="shared" si="4"/>
        <v>-315</v>
      </c>
      <c r="V38" s="70">
        <f t="shared" si="5"/>
        <v>-7.6543629869025341E-3</v>
      </c>
      <c r="W38" s="61"/>
      <c r="Y38" s="178"/>
    </row>
    <row r="39" spans="1:25" x14ac:dyDescent="0.2">
      <c r="A39" s="66" t="s">
        <v>31</v>
      </c>
      <c r="B39" s="61"/>
      <c r="C39" s="67">
        <v>42806</v>
      </c>
      <c r="D39" s="68">
        <v>44111</v>
      </c>
      <c r="E39" s="132">
        <v>45141</v>
      </c>
      <c r="F39" s="88">
        <v>45940</v>
      </c>
      <c r="G39" s="69">
        <v>799</v>
      </c>
      <c r="H39" s="70">
        <v>1.7700095257083361E-2</v>
      </c>
      <c r="I39" s="61"/>
      <c r="J39" s="67">
        <v>2806</v>
      </c>
      <c r="K39" s="68">
        <v>3024</v>
      </c>
      <c r="L39" s="132">
        <v>3077</v>
      </c>
      <c r="M39" s="88">
        <v>3133</v>
      </c>
      <c r="N39" s="69">
        <v>56</v>
      </c>
      <c r="O39" s="70">
        <v>1.8199545011374715E-2</v>
      </c>
      <c r="P39" s="61"/>
      <c r="Q39" s="67">
        <v>45612</v>
      </c>
      <c r="R39" s="68">
        <v>47135</v>
      </c>
      <c r="S39" s="132">
        <v>48218</v>
      </c>
      <c r="T39" s="88">
        <f t="shared" si="3"/>
        <v>49073</v>
      </c>
      <c r="U39" s="69">
        <f t="shared" si="4"/>
        <v>855</v>
      </c>
      <c r="V39" s="70">
        <f t="shared" si="5"/>
        <v>1.773196731511054E-2</v>
      </c>
      <c r="W39" s="61"/>
      <c r="Y39" s="178"/>
    </row>
    <row r="40" spans="1:25" x14ac:dyDescent="0.2">
      <c r="A40" s="66" t="s">
        <v>23</v>
      </c>
      <c r="B40" s="61"/>
      <c r="C40" s="67">
        <v>54204</v>
      </c>
      <c r="D40" s="68">
        <v>57970</v>
      </c>
      <c r="E40" s="132">
        <v>60775</v>
      </c>
      <c r="F40" s="88">
        <v>62680</v>
      </c>
      <c r="G40" s="69">
        <v>1905</v>
      </c>
      <c r="H40" s="70">
        <v>3.1345125462772523E-2</v>
      </c>
      <c r="I40" s="61"/>
      <c r="J40" s="67"/>
      <c r="K40" s="68"/>
      <c r="L40" s="132"/>
      <c r="M40" s="88"/>
      <c r="N40" s="69"/>
      <c r="O40" s="70"/>
      <c r="P40" s="61"/>
      <c r="Q40" s="67">
        <v>54204</v>
      </c>
      <c r="R40" s="68">
        <v>57970</v>
      </c>
      <c r="S40" s="132">
        <v>60775</v>
      </c>
      <c r="T40" s="88">
        <f t="shared" ref="T40" si="6">F40+M40</f>
        <v>62680</v>
      </c>
      <c r="U40" s="69">
        <f t="shared" ref="U40" si="7">T40-S40</f>
        <v>1905</v>
      </c>
      <c r="V40" s="70">
        <f t="shared" ref="V40" si="8">U40/S40</f>
        <v>3.1345125462772523E-2</v>
      </c>
      <c r="W40" s="61"/>
      <c r="Y40" s="178"/>
    </row>
    <row r="41" spans="1:25" x14ac:dyDescent="0.2">
      <c r="A41" s="79" t="s">
        <v>75</v>
      </c>
      <c r="B41" s="80"/>
      <c r="C41" s="81">
        <v>268519</v>
      </c>
      <c r="D41" s="81">
        <v>271564</v>
      </c>
      <c r="E41" s="81">
        <v>274250</v>
      </c>
      <c r="F41" s="81">
        <f>SUM(F36:F40)</f>
        <v>275797</v>
      </c>
      <c r="G41" s="81">
        <f>F41-E41</f>
        <v>1547</v>
      </c>
      <c r="H41" s="82">
        <f>G41/E41</f>
        <v>5.6408386508659978E-3</v>
      </c>
      <c r="I41" s="80"/>
      <c r="J41" s="81">
        <v>20501</v>
      </c>
      <c r="K41" s="81">
        <v>20822</v>
      </c>
      <c r="L41" s="81">
        <v>20971</v>
      </c>
      <c r="M41" s="81">
        <f>SUM(M36:M40)</f>
        <v>21001</v>
      </c>
      <c r="N41" s="81">
        <f>M41-L41</f>
        <v>30</v>
      </c>
      <c r="O41" s="82">
        <f>N41/L41</f>
        <v>1.4305469457822708E-3</v>
      </c>
      <c r="P41" s="80"/>
      <c r="Q41" s="81">
        <v>289020</v>
      </c>
      <c r="R41" s="81">
        <v>292386</v>
      </c>
      <c r="S41" s="81">
        <v>295221</v>
      </c>
      <c r="T41" s="81">
        <f>SUM(T36:T40)</f>
        <v>296798</v>
      </c>
      <c r="U41" s="81">
        <f>T41-S41</f>
        <v>1577</v>
      </c>
      <c r="V41" s="82">
        <f>U41/S41</f>
        <v>5.34176091809187E-3</v>
      </c>
      <c r="W41" s="80"/>
      <c r="Y41" s="178"/>
    </row>
    <row r="42" spans="1:25" x14ac:dyDescent="0.2">
      <c r="A42" s="83" t="s">
        <v>374</v>
      </c>
      <c r="B42" s="61"/>
      <c r="C42" s="84">
        <v>5691721</v>
      </c>
      <c r="D42" s="84">
        <v>5613813</v>
      </c>
      <c r="E42" s="84">
        <v>5564114</v>
      </c>
      <c r="F42" s="84">
        <f>F35+F41</f>
        <v>5486460</v>
      </c>
      <c r="G42" s="84">
        <f>F42-E42</f>
        <v>-77654</v>
      </c>
      <c r="H42" s="85">
        <f>G42/E42</f>
        <v>-1.3956220163713397E-2</v>
      </c>
      <c r="I42" s="61"/>
      <c r="J42" s="84">
        <v>874126</v>
      </c>
      <c r="K42" s="84">
        <v>867704</v>
      </c>
      <c r="L42" s="84">
        <v>858677</v>
      </c>
      <c r="M42" s="84">
        <f>M35+M41</f>
        <v>853453</v>
      </c>
      <c r="N42" s="84">
        <f>M42-L42</f>
        <v>-5224</v>
      </c>
      <c r="O42" s="85">
        <f>N42/L42</f>
        <v>-6.0837777185134808E-3</v>
      </c>
      <c r="P42" s="61"/>
      <c r="Q42" s="84">
        <v>6565847</v>
      </c>
      <c r="R42" s="84">
        <v>6481517</v>
      </c>
      <c r="S42" s="84">
        <v>6422791</v>
      </c>
      <c r="T42" s="84">
        <f>T35+T41</f>
        <v>6339913</v>
      </c>
      <c r="U42" s="84">
        <f>T42-S42</f>
        <v>-82878</v>
      </c>
      <c r="V42" s="85">
        <f>U42/S42</f>
        <v>-1.2903736086072239E-2</v>
      </c>
      <c r="W42" s="61"/>
      <c r="Y42" s="178"/>
    </row>
    <row r="43" spans="1:25" x14ac:dyDescent="0.2">
      <c r="Y43" s="178"/>
    </row>
    <row r="47" spans="1:25" x14ac:dyDescent="0.2">
      <c r="G47" s="164"/>
      <c r="T47" s="164"/>
      <c r="U47" s="164"/>
    </row>
    <row r="48" spans="1:25" x14ac:dyDescent="0.2">
      <c r="G48" s="164"/>
      <c r="T48" s="164"/>
      <c r="U48" s="164"/>
    </row>
    <row r="51" spans="7:21" x14ac:dyDescent="0.2">
      <c r="G51" s="164"/>
      <c r="T51" s="164"/>
      <c r="U51" s="164"/>
    </row>
    <row r="52" spans="7:21" x14ac:dyDescent="0.2">
      <c r="G52" s="164"/>
    </row>
  </sheetData>
  <mergeCells count="7">
    <mergeCell ref="Q8:V8"/>
    <mergeCell ref="J6:O6"/>
    <mergeCell ref="A2:P2"/>
    <mergeCell ref="A3:P3"/>
    <mergeCell ref="A8:A9"/>
    <mergeCell ref="C8:H8"/>
    <mergeCell ref="J8:O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306"/>
  <sheetViews>
    <sheetView zoomScaleNormal="100" workbookViewId="0">
      <pane ySplit="13" topLeftCell="A14" activePane="bottomLeft" state="frozen"/>
      <selection pane="bottomLeft" activeCell="D11" sqref="D11"/>
    </sheetView>
  </sheetViews>
  <sheetFormatPr baseColWidth="10" defaultRowHeight="15" x14ac:dyDescent="0.25"/>
  <cols>
    <col min="1" max="1" width="4.28515625" customWidth="1"/>
    <col min="2" max="2" width="8.85546875" customWidth="1"/>
    <col min="3" max="3" width="9.140625" customWidth="1"/>
    <col min="4" max="4" width="19" customWidth="1"/>
    <col min="5" max="8" width="9.5703125" customWidth="1"/>
    <col min="9" max="9" width="13.7109375" customWidth="1"/>
    <col min="10" max="14" width="9.5703125" customWidth="1"/>
    <col min="15" max="15" width="13.7109375" customWidth="1"/>
    <col min="16" max="17" width="9.5703125" customWidth="1"/>
  </cols>
  <sheetData>
    <row r="1" spans="1:31" s="188" customFormat="1" ht="15" customHeight="1" x14ac:dyDescent="0.2">
      <c r="A1" s="251" t="s">
        <v>323</v>
      </c>
      <c r="B1" s="251"/>
      <c r="C1" s="251"/>
      <c r="D1" s="251"/>
      <c r="E1" s="251"/>
      <c r="F1" s="251"/>
      <c r="R1" s="185"/>
    </row>
    <row r="2" spans="1:31" s="188" customFormat="1" ht="11.25" x14ac:dyDescent="0.25">
      <c r="A2" s="398" t="s">
        <v>361</v>
      </c>
      <c r="B2" s="398"/>
      <c r="C2" s="398"/>
      <c r="D2" s="398"/>
      <c r="E2" s="398"/>
      <c r="F2" s="398"/>
      <c r="G2" s="398"/>
      <c r="H2" s="398"/>
      <c r="I2" s="398"/>
      <c r="J2" s="398"/>
      <c r="K2" s="398"/>
      <c r="L2" s="398"/>
      <c r="M2" s="398"/>
      <c r="N2" s="398"/>
      <c r="O2" s="398"/>
      <c r="R2" s="185"/>
    </row>
    <row r="3" spans="1:31" s="188" customFormat="1" ht="11.25" x14ac:dyDescent="0.25">
      <c r="A3" s="398" t="s">
        <v>360</v>
      </c>
      <c r="B3" s="398"/>
      <c r="C3" s="398"/>
      <c r="D3" s="398"/>
      <c r="E3" s="398"/>
      <c r="F3" s="398"/>
      <c r="G3" s="398"/>
      <c r="H3" s="398"/>
      <c r="I3" s="398"/>
      <c r="J3" s="398"/>
      <c r="K3" s="398"/>
      <c r="L3" s="398"/>
      <c r="M3" s="398"/>
      <c r="N3" s="398"/>
      <c r="O3" s="398"/>
      <c r="R3" s="185"/>
    </row>
    <row r="4" spans="1:31" s="55" customFormat="1" ht="12" x14ac:dyDescent="0.2">
      <c r="A4" s="166" t="s">
        <v>372</v>
      </c>
      <c r="B4" s="166"/>
      <c r="C4" s="166"/>
      <c r="I4" s="54"/>
      <c r="P4" s="54"/>
      <c r="W4" s="54"/>
    </row>
    <row r="5" spans="1:31" ht="11.25" customHeight="1" x14ac:dyDescent="0.25">
      <c r="A5" s="23"/>
      <c r="B5" s="254"/>
      <c r="C5" s="254"/>
      <c r="D5" s="254"/>
      <c r="E5" s="255"/>
      <c r="F5" s="23"/>
      <c r="G5" s="23"/>
      <c r="H5" s="23"/>
      <c r="I5" s="23"/>
      <c r="J5" s="23"/>
      <c r="K5" s="23"/>
      <c r="L5" s="23"/>
      <c r="M5" s="23"/>
      <c r="N5" s="23"/>
      <c r="O5" s="23"/>
      <c r="P5" s="23"/>
      <c r="Q5" s="23"/>
      <c r="R5" s="23"/>
      <c r="S5" s="23"/>
      <c r="T5" s="256"/>
      <c r="U5" s="256"/>
      <c r="V5" s="256"/>
      <c r="W5" s="256"/>
      <c r="X5" s="256"/>
      <c r="Y5" s="256"/>
      <c r="Z5" s="256"/>
      <c r="AA5" s="256"/>
      <c r="AB5" s="256"/>
      <c r="AC5" s="256"/>
      <c r="AD5" s="256"/>
      <c r="AE5" s="256"/>
    </row>
    <row r="6" spans="1:31" ht="11.25" customHeight="1" x14ac:dyDescent="0.25">
      <c r="A6" s="23"/>
      <c r="B6" s="254"/>
      <c r="C6" s="254"/>
      <c r="D6" s="254"/>
      <c r="E6" s="255"/>
      <c r="F6" s="23"/>
      <c r="G6" s="23"/>
      <c r="H6" s="23"/>
      <c r="I6" s="23"/>
      <c r="J6" s="23"/>
      <c r="K6" s="23"/>
      <c r="L6" s="23"/>
      <c r="M6" s="23"/>
      <c r="N6" s="23"/>
      <c r="O6" s="23"/>
      <c r="P6" s="23"/>
      <c r="Q6" s="23"/>
      <c r="R6" s="23"/>
      <c r="S6" s="23"/>
      <c r="T6" s="256"/>
      <c r="U6" s="256"/>
      <c r="V6" s="256"/>
      <c r="W6" s="256"/>
      <c r="X6" s="256"/>
      <c r="Y6" s="256"/>
      <c r="Z6" s="256"/>
      <c r="AA6" s="256"/>
      <c r="AB6" s="256"/>
      <c r="AC6" s="256"/>
      <c r="AD6" s="256"/>
      <c r="AE6" s="256"/>
    </row>
    <row r="7" spans="1:31" ht="11.25" customHeight="1" x14ac:dyDescent="0.25">
      <c r="A7" s="23"/>
      <c r="B7" s="257"/>
      <c r="C7" s="254" t="s">
        <v>6</v>
      </c>
      <c r="D7" s="254"/>
      <c r="E7" s="255"/>
      <c r="F7" s="23"/>
      <c r="G7" s="23"/>
      <c r="H7" s="23"/>
      <c r="I7" s="23"/>
      <c r="J7" s="23"/>
      <c r="K7" s="23"/>
      <c r="L7" s="23"/>
      <c r="M7" s="23"/>
      <c r="N7" s="23"/>
      <c r="O7" s="23"/>
      <c r="P7" s="23"/>
      <c r="Q7" s="23"/>
      <c r="R7" s="23"/>
      <c r="S7" s="23"/>
      <c r="T7" s="256"/>
      <c r="U7" s="256"/>
      <c r="V7" s="256"/>
      <c r="W7" s="256"/>
      <c r="X7" s="256"/>
      <c r="Y7" s="256"/>
      <c r="Z7" s="256"/>
      <c r="AA7" s="256"/>
      <c r="AB7" s="256"/>
      <c r="AC7" s="256"/>
      <c r="AD7" s="256"/>
      <c r="AE7" s="256"/>
    </row>
    <row r="8" spans="1:31" ht="11.25" customHeight="1" x14ac:dyDescent="0.25">
      <c r="A8" s="23"/>
      <c r="B8" s="258"/>
      <c r="C8" s="254" t="s">
        <v>81</v>
      </c>
      <c r="D8" s="254"/>
      <c r="E8" s="255"/>
      <c r="F8" s="23"/>
      <c r="G8" s="23"/>
      <c r="H8" s="23"/>
      <c r="I8" s="23"/>
      <c r="J8" s="23"/>
      <c r="K8" s="23"/>
      <c r="L8" s="23"/>
      <c r="M8" s="23"/>
      <c r="N8" s="23"/>
      <c r="O8" s="23"/>
      <c r="P8" s="23"/>
      <c r="Q8" s="23"/>
      <c r="R8" s="23"/>
      <c r="S8" s="23"/>
      <c r="T8" s="256"/>
      <c r="U8" s="256"/>
      <c r="V8" s="256"/>
      <c r="W8" s="256"/>
      <c r="X8" s="256"/>
      <c r="Y8" s="256"/>
      <c r="Z8" s="256"/>
      <c r="AA8" s="256"/>
      <c r="AB8" s="256"/>
      <c r="AC8" s="256"/>
      <c r="AD8" s="256"/>
      <c r="AE8" s="256"/>
    </row>
    <row r="9" spans="1:31" ht="11.25" customHeight="1" x14ac:dyDescent="0.25">
      <c r="A9" s="23"/>
      <c r="B9" s="259"/>
      <c r="C9" s="254" t="s">
        <v>13</v>
      </c>
      <c r="D9" s="254"/>
      <c r="E9" s="255"/>
      <c r="F9" s="23"/>
      <c r="G9" s="23"/>
      <c r="H9" s="23"/>
      <c r="I9" s="23"/>
      <c r="J9" s="23"/>
      <c r="K9" s="23"/>
      <c r="L9" s="23"/>
      <c r="M9" s="23"/>
      <c r="N9" s="23"/>
      <c r="O9" s="23"/>
      <c r="P9" s="23"/>
      <c r="Q9" s="23"/>
      <c r="R9" s="23"/>
      <c r="S9" s="23"/>
      <c r="T9" s="256"/>
      <c r="U9" s="256"/>
      <c r="V9" s="256"/>
      <c r="W9" s="256"/>
      <c r="X9" s="256"/>
      <c r="Y9" s="256"/>
      <c r="Z9" s="256"/>
      <c r="AA9" s="256"/>
      <c r="AB9" s="256"/>
      <c r="AC9" s="256"/>
      <c r="AD9" s="256"/>
      <c r="AE9" s="256"/>
    </row>
    <row r="10" spans="1:31" ht="11.25" customHeight="1" x14ac:dyDescent="0.25">
      <c r="A10" s="23"/>
      <c r="B10" s="260"/>
      <c r="C10" s="260"/>
      <c r="D10" s="254"/>
      <c r="E10" s="255"/>
      <c r="F10" s="261"/>
      <c r="G10" s="261"/>
      <c r="H10" s="261"/>
      <c r="I10" s="261"/>
      <c r="J10" s="261"/>
      <c r="K10" s="23"/>
      <c r="L10" s="261"/>
      <c r="M10" s="261"/>
      <c r="N10" s="261"/>
      <c r="O10" s="261"/>
      <c r="P10" s="261"/>
      <c r="Q10" s="23"/>
      <c r="R10" s="23"/>
      <c r="S10" s="23"/>
      <c r="T10" s="256"/>
      <c r="U10" s="256"/>
      <c r="V10" s="256"/>
      <c r="W10" s="256"/>
      <c r="X10" s="256"/>
      <c r="Y10" s="256"/>
      <c r="Z10" s="256"/>
      <c r="AA10" s="256"/>
      <c r="AB10" s="256"/>
      <c r="AC10" s="256"/>
      <c r="AD10" s="256"/>
      <c r="AE10" s="256"/>
    </row>
    <row r="11" spans="1:31" ht="11.25" customHeight="1" x14ac:dyDescent="0.25">
      <c r="A11" s="23"/>
      <c r="B11" s="23"/>
      <c r="C11" s="23"/>
      <c r="D11" s="23"/>
      <c r="E11" s="419" t="s">
        <v>82</v>
      </c>
      <c r="F11" s="420"/>
      <c r="G11" s="420"/>
      <c r="H11" s="420"/>
      <c r="I11" s="420"/>
      <c r="J11" s="421" t="s">
        <v>83</v>
      </c>
      <c r="K11" s="422"/>
      <c r="L11" s="422"/>
      <c r="M11" s="422"/>
      <c r="N11" s="422"/>
      <c r="O11" s="423"/>
      <c r="P11" s="424" t="s">
        <v>13</v>
      </c>
      <c r="Q11" s="410" t="s">
        <v>84</v>
      </c>
      <c r="R11" s="256"/>
      <c r="S11" s="256"/>
      <c r="T11" s="256"/>
      <c r="U11" s="256"/>
      <c r="V11" s="256"/>
      <c r="W11" s="256"/>
      <c r="X11" s="256"/>
      <c r="Y11" s="256"/>
      <c r="Z11" s="256"/>
      <c r="AA11" s="256"/>
      <c r="AB11" s="256"/>
      <c r="AC11" s="256"/>
      <c r="AD11" s="256"/>
      <c r="AE11" s="256"/>
    </row>
    <row r="12" spans="1:31" ht="11.25" customHeight="1" x14ac:dyDescent="0.25">
      <c r="A12" s="23"/>
      <c r="B12" s="23"/>
      <c r="C12" s="23"/>
      <c r="D12" s="23"/>
      <c r="E12" s="412" t="s">
        <v>85</v>
      </c>
      <c r="F12" s="412"/>
      <c r="G12" s="412"/>
      <c r="H12" s="412"/>
      <c r="I12" s="413" t="s">
        <v>86</v>
      </c>
      <c r="J12" s="415" t="s">
        <v>7</v>
      </c>
      <c r="K12" s="415" t="s">
        <v>8</v>
      </c>
      <c r="L12" s="415" t="s">
        <v>9</v>
      </c>
      <c r="M12" s="416" t="s">
        <v>10</v>
      </c>
      <c r="N12" s="415" t="s">
        <v>11</v>
      </c>
      <c r="O12" s="417" t="s">
        <v>87</v>
      </c>
      <c r="P12" s="424"/>
      <c r="Q12" s="411"/>
      <c r="R12" s="256"/>
      <c r="S12" s="256"/>
      <c r="T12" s="256"/>
      <c r="U12" s="256"/>
      <c r="V12" s="256"/>
      <c r="W12" s="256"/>
      <c r="X12" s="256"/>
      <c r="Y12" s="256"/>
      <c r="Z12" s="256"/>
      <c r="AA12" s="256"/>
      <c r="AB12" s="256"/>
      <c r="AC12" s="256"/>
      <c r="AD12" s="256"/>
      <c r="AE12" s="256"/>
    </row>
    <row r="13" spans="1:31" ht="30.75" customHeight="1" x14ac:dyDescent="0.25">
      <c r="A13" s="262"/>
      <c r="B13" s="263" t="s">
        <v>88</v>
      </c>
      <c r="C13" s="264" t="s">
        <v>89</v>
      </c>
      <c r="D13" s="263" t="s">
        <v>90</v>
      </c>
      <c r="E13" s="265" t="s">
        <v>2</v>
      </c>
      <c r="F13" s="266" t="s">
        <v>3</v>
      </c>
      <c r="G13" s="267" t="s">
        <v>4</v>
      </c>
      <c r="H13" s="268" t="s">
        <v>5</v>
      </c>
      <c r="I13" s="414"/>
      <c r="J13" s="415"/>
      <c r="K13" s="415" t="s">
        <v>8</v>
      </c>
      <c r="L13" s="415" t="s">
        <v>9</v>
      </c>
      <c r="M13" s="416" t="s">
        <v>10</v>
      </c>
      <c r="N13" s="415" t="s">
        <v>11</v>
      </c>
      <c r="O13" s="418"/>
      <c r="P13" s="424"/>
      <c r="Q13" s="411"/>
      <c r="R13" s="256"/>
      <c r="S13" s="256"/>
      <c r="T13" s="256"/>
      <c r="U13" s="256"/>
      <c r="V13" s="256"/>
      <c r="W13" s="256"/>
      <c r="X13" s="256"/>
      <c r="Y13" s="256"/>
      <c r="Z13" s="256"/>
      <c r="AA13" s="256"/>
      <c r="AB13" s="256"/>
      <c r="AC13" s="256"/>
      <c r="AD13" s="256"/>
      <c r="AE13" s="256"/>
    </row>
    <row r="14" spans="1:31" ht="11.25" customHeight="1" x14ac:dyDescent="0.25">
      <c r="A14" s="269"/>
      <c r="B14" s="270" t="s">
        <v>91</v>
      </c>
      <c r="C14" s="270" t="s">
        <v>92</v>
      </c>
      <c r="D14" s="271" t="s">
        <v>93</v>
      </c>
      <c r="E14" s="272">
        <v>222</v>
      </c>
      <c r="F14" s="272">
        <v>7139</v>
      </c>
      <c r="G14" s="272">
        <v>7444</v>
      </c>
      <c r="H14" s="272">
        <v>7757</v>
      </c>
      <c r="I14" s="273">
        <v>22562</v>
      </c>
      <c r="J14" s="274">
        <v>7593</v>
      </c>
      <c r="K14" s="274">
        <v>7791</v>
      </c>
      <c r="L14" s="274">
        <v>7686</v>
      </c>
      <c r="M14" s="274">
        <v>7924</v>
      </c>
      <c r="N14" s="274">
        <v>7845</v>
      </c>
      <c r="O14" s="275">
        <v>38839</v>
      </c>
      <c r="P14" s="276">
        <v>622</v>
      </c>
      <c r="Q14" s="277">
        <v>62023</v>
      </c>
      <c r="R14" s="256"/>
      <c r="S14" s="256"/>
      <c r="T14" s="256"/>
      <c r="U14" s="256"/>
      <c r="V14" s="256"/>
      <c r="W14" s="256"/>
      <c r="X14" s="256"/>
      <c r="Y14" s="256"/>
      <c r="Z14" s="256"/>
      <c r="AA14" s="256"/>
      <c r="AB14" s="256"/>
      <c r="AC14" s="256"/>
      <c r="AD14" s="256"/>
      <c r="AE14" s="256"/>
    </row>
    <row r="15" spans="1:31" ht="11.25" customHeight="1" x14ac:dyDescent="0.25">
      <c r="A15" s="269"/>
      <c r="B15" s="278" t="s">
        <v>94</v>
      </c>
      <c r="C15" s="278" t="s">
        <v>95</v>
      </c>
      <c r="D15" s="279" t="s">
        <v>96</v>
      </c>
      <c r="E15" s="280">
        <v>664</v>
      </c>
      <c r="F15" s="280">
        <v>4947</v>
      </c>
      <c r="G15" s="280">
        <v>5068</v>
      </c>
      <c r="H15" s="280">
        <v>5164</v>
      </c>
      <c r="I15" s="281">
        <v>15843</v>
      </c>
      <c r="J15" s="282">
        <v>5487</v>
      </c>
      <c r="K15" s="282">
        <v>5434</v>
      </c>
      <c r="L15" s="282">
        <v>5659</v>
      </c>
      <c r="M15" s="282">
        <v>5846</v>
      </c>
      <c r="N15" s="282">
        <v>5817</v>
      </c>
      <c r="O15" s="283">
        <v>28243</v>
      </c>
      <c r="P15" s="284">
        <v>595</v>
      </c>
      <c r="Q15" s="285">
        <v>44681</v>
      </c>
      <c r="R15" s="256"/>
      <c r="S15" s="256"/>
      <c r="T15" s="256"/>
      <c r="U15" s="256"/>
      <c r="V15" s="256"/>
      <c r="W15" s="256"/>
      <c r="X15" s="256"/>
      <c r="Y15" s="256"/>
      <c r="Z15" s="256"/>
      <c r="AA15" s="256"/>
      <c r="AB15" s="256"/>
      <c r="AC15" s="256"/>
      <c r="AD15" s="256"/>
      <c r="AE15" s="256"/>
    </row>
    <row r="16" spans="1:31" ht="11.25" customHeight="1" x14ac:dyDescent="0.25">
      <c r="A16" s="269"/>
      <c r="B16" s="278" t="s">
        <v>97</v>
      </c>
      <c r="C16" s="278" t="s">
        <v>98</v>
      </c>
      <c r="D16" s="279" t="s">
        <v>99</v>
      </c>
      <c r="E16" s="280">
        <v>287</v>
      </c>
      <c r="F16" s="280">
        <v>2434</v>
      </c>
      <c r="G16" s="280">
        <v>2699</v>
      </c>
      <c r="H16" s="280">
        <v>2740</v>
      </c>
      <c r="I16" s="281">
        <v>8160</v>
      </c>
      <c r="J16" s="282">
        <v>2844</v>
      </c>
      <c r="K16" s="282">
        <v>2891</v>
      </c>
      <c r="L16" s="282">
        <v>2862</v>
      </c>
      <c r="M16" s="282">
        <v>2992</v>
      </c>
      <c r="N16" s="282">
        <v>2983</v>
      </c>
      <c r="O16" s="283">
        <v>14572</v>
      </c>
      <c r="P16" s="284">
        <v>362</v>
      </c>
      <c r="Q16" s="285">
        <v>23094</v>
      </c>
      <c r="R16" s="256"/>
      <c r="S16" s="256"/>
      <c r="T16" s="256"/>
      <c r="U16" s="256"/>
      <c r="V16" s="256"/>
      <c r="W16" s="256"/>
      <c r="X16" s="256"/>
      <c r="Y16" s="256"/>
      <c r="Z16" s="256"/>
      <c r="AA16" s="256"/>
      <c r="AB16" s="256"/>
      <c r="AC16" s="256"/>
      <c r="AD16" s="256"/>
      <c r="AE16" s="256"/>
    </row>
    <row r="17" spans="1:31" ht="11.25" customHeight="1" x14ac:dyDescent="0.25">
      <c r="A17" s="269"/>
      <c r="B17" s="278" t="s">
        <v>100</v>
      </c>
      <c r="C17" s="278" t="s">
        <v>101</v>
      </c>
      <c r="D17" s="279" t="s">
        <v>102</v>
      </c>
      <c r="E17" s="280">
        <v>134</v>
      </c>
      <c r="F17" s="280">
        <v>1380</v>
      </c>
      <c r="G17" s="280">
        <v>1481</v>
      </c>
      <c r="H17" s="280">
        <v>1537</v>
      </c>
      <c r="I17" s="281">
        <v>4532</v>
      </c>
      <c r="J17" s="282">
        <v>1651</v>
      </c>
      <c r="K17" s="282">
        <v>1633</v>
      </c>
      <c r="L17" s="282">
        <v>1650</v>
      </c>
      <c r="M17" s="282">
        <v>1701</v>
      </c>
      <c r="N17" s="282">
        <v>1716</v>
      </c>
      <c r="O17" s="283">
        <v>8351</v>
      </c>
      <c r="P17" s="284">
        <v>131</v>
      </c>
      <c r="Q17" s="285">
        <v>13014</v>
      </c>
      <c r="R17" s="256"/>
      <c r="S17" s="256"/>
      <c r="T17" s="256"/>
      <c r="U17" s="256"/>
      <c r="V17" s="256"/>
      <c r="W17" s="256"/>
      <c r="X17" s="256"/>
      <c r="Y17" s="256"/>
      <c r="Z17" s="256"/>
      <c r="AA17" s="256"/>
      <c r="AB17" s="256"/>
      <c r="AC17" s="256"/>
      <c r="AD17" s="256"/>
      <c r="AE17" s="256"/>
    </row>
    <row r="18" spans="1:31" ht="11.25" customHeight="1" x14ac:dyDescent="0.25">
      <c r="A18" s="269"/>
      <c r="B18" s="278" t="s">
        <v>100</v>
      </c>
      <c r="C18" s="278" t="s">
        <v>103</v>
      </c>
      <c r="D18" s="279" t="s">
        <v>104</v>
      </c>
      <c r="E18" s="280">
        <v>56</v>
      </c>
      <c r="F18" s="280">
        <v>1140</v>
      </c>
      <c r="G18" s="280">
        <v>1142</v>
      </c>
      <c r="H18" s="280">
        <v>1242</v>
      </c>
      <c r="I18" s="281">
        <v>3580</v>
      </c>
      <c r="J18" s="282">
        <v>1220</v>
      </c>
      <c r="K18" s="282">
        <v>1290</v>
      </c>
      <c r="L18" s="282">
        <v>1374</v>
      </c>
      <c r="M18" s="282">
        <v>1355</v>
      </c>
      <c r="N18" s="282">
        <v>1374</v>
      </c>
      <c r="O18" s="283">
        <v>6613</v>
      </c>
      <c r="P18" s="284">
        <v>119</v>
      </c>
      <c r="Q18" s="285">
        <v>10312</v>
      </c>
      <c r="R18" s="256"/>
      <c r="S18" s="256"/>
      <c r="T18" s="256"/>
      <c r="U18" s="256"/>
      <c r="V18" s="256"/>
      <c r="W18" s="256"/>
      <c r="X18" s="256"/>
      <c r="Y18" s="256"/>
      <c r="Z18" s="256"/>
      <c r="AA18" s="256"/>
      <c r="AB18" s="256"/>
      <c r="AC18" s="256"/>
      <c r="AD18" s="256"/>
      <c r="AE18" s="256"/>
    </row>
    <row r="19" spans="1:31" ht="11.25" customHeight="1" x14ac:dyDescent="0.25">
      <c r="A19" s="269"/>
      <c r="B19" s="278" t="s">
        <v>105</v>
      </c>
      <c r="C19" s="278" t="s">
        <v>106</v>
      </c>
      <c r="D19" s="279" t="s">
        <v>107</v>
      </c>
      <c r="E19" s="280">
        <v>323</v>
      </c>
      <c r="F19" s="280">
        <v>10480</v>
      </c>
      <c r="G19" s="280">
        <v>10894</v>
      </c>
      <c r="H19" s="280">
        <v>11361</v>
      </c>
      <c r="I19" s="281">
        <v>33058</v>
      </c>
      <c r="J19" s="282">
        <v>11439</v>
      </c>
      <c r="K19" s="282">
        <v>11472</v>
      </c>
      <c r="L19" s="282">
        <v>11585</v>
      </c>
      <c r="M19" s="282">
        <v>11592</v>
      </c>
      <c r="N19" s="282">
        <v>11624</v>
      </c>
      <c r="O19" s="283">
        <v>57712</v>
      </c>
      <c r="P19" s="284">
        <v>898</v>
      </c>
      <c r="Q19" s="285">
        <v>91668</v>
      </c>
      <c r="R19" s="256"/>
      <c r="S19" s="256"/>
      <c r="T19" s="256"/>
      <c r="U19" s="256"/>
      <c r="V19" s="256"/>
      <c r="W19" s="256"/>
      <c r="X19" s="256"/>
      <c r="Y19" s="256"/>
      <c r="Z19" s="256"/>
      <c r="AA19" s="256"/>
      <c r="AB19" s="256"/>
      <c r="AC19" s="256"/>
      <c r="AD19" s="256"/>
      <c r="AE19" s="256"/>
    </row>
    <row r="20" spans="1:31" ht="11.25" customHeight="1" x14ac:dyDescent="0.25">
      <c r="A20" s="269"/>
      <c r="B20" s="278" t="s">
        <v>108</v>
      </c>
      <c r="C20" s="278" t="s">
        <v>109</v>
      </c>
      <c r="D20" s="279" t="s">
        <v>110</v>
      </c>
      <c r="E20" s="280">
        <v>220</v>
      </c>
      <c r="F20" s="280">
        <v>2257</v>
      </c>
      <c r="G20" s="280">
        <v>2470</v>
      </c>
      <c r="H20" s="280">
        <v>2384</v>
      </c>
      <c r="I20" s="281">
        <v>7331</v>
      </c>
      <c r="J20" s="282">
        <v>2613</v>
      </c>
      <c r="K20" s="282">
        <v>2493</v>
      </c>
      <c r="L20" s="282">
        <v>2805</v>
      </c>
      <c r="M20" s="282">
        <v>2772</v>
      </c>
      <c r="N20" s="282">
        <v>2758</v>
      </c>
      <c r="O20" s="283">
        <v>13441</v>
      </c>
      <c r="P20" s="284">
        <v>201</v>
      </c>
      <c r="Q20" s="285">
        <v>20973</v>
      </c>
      <c r="R20" s="256"/>
      <c r="S20" s="256"/>
      <c r="T20" s="256"/>
      <c r="U20" s="256"/>
      <c r="V20" s="256"/>
      <c r="W20" s="256"/>
      <c r="X20" s="256"/>
      <c r="Y20" s="256"/>
      <c r="Z20" s="256"/>
      <c r="AA20" s="256"/>
      <c r="AB20" s="256"/>
      <c r="AC20" s="256"/>
      <c r="AD20" s="256"/>
      <c r="AE20" s="256"/>
    </row>
    <row r="21" spans="1:31" ht="11.25" customHeight="1" x14ac:dyDescent="0.25">
      <c r="A21" s="269"/>
      <c r="B21" s="278" t="s">
        <v>111</v>
      </c>
      <c r="C21" s="278" t="s">
        <v>112</v>
      </c>
      <c r="D21" s="279" t="s">
        <v>113</v>
      </c>
      <c r="E21" s="280">
        <v>330</v>
      </c>
      <c r="F21" s="280">
        <v>2367</v>
      </c>
      <c r="G21" s="280">
        <v>2466</v>
      </c>
      <c r="H21" s="280">
        <v>2492</v>
      </c>
      <c r="I21" s="281">
        <v>7655</v>
      </c>
      <c r="J21" s="282">
        <v>2460</v>
      </c>
      <c r="K21" s="282">
        <v>2607</v>
      </c>
      <c r="L21" s="282">
        <v>2586</v>
      </c>
      <c r="M21" s="282">
        <v>2678</v>
      </c>
      <c r="N21" s="282">
        <v>2735</v>
      </c>
      <c r="O21" s="283">
        <v>13066</v>
      </c>
      <c r="P21" s="284">
        <v>262</v>
      </c>
      <c r="Q21" s="285">
        <v>20983</v>
      </c>
      <c r="R21" s="256"/>
      <c r="S21" s="256"/>
      <c r="T21" s="256"/>
      <c r="U21" s="256"/>
      <c r="V21" s="256"/>
      <c r="W21" s="256"/>
      <c r="X21" s="256"/>
      <c r="Y21" s="256"/>
      <c r="Z21" s="256"/>
      <c r="AA21" s="256"/>
      <c r="AB21" s="256"/>
      <c r="AC21" s="256"/>
      <c r="AD21" s="256"/>
      <c r="AE21" s="256"/>
    </row>
    <row r="22" spans="1:31" ht="11.25" customHeight="1" x14ac:dyDescent="0.25">
      <c r="A22" s="269"/>
      <c r="B22" s="278" t="s">
        <v>114</v>
      </c>
      <c r="C22" s="278" t="s">
        <v>115</v>
      </c>
      <c r="D22" s="279" t="s">
        <v>116</v>
      </c>
      <c r="E22" s="280">
        <v>34</v>
      </c>
      <c r="F22" s="280">
        <v>1177</v>
      </c>
      <c r="G22" s="280">
        <v>1224</v>
      </c>
      <c r="H22" s="280">
        <v>1248</v>
      </c>
      <c r="I22" s="281">
        <v>3683</v>
      </c>
      <c r="J22" s="282">
        <v>1274</v>
      </c>
      <c r="K22" s="282">
        <v>1372</v>
      </c>
      <c r="L22" s="282">
        <v>1413</v>
      </c>
      <c r="M22" s="282">
        <v>1371</v>
      </c>
      <c r="N22" s="282">
        <v>1378</v>
      </c>
      <c r="O22" s="283">
        <v>6808</v>
      </c>
      <c r="P22" s="284">
        <v>116</v>
      </c>
      <c r="Q22" s="285">
        <v>10607</v>
      </c>
      <c r="R22" s="256"/>
      <c r="S22" s="256"/>
      <c r="T22" s="256"/>
      <c r="U22" s="256"/>
      <c r="V22" s="256"/>
      <c r="W22" s="256"/>
      <c r="X22" s="256"/>
      <c r="Y22" s="256"/>
      <c r="Z22" s="256"/>
      <c r="AA22" s="256"/>
      <c r="AB22" s="256"/>
      <c r="AC22" s="256"/>
      <c r="AD22" s="256"/>
      <c r="AE22" s="256"/>
    </row>
    <row r="23" spans="1:31" ht="11.25" customHeight="1" x14ac:dyDescent="0.25">
      <c r="A23" s="269"/>
      <c r="B23" s="278" t="s">
        <v>111</v>
      </c>
      <c r="C23" s="278" t="s">
        <v>117</v>
      </c>
      <c r="D23" s="279" t="s">
        <v>118</v>
      </c>
      <c r="E23" s="280">
        <v>255</v>
      </c>
      <c r="F23" s="280">
        <v>2851</v>
      </c>
      <c r="G23" s="280">
        <v>2938</v>
      </c>
      <c r="H23" s="280">
        <v>2904</v>
      </c>
      <c r="I23" s="281">
        <v>8948</v>
      </c>
      <c r="J23" s="282">
        <v>2909</v>
      </c>
      <c r="K23" s="282">
        <v>3130</v>
      </c>
      <c r="L23" s="282">
        <v>3218</v>
      </c>
      <c r="M23" s="282">
        <v>3105</v>
      </c>
      <c r="N23" s="282">
        <v>3171</v>
      </c>
      <c r="O23" s="283">
        <v>15533</v>
      </c>
      <c r="P23" s="284">
        <v>278</v>
      </c>
      <c r="Q23" s="285">
        <v>24759</v>
      </c>
      <c r="R23" s="256"/>
      <c r="S23" s="256"/>
      <c r="T23" s="256"/>
      <c r="U23" s="256"/>
      <c r="V23" s="256"/>
      <c r="W23" s="256"/>
      <c r="X23" s="256"/>
      <c r="Y23" s="256"/>
      <c r="Z23" s="256"/>
      <c r="AA23" s="256"/>
      <c r="AB23" s="256"/>
      <c r="AC23" s="256"/>
      <c r="AD23" s="256"/>
      <c r="AE23" s="256"/>
    </row>
    <row r="24" spans="1:31" ht="11.25" customHeight="1" x14ac:dyDescent="0.25">
      <c r="A24" s="269"/>
      <c r="B24" s="278" t="s">
        <v>119</v>
      </c>
      <c r="C24" s="278" t="s">
        <v>120</v>
      </c>
      <c r="D24" s="279" t="s">
        <v>121</v>
      </c>
      <c r="E24" s="280">
        <v>347</v>
      </c>
      <c r="F24" s="280">
        <v>3118</v>
      </c>
      <c r="G24" s="280">
        <v>3112</v>
      </c>
      <c r="H24" s="280">
        <v>3225</v>
      </c>
      <c r="I24" s="281">
        <v>9802</v>
      </c>
      <c r="J24" s="282">
        <v>3529</v>
      </c>
      <c r="K24" s="282">
        <v>3486</v>
      </c>
      <c r="L24" s="282">
        <v>3725</v>
      </c>
      <c r="M24" s="282">
        <v>3624</v>
      </c>
      <c r="N24" s="282">
        <v>3693</v>
      </c>
      <c r="O24" s="283">
        <v>18057</v>
      </c>
      <c r="P24" s="284">
        <v>366</v>
      </c>
      <c r="Q24" s="285">
        <v>28225</v>
      </c>
      <c r="R24" s="256"/>
      <c r="S24" s="256"/>
      <c r="T24" s="256"/>
      <c r="U24" s="256"/>
      <c r="V24" s="256"/>
      <c r="W24" s="256"/>
      <c r="X24" s="256"/>
      <c r="Y24" s="256"/>
      <c r="Z24" s="256"/>
      <c r="AA24" s="256"/>
      <c r="AB24" s="256"/>
      <c r="AC24" s="256"/>
      <c r="AD24" s="256"/>
      <c r="AE24" s="256"/>
    </row>
    <row r="25" spans="1:31" ht="11.25" customHeight="1" x14ac:dyDescent="0.25">
      <c r="A25" s="269"/>
      <c r="B25" s="278" t="s">
        <v>114</v>
      </c>
      <c r="C25" s="278" t="s">
        <v>122</v>
      </c>
      <c r="D25" s="279" t="s">
        <v>123</v>
      </c>
      <c r="E25" s="280">
        <v>353</v>
      </c>
      <c r="F25" s="280">
        <v>1711</v>
      </c>
      <c r="G25" s="280">
        <v>1790</v>
      </c>
      <c r="H25" s="280">
        <v>1831</v>
      </c>
      <c r="I25" s="281">
        <v>5685</v>
      </c>
      <c r="J25" s="282">
        <v>1922</v>
      </c>
      <c r="K25" s="282">
        <v>1968</v>
      </c>
      <c r="L25" s="282">
        <v>1966</v>
      </c>
      <c r="M25" s="282">
        <v>2046</v>
      </c>
      <c r="N25" s="282">
        <v>2022</v>
      </c>
      <c r="O25" s="283">
        <v>9924</v>
      </c>
      <c r="P25" s="284">
        <v>187</v>
      </c>
      <c r="Q25" s="285">
        <v>15796</v>
      </c>
      <c r="R25" s="256"/>
      <c r="S25" s="256"/>
      <c r="T25" s="256"/>
      <c r="U25" s="256"/>
      <c r="V25" s="256"/>
      <c r="W25" s="256"/>
      <c r="X25" s="256"/>
      <c r="Y25" s="256"/>
      <c r="Z25" s="256"/>
      <c r="AA25" s="256"/>
      <c r="AB25" s="256"/>
      <c r="AC25" s="256"/>
      <c r="AD25" s="256"/>
      <c r="AE25" s="256"/>
    </row>
    <row r="26" spans="1:31" ht="11.25" customHeight="1" x14ac:dyDescent="0.25">
      <c r="A26" s="269"/>
      <c r="B26" s="278" t="s">
        <v>100</v>
      </c>
      <c r="C26" s="278" t="s">
        <v>124</v>
      </c>
      <c r="D26" s="279" t="s">
        <v>125</v>
      </c>
      <c r="E26" s="280">
        <v>1080</v>
      </c>
      <c r="F26" s="280">
        <v>20945</v>
      </c>
      <c r="G26" s="280">
        <v>21907</v>
      </c>
      <c r="H26" s="280">
        <v>22448</v>
      </c>
      <c r="I26" s="281">
        <v>66380</v>
      </c>
      <c r="J26" s="282">
        <v>22696</v>
      </c>
      <c r="K26" s="282">
        <v>22545</v>
      </c>
      <c r="L26" s="282">
        <v>22703</v>
      </c>
      <c r="M26" s="282">
        <v>22853</v>
      </c>
      <c r="N26" s="282">
        <v>23120</v>
      </c>
      <c r="O26" s="283">
        <v>113917</v>
      </c>
      <c r="P26" s="284">
        <v>1716</v>
      </c>
      <c r="Q26" s="285">
        <v>182013</v>
      </c>
      <c r="R26" s="256"/>
      <c r="S26" s="256"/>
      <c r="T26" s="256"/>
      <c r="U26" s="256"/>
      <c r="V26" s="256"/>
      <c r="W26" s="256"/>
      <c r="X26" s="256"/>
      <c r="Y26" s="256"/>
      <c r="Z26" s="256"/>
      <c r="AA26" s="256"/>
      <c r="AB26" s="256"/>
      <c r="AC26" s="256"/>
      <c r="AD26" s="256"/>
      <c r="AE26" s="256"/>
    </row>
    <row r="27" spans="1:31" ht="11.25" customHeight="1" x14ac:dyDescent="0.25">
      <c r="A27" s="269"/>
      <c r="B27" s="278" t="s">
        <v>126</v>
      </c>
      <c r="C27" s="278" t="s">
        <v>127</v>
      </c>
      <c r="D27" s="279" t="s">
        <v>128</v>
      </c>
      <c r="E27" s="280">
        <v>410</v>
      </c>
      <c r="F27" s="280">
        <v>5868</v>
      </c>
      <c r="G27" s="280">
        <v>5890</v>
      </c>
      <c r="H27" s="280">
        <v>6068</v>
      </c>
      <c r="I27" s="281">
        <v>18236</v>
      </c>
      <c r="J27" s="282">
        <v>6063</v>
      </c>
      <c r="K27" s="282">
        <v>6193</v>
      </c>
      <c r="L27" s="282">
        <v>6384</v>
      </c>
      <c r="M27" s="282">
        <v>6483</v>
      </c>
      <c r="N27" s="282">
        <v>6691</v>
      </c>
      <c r="O27" s="283">
        <v>31814</v>
      </c>
      <c r="P27" s="284">
        <v>545</v>
      </c>
      <c r="Q27" s="285">
        <v>50595</v>
      </c>
      <c r="R27" s="256"/>
      <c r="S27" s="256"/>
      <c r="T27" s="256"/>
      <c r="U27" s="256"/>
      <c r="V27" s="256"/>
      <c r="W27" s="256"/>
      <c r="X27" s="256"/>
      <c r="Y27" s="256"/>
      <c r="Z27" s="256"/>
      <c r="AA27" s="256"/>
      <c r="AB27" s="256"/>
      <c r="AC27" s="256"/>
      <c r="AD27" s="256"/>
      <c r="AE27" s="256"/>
    </row>
    <row r="28" spans="1:31" ht="11.25" customHeight="1" x14ac:dyDescent="0.25">
      <c r="A28" s="269"/>
      <c r="B28" s="278" t="s">
        <v>97</v>
      </c>
      <c r="C28" s="278" t="s">
        <v>129</v>
      </c>
      <c r="D28" s="279" t="s">
        <v>130</v>
      </c>
      <c r="E28" s="280">
        <v>83</v>
      </c>
      <c r="F28" s="280">
        <v>923</v>
      </c>
      <c r="G28" s="280">
        <v>952</v>
      </c>
      <c r="H28" s="280">
        <v>1060</v>
      </c>
      <c r="I28" s="281">
        <v>3018</v>
      </c>
      <c r="J28" s="282">
        <v>1044</v>
      </c>
      <c r="K28" s="282">
        <v>1045</v>
      </c>
      <c r="L28" s="282">
        <v>1074</v>
      </c>
      <c r="M28" s="282">
        <v>1123</v>
      </c>
      <c r="N28" s="282">
        <v>1188</v>
      </c>
      <c r="O28" s="283">
        <v>5474</v>
      </c>
      <c r="P28" s="284">
        <v>136</v>
      </c>
      <c r="Q28" s="285">
        <v>8628</v>
      </c>
      <c r="R28" s="256"/>
      <c r="S28" s="256"/>
      <c r="T28" s="256"/>
      <c r="U28" s="256"/>
      <c r="V28" s="256"/>
      <c r="W28" s="256"/>
      <c r="X28" s="256"/>
      <c r="Y28" s="256"/>
      <c r="Z28" s="256"/>
      <c r="AA28" s="256"/>
      <c r="AB28" s="256"/>
      <c r="AC28" s="256"/>
      <c r="AD28" s="256"/>
      <c r="AE28" s="256"/>
    </row>
    <row r="29" spans="1:31" ht="11.25" customHeight="1" x14ac:dyDescent="0.25">
      <c r="A29" s="269"/>
      <c r="B29" s="278" t="s">
        <v>131</v>
      </c>
      <c r="C29" s="278" t="s">
        <v>132</v>
      </c>
      <c r="D29" s="279" t="s">
        <v>133</v>
      </c>
      <c r="E29" s="280">
        <v>366</v>
      </c>
      <c r="F29" s="280">
        <v>2727</v>
      </c>
      <c r="G29" s="280">
        <v>2863</v>
      </c>
      <c r="H29" s="280">
        <v>2863</v>
      </c>
      <c r="I29" s="281">
        <v>8819</v>
      </c>
      <c r="J29" s="282">
        <v>2973</v>
      </c>
      <c r="K29" s="282">
        <v>3075</v>
      </c>
      <c r="L29" s="282">
        <v>3190</v>
      </c>
      <c r="M29" s="282">
        <v>3164</v>
      </c>
      <c r="N29" s="282">
        <v>3310</v>
      </c>
      <c r="O29" s="283">
        <v>15712</v>
      </c>
      <c r="P29" s="284">
        <v>279</v>
      </c>
      <c r="Q29" s="285">
        <v>24810</v>
      </c>
      <c r="R29" s="256"/>
      <c r="S29" s="256"/>
      <c r="T29" s="256"/>
      <c r="U29" s="256"/>
      <c r="V29" s="256"/>
      <c r="W29" s="256"/>
      <c r="X29" s="256"/>
      <c r="Y29" s="256"/>
      <c r="Z29" s="256"/>
      <c r="AA29" s="256"/>
      <c r="AB29" s="256"/>
      <c r="AC29" s="256"/>
      <c r="AD29" s="256"/>
      <c r="AE29" s="256"/>
    </row>
    <row r="30" spans="1:31" ht="11.25" customHeight="1" x14ac:dyDescent="0.25">
      <c r="A30" s="269"/>
      <c r="B30" s="278" t="s">
        <v>131</v>
      </c>
      <c r="C30" s="278" t="s">
        <v>134</v>
      </c>
      <c r="D30" s="279" t="s">
        <v>135</v>
      </c>
      <c r="E30" s="280">
        <v>260</v>
      </c>
      <c r="F30" s="280">
        <v>4979</v>
      </c>
      <c r="G30" s="280">
        <v>5352</v>
      </c>
      <c r="H30" s="280">
        <v>5435</v>
      </c>
      <c r="I30" s="281">
        <v>16026</v>
      </c>
      <c r="J30" s="282">
        <v>5502</v>
      </c>
      <c r="K30" s="282">
        <v>5933</v>
      </c>
      <c r="L30" s="282">
        <v>5823</v>
      </c>
      <c r="M30" s="282">
        <v>6238</v>
      </c>
      <c r="N30" s="282">
        <v>6276</v>
      </c>
      <c r="O30" s="283">
        <v>29772</v>
      </c>
      <c r="P30" s="284">
        <v>468</v>
      </c>
      <c r="Q30" s="285">
        <v>46266</v>
      </c>
      <c r="R30" s="256"/>
      <c r="S30" s="256"/>
      <c r="T30" s="256"/>
      <c r="U30" s="256"/>
      <c r="V30" s="256"/>
      <c r="W30" s="256"/>
      <c r="X30" s="256"/>
      <c r="Y30" s="256"/>
      <c r="Z30" s="256"/>
      <c r="AA30" s="256"/>
      <c r="AB30" s="256"/>
      <c r="AC30" s="256"/>
      <c r="AD30" s="256"/>
      <c r="AE30" s="256"/>
    </row>
    <row r="31" spans="1:31" ht="11.25" customHeight="1" x14ac:dyDescent="0.25">
      <c r="A31" s="269"/>
      <c r="B31" s="278" t="s">
        <v>136</v>
      </c>
      <c r="C31" s="278" t="s">
        <v>137</v>
      </c>
      <c r="D31" s="279" t="s">
        <v>138</v>
      </c>
      <c r="E31" s="280">
        <v>141</v>
      </c>
      <c r="F31" s="280">
        <v>2465</v>
      </c>
      <c r="G31" s="280">
        <v>2597</v>
      </c>
      <c r="H31" s="280">
        <v>2629</v>
      </c>
      <c r="I31" s="281">
        <v>7832</v>
      </c>
      <c r="J31" s="282">
        <v>2681</v>
      </c>
      <c r="K31" s="282">
        <v>2706</v>
      </c>
      <c r="L31" s="282">
        <v>2761</v>
      </c>
      <c r="M31" s="282">
        <v>2946</v>
      </c>
      <c r="N31" s="282">
        <v>2885</v>
      </c>
      <c r="O31" s="283">
        <v>13979</v>
      </c>
      <c r="P31" s="284">
        <v>290</v>
      </c>
      <c r="Q31" s="285">
        <v>22101</v>
      </c>
      <c r="R31" s="256"/>
      <c r="S31" s="256"/>
      <c r="T31" s="256"/>
      <c r="U31" s="256"/>
      <c r="V31" s="256"/>
      <c r="W31" s="256"/>
      <c r="X31" s="256"/>
      <c r="Y31" s="256"/>
      <c r="Z31" s="256"/>
      <c r="AA31" s="256"/>
      <c r="AB31" s="256"/>
      <c r="AC31" s="256"/>
      <c r="AD31" s="256"/>
      <c r="AE31" s="256"/>
    </row>
    <row r="32" spans="1:31" ht="11.25" customHeight="1" x14ac:dyDescent="0.25">
      <c r="A32" s="269"/>
      <c r="B32" s="278" t="s">
        <v>139</v>
      </c>
      <c r="C32" s="278" t="s">
        <v>140</v>
      </c>
      <c r="D32" s="279" t="s">
        <v>141</v>
      </c>
      <c r="E32" s="280">
        <v>176</v>
      </c>
      <c r="F32" s="280">
        <v>1812</v>
      </c>
      <c r="G32" s="280">
        <v>1763</v>
      </c>
      <c r="H32" s="280">
        <v>1922</v>
      </c>
      <c r="I32" s="281">
        <v>5673</v>
      </c>
      <c r="J32" s="282">
        <v>1927</v>
      </c>
      <c r="K32" s="282">
        <v>2009</v>
      </c>
      <c r="L32" s="282">
        <v>2014</v>
      </c>
      <c r="M32" s="282">
        <v>2090</v>
      </c>
      <c r="N32" s="282">
        <v>2064</v>
      </c>
      <c r="O32" s="283">
        <v>10104</v>
      </c>
      <c r="P32" s="284">
        <v>193</v>
      </c>
      <c r="Q32" s="285">
        <v>15970</v>
      </c>
      <c r="R32" s="256"/>
      <c r="S32" s="256"/>
      <c r="T32" s="256"/>
      <c r="U32" s="256"/>
      <c r="V32" s="256"/>
      <c r="W32" s="256"/>
      <c r="X32" s="256"/>
      <c r="Y32" s="256"/>
      <c r="Z32" s="256"/>
      <c r="AA32" s="256"/>
      <c r="AB32" s="256"/>
      <c r="AC32" s="256"/>
      <c r="AD32" s="256"/>
      <c r="AE32" s="256"/>
    </row>
    <row r="33" spans="1:31" ht="11.25" customHeight="1" x14ac:dyDescent="0.25">
      <c r="A33" s="269"/>
      <c r="B33" s="278" t="s">
        <v>142</v>
      </c>
      <c r="C33" s="278" t="s">
        <v>143</v>
      </c>
      <c r="D33" s="279" t="s">
        <v>144</v>
      </c>
      <c r="E33" s="280">
        <v>396</v>
      </c>
      <c r="F33" s="280">
        <v>4632</v>
      </c>
      <c r="G33" s="280">
        <v>4664</v>
      </c>
      <c r="H33" s="280">
        <v>4804</v>
      </c>
      <c r="I33" s="281">
        <v>14496</v>
      </c>
      <c r="J33" s="282">
        <v>4899</v>
      </c>
      <c r="K33" s="282">
        <v>4801</v>
      </c>
      <c r="L33" s="282">
        <v>4942</v>
      </c>
      <c r="M33" s="282">
        <v>5096</v>
      </c>
      <c r="N33" s="282">
        <v>4925</v>
      </c>
      <c r="O33" s="283">
        <v>24663</v>
      </c>
      <c r="P33" s="284">
        <v>536</v>
      </c>
      <c r="Q33" s="285">
        <v>39695</v>
      </c>
      <c r="R33" s="256"/>
      <c r="S33" s="256"/>
      <c r="T33" s="256"/>
      <c r="U33" s="256"/>
      <c r="V33" s="256"/>
      <c r="W33" s="256"/>
      <c r="X33" s="256"/>
      <c r="Y33" s="256"/>
      <c r="Z33" s="256"/>
      <c r="AA33" s="256"/>
      <c r="AB33" s="256"/>
      <c r="AC33" s="256"/>
      <c r="AD33" s="256"/>
      <c r="AE33" s="256"/>
    </row>
    <row r="34" spans="1:31" ht="11.25" customHeight="1" x14ac:dyDescent="0.25">
      <c r="A34" s="269"/>
      <c r="B34" s="278" t="s">
        <v>145</v>
      </c>
      <c r="C34" s="278" t="s">
        <v>146</v>
      </c>
      <c r="D34" s="279" t="s">
        <v>147</v>
      </c>
      <c r="E34" s="280">
        <v>565</v>
      </c>
      <c r="F34" s="280">
        <v>3720</v>
      </c>
      <c r="G34" s="280">
        <v>4022</v>
      </c>
      <c r="H34" s="280">
        <v>4100</v>
      </c>
      <c r="I34" s="281">
        <v>12407</v>
      </c>
      <c r="J34" s="282">
        <v>4182</v>
      </c>
      <c r="K34" s="282">
        <v>4194</v>
      </c>
      <c r="L34" s="282">
        <v>4395</v>
      </c>
      <c r="M34" s="282">
        <v>4564</v>
      </c>
      <c r="N34" s="282">
        <v>4570</v>
      </c>
      <c r="O34" s="283">
        <v>21905</v>
      </c>
      <c r="P34" s="284">
        <v>313</v>
      </c>
      <c r="Q34" s="285">
        <v>34625</v>
      </c>
      <c r="R34" s="256"/>
      <c r="S34" s="256"/>
      <c r="T34" s="256"/>
      <c r="U34" s="256"/>
      <c r="V34" s="256"/>
      <c r="W34" s="256"/>
      <c r="X34" s="256"/>
      <c r="Y34" s="256"/>
      <c r="Z34" s="256"/>
      <c r="AA34" s="256"/>
      <c r="AB34" s="256"/>
      <c r="AC34" s="256"/>
      <c r="AD34" s="256"/>
      <c r="AE34" s="256"/>
    </row>
    <row r="35" spans="1:31" ht="11.25" customHeight="1" x14ac:dyDescent="0.25">
      <c r="A35" s="269"/>
      <c r="B35" s="278" t="s">
        <v>139</v>
      </c>
      <c r="C35" s="278" t="s">
        <v>148</v>
      </c>
      <c r="D35" s="279" t="s">
        <v>149</v>
      </c>
      <c r="E35" s="280">
        <v>120</v>
      </c>
      <c r="F35" s="280">
        <v>795</v>
      </c>
      <c r="G35" s="280">
        <v>812</v>
      </c>
      <c r="H35" s="280">
        <v>866</v>
      </c>
      <c r="I35" s="281">
        <v>2593</v>
      </c>
      <c r="J35" s="282">
        <v>886</v>
      </c>
      <c r="K35" s="282">
        <v>872</v>
      </c>
      <c r="L35" s="282">
        <v>913</v>
      </c>
      <c r="M35" s="282">
        <v>927</v>
      </c>
      <c r="N35" s="282">
        <v>947</v>
      </c>
      <c r="O35" s="283">
        <v>4545</v>
      </c>
      <c r="P35" s="284">
        <v>95</v>
      </c>
      <c r="Q35" s="285">
        <v>7233</v>
      </c>
      <c r="R35" s="256"/>
      <c r="S35" s="256"/>
      <c r="T35" s="256"/>
      <c r="U35" s="256"/>
      <c r="V35" s="256"/>
      <c r="W35" s="256"/>
      <c r="X35" s="256"/>
      <c r="Y35" s="256"/>
      <c r="Z35" s="256"/>
      <c r="AA35" s="256"/>
      <c r="AB35" s="256"/>
      <c r="AC35" s="256"/>
      <c r="AD35" s="256"/>
      <c r="AE35" s="256"/>
    </row>
    <row r="36" spans="1:31" ht="11.25" customHeight="1" x14ac:dyDescent="0.25">
      <c r="A36" s="269"/>
      <c r="B36" s="278" t="s">
        <v>150</v>
      </c>
      <c r="C36" s="278" t="s">
        <v>151</v>
      </c>
      <c r="D36" s="286" t="s">
        <v>152</v>
      </c>
      <c r="E36" s="280">
        <v>315</v>
      </c>
      <c r="F36" s="280">
        <v>2961</v>
      </c>
      <c r="G36" s="280">
        <v>3042</v>
      </c>
      <c r="H36" s="280">
        <v>3144</v>
      </c>
      <c r="I36" s="281">
        <v>9462</v>
      </c>
      <c r="J36" s="282">
        <v>3308</v>
      </c>
      <c r="K36" s="282">
        <v>3393</v>
      </c>
      <c r="L36" s="282">
        <v>3470</v>
      </c>
      <c r="M36" s="282">
        <v>3669</v>
      </c>
      <c r="N36" s="282">
        <v>3714</v>
      </c>
      <c r="O36" s="283">
        <v>17554</v>
      </c>
      <c r="P36" s="284">
        <v>343</v>
      </c>
      <c r="Q36" s="285">
        <v>27359</v>
      </c>
      <c r="R36" s="256"/>
      <c r="S36" s="256"/>
      <c r="T36" s="256"/>
      <c r="U36" s="256"/>
      <c r="V36" s="256"/>
      <c r="W36" s="256"/>
      <c r="X36" s="256"/>
      <c r="Y36" s="256"/>
      <c r="Z36" s="256"/>
      <c r="AA36" s="256"/>
      <c r="AB36" s="256"/>
      <c r="AC36" s="256"/>
      <c r="AD36" s="256"/>
      <c r="AE36" s="256"/>
    </row>
    <row r="37" spans="1:31" ht="11.25" customHeight="1" x14ac:dyDescent="0.25">
      <c r="A37" s="269"/>
      <c r="B37" s="278" t="s">
        <v>153</v>
      </c>
      <c r="C37" s="278" t="s">
        <v>154</v>
      </c>
      <c r="D37" s="279" t="s">
        <v>155</v>
      </c>
      <c r="E37" s="280">
        <v>354</v>
      </c>
      <c r="F37" s="280">
        <v>5156</v>
      </c>
      <c r="G37" s="280">
        <v>5222</v>
      </c>
      <c r="H37" s="280">
        <v>5548</v>
      </c>
      <c r="I37" s="281">
        <v>16280</v>
      </c>
      <c r="J37" s="282">
        <v>5620</v>
      </c>
      <c r="K37" s="282">
        <v>5663</v>
      </c>
      <c r="L37" s="282">
        <v>5692</v>
      </c>
      <c r="M37" s="282">
        <v>5902</v>
      </c>
      <c r="N37" s="282">
        <v>5732</v>
      </c>
      <c r="O37" s="283">
        <v>28609</v>
      </c>
      <c r="P37" s="284">
        <v>527</v>
      </c>
      <c r="Q37" s="285">
        <v>45416</v>
      </c>
      <c r="R37" s="256"/>
      <c r="S37" s="256"/>
      <c r="T37" s="256"/>
      <c r="U37" s="256"/>
      <c r="V37" s="256"/>
      <c r="W37" s="256"/>
      <c r="X37" s="256"/>
      <c r="Y37" s="256"/>
      <c r="Z37" s="256"/>
      <c r="AA37" s="256"/>
      <c r="AB37" s="256"/>
      <c r="AC37" s="256"/>
      <c r="AD37" s="256"/>
      <c r="AE37" s="256"/>
    </row>
    <row r="38" spans="1:31" ht="11.25" customHeight="1" x14ac:dyDescent="0.25">
      <c r="A38" s="269"/>
      <c r="B38" s="278" t="s">
        <v>108</v>
      </c>
      <c r="C38" s="278" t="s">
        <v>156</v>
      </c>
      <c r="D38" s="279" t="s">
        <v>157</v>
      </c>
      <c r="E38" s="280">
        <v>232</v>
      </c>
      <c r="F38" s="280">
        <v>4609</v>
      </c>
      <c r="G38" s="280">
        <v>5000</v>
      </c>
      <c r="H38" s="280">
        <v>5022</v>
      </c>
      <c r="I38" s="281">
        <v>14863</v>
      </c>
      <c r="J38" s="282">
        <v>5308</v>
      </c>
      <c r="K38" s="282">
        <v>5150</v>
      </c>
      <c r="L38" s="282">
        <v>5386</v>
      </c>
      <c r="M38" s="282">
        <v>5482</v>
      </c>
      <c r="N38" s="282">
        <v>5448</v>
      </c>
      <c r="O38" s="283">
        <v>26774</v>
      </c>
      <c r="P38" s="284">
        <v>349</v>
      </c>
      <c r="Q38" s="285">
        <v>41986</v>
      </c>
      <c r="R38" s="256"/>
      <c r="S38" s="256"/>
      <c r="T38" s="256"/>
      <c r="U38" s="256"/>
      <c r="V38" s="256"/>
      <c r="W38" s="256"/>
      <c r="X38" s="256"/>
      <c r="Y38" s="256"/>
      <c r="Z38" s="256"/>
      <c r="AA38" s="256"/>
      <c r="AB38" s="256"/>
      <c r="AC38" s="256"/>
      <c r="AD38" s="256"/>
      <c r="AE38" s="256"/>
    </row>
    <row r="39" spans="1:31" ht="11.25" customHeight="1" x14ac:dyDescent="0.25">
      <c r="A39" s="269"/>
      <c r="B39" s="278" t="s">
        <v>158</v>
      </c>
      <c r="C39" s="278" t="s">
        <v>159</v>
      </c>
      <c r="D39" s="279" t="s">
        <v>160</v>
      </c>
      <c r="E39" s="280">
        <v>231</v>
      </c>
      <c r="F39" s="280">
        <v>6047</v>
      </c>
      <c r="G39" s="280">
        <v>6113</v>
      </c>
      <c r="H39" s="280">
        <v>6607</v>
      </c>
      <c r="I39" s="281">
        <v>18998</v>
      </c>
      <c r="J39" s="282">
        <v>6524</v>
      </c>
      <c r="K39" s="282">
        <v>6866</v>
      </c>
      <c r="L39" s="282">
        <v>6848</v>
      </c>
      <c r="M39" s="282">
        <v>6962</v>
      </c>
      <c r="N39" s="282">
        <v>6904</v>
      </c>
      <c r="O39" s="283">
        <v>34104</v>
      </c>
      <c r="P39" s="284">
        <v>609</v>
      </c>
      <c r="Q39" s="285">
        <v>53711</v>
      </c>
      <c r="R39" s="256"/>
      <c r="S39" s="256"/>
      <c r="T39" s="256"/>
      <c r="U39" s="256"/>
      <c r="V39" s="256"/>
      <c r="W39" s="256"/>
      <c r="X39" s="256"/>
      <c r="Y39" s="256"/>
      <c r="Z39" s="256"/>
      <c r="AA39" s="256"/>
      <c r="AB39" s="256"/>
      <c r="AC39" s="256"/>
      <c r="AD39" s="256"/>
      <c r="AE39" s="256"/>
    </row>
    <row r="40" spans="1:31" ht="11.25" customHeight="1" x14ac:dyDescent="0.25">
      <c r="A40" s="269"/>
      <c r="B40" s="278" t="s">
        <v>136</v>
      </c>
      <c r="C40" s="278" t="s">
        <v>161</v>
      </c>
      <c r="D40" s="279" t="s">
        <v>162</v>
      </c>
      <c r="E40" s="280">
        <v>156</v>
      </c>
      <c r="F40" s="280">
        <v>4092</v>
      </c>
      <c r="G40" s="280">
        <v>4419</v>
      </c>
      <c r="H40" s="280">
        <v>4538</v>
      </c>
      <c r="I40" s="281">
        <v>13205</v>
      </c>
      <c r="J40" s="282">
        <v>4606</v>
      </c>
      <c r="K40" s="282">
        <v>4868</v>
      </c>
      <c r="L40" s="282">
        <v>4875</v>
      </c>
      <c r="M40" s="282">
        <v>4966</v>
      </c>
      <c r="N40" s="282">
        <v>4916</v>
      </c>
      <c r="O40" s="283">
        <v>24231</v>
      </c>
      <c r="P40" s="284">
        <v>315</v>
      </c>
      <c r="Q40" s="285">
        <v>37751</v>
      </c>
      <c r="R40" s="256"/>
      <c r="S40" s="256"/>
      <c r="T40" s="256"/>
      <c r="U40" s="256"/>
      <c r="V40" s="256"/>
      <c r="W40" s="256"/>
      <c r="X40" s="256"/>
      <c r="Y40" s="256"/>
      <c r="Z40" s="256"/>
      <c r="AA40" s="256"/>
      <c r="AB40" s="256"/>
      <c r="AC40" s="256"/>
      <c r="AD40" s="256"/>
      <c r="AE40" s="256"/>
    </row>
    <row r="41" spans="1:31" ht="11.25" customHeight="1" x14ac:dyDescent="0.25">
      <c r="A41" s="269"/>
      <c r="B41" s="278" t="s">
        <v>145</v>
      </c>
      <c r="C41" s="278" t="s">
        <v>163</v>
      </c>
      <c r="D41" s="279" t="s">
        <v>164</v>
      </c>
      <c r="E41" s="280">
        <v>1394</v>
      </c>
      <c r="F41" s="280">
        <v>5127</v>
      </c>
      <c r="G41" s="280">
        <v>5294</v>
      </c>
      <c r="H41" s="280">
        <v>5517</v>
      </c>
      <c r="I41" s="281">
        <v>17332</v>
      </c>
      <c r="J41" s="282">
        <v>5705</v>
      </c>
      <c r="K41" s="282">
        <v>5756</v>
      </c>
      <c r="L41" s="282">
        <v>5955</v>
      </c>
      <c r="M41" s="282">
        <v>6179</v>
      </c>
      <c r="N41" s="282">
        <v>6296</v>
      </c>
      <c r="O41" s="283">
        <v>29891</v>
      </c>
      <c r="P41" s="284">
        <v>461</v>
      </c>
      <c r="Q41" s="285">
        <v>47684</v>
      </c>
      <c r="R41" s="256"/>
      <c r="S41" s="256"/>
      <c r="T41" s="256"/>
      <c r="U41" s="256"/>
      <c r="V41" s="256"/>
      <c r="W41" s="256"/>
      <c r="X41" s="256"/>
      <c r="Y41" s="256"/>
      <c r="Z41" s="256"/>
      <c r="AA41" s="256"/>
      <c r="AB41" s="256"/>
      <c r="AC41" s="256"/>
      <c r="AD41" s="256"/>
      <c r="AE41" s="256"/>
    </row>
    <row r="42" spans="1:31" ht="11.25" customHeight="1" x14ac:dyDescent="0.25">
      <c r="A42" s="269"/>
      <c r="B42" s="278" t="s">
        <v>165</v>
      </c>
      <c r="C42" s="278" t="s">
        <v>166</v>
      </c>
      <c r="D42" s="279" t="s">
        <v>167</v>
      </c>
      <c r="E42" s="280">
        <v>37</v>
      </c>
      <c r="F42" s="280">
        <v>1204</v>
      </c>
      <c r="G42" s="280">
        <v>1300</v>
      </c>
      <c r="H42" s="280">
        <v>1357</v>
      </c>
      <c r="I42" s="281">
        <v>3898</v>
      </c>
      <c r="J42" s="282">
        <v>1345</v>
      </c>
      <c r="K42" s="282">
        <v>1409</v>
      </c>
      <c r="L42" s="282">
        <v>1340</v>
      </c>
      <c r="M42" s="282">
        <v>1375</v>
      </c>
      <c r="N42" s="282">
        <v>1341</v>
      </c>
      <c r="O42" s="283">
        <v>6810</v>
      </c>
      <c r="P42" s="284">
        <v>107</v>
      </c>
      <c r="Q42" s="285">
        <v>10815</v>
      </c>
      <c r="R42" s="256"/>
      <c r="S42" s="256"/>
      <c r="T42" s="256"/>
      <c r="U42" s="256"/>
      <c r="V42" s="256"/>
      <c r="W42" s="256"/>
      <c r="X42" s="256"/>
      <c r="Y42" s="256"/>
      <c r="Z42" s="256"/>
      <c r="AA42" s="256"/>
      <c r="AB42" s="256"/>
      <c r="AC42" s="256"/>
      <c r="AD42" s="256"/>
      <c r="AE42" s="256"/>
    </row>
    <row r="43" spans="1:31" ht="11.25" customHeight="1" x14ac:dyDescent="0.25">
      <c r="A43" s="269"/>
      <c r="B43" s="278" t="s">
        <v>165</v>
      </c>
      <c r="C43" s="287" t="s">
        <v>168</v>
      </c>
      <c r="D43" s="279" t="s">
        <v>169</v>
      </c>
      <c r="E43" s="280">
        <v>110</v>
      </c>
      <c r="F43" s="280">
        <v>1384</v>
      </c>
      <c r="G43" s="280">
        <v>1478</v>
      </c>
      <c r="H43" s="280">
        <v>1496</v>
      </c>
      <c r="I43" s="281">
        <v>4468</v>
      </c>
      <c r="J43" s="282">
        <v>1603</v>
      </c>
      <c r="K43" s="282">
        <v>1530</v>
      </c>
      <c r="L43" s="282">
        <v>1493</v>
      </c>
      <c r="M43" s="282">
        <v>1551</v>
      </c>
      <c r="N43" s="282">
        <v>1527</v>
      </c>
      <c r="O43" s="283">
        <v>7704</v>
      </c>
      <c r="P43" s="284">
        <v>164</v>
      </c>
      <c r="Q43" s="285">
        <v>12336</v>
      </c>
      <c r="R43" s="256"/>
      <c r="S43" s="256"/>
      <c r="T43" s="256"/>
      <c r="U43" s="256"/>
      <c r="V43" s="256"/>
      <c r="W43" s="256"/>
      <c r="X43" s="256"/>
      <c r="Y43" s="256"/>
      <c r="Z43" s="256"/>
      <c r="AA43" s="256"/>
      <c r="AB43" s="256"/>
      <c r="AC43" s="256"/>
      <c r="AD43" s="256"/>
      <c r="AE43" s="256"/>
    </row>
    <row r="44" spans="1:31" ht="11.25" customHeight="1" x14ac:dyDescent="0.25">
      <c r="A44" s="269"/>
      <c r="B44" s="278" t="s">
        <v>119</v>
      </c>
      <c r="C44" s="278" t="s">
        <v>170</v>
      </c>
      <c r="D44" s="279" t="s">
        <v>171</v>
      </c>
      <c r="E44" s="280">
        <v>410</v>
      </c>
      <c r="F44" s="280">
        <v>6827</v>
      </c>
      <c r="G44" s="280">
        <v>7075</v>
      </c>
      <c r="H44" s="280">
        <v>7413</v>
      </c>
      <c r="I44" s="281">
        <v>21725</v>
      </c>
      <c r="J44" s="282">
        <v>7482</v>
      </c>
      <c r="K44" s="282">
        <v>7836</v>
      </c>
      <c r="L44" s="282">
        <v>7872</v>
      </c>
      <c r="M44" s="282">
        <v>7747</v>
      </c>
      <c r="N44" s="282">
        <v>8137</v>
      </c>
      <c r="O44" s="283">
        <v>39074</v>
      </c>
      <c r="P44" s="284">
        <v>656</v>
      </c>
      <c r="Q44" s="285">
        <v>61455</v>
      </c>
      <c r="R44" s="256"/>
      <c r="S44" s="256"/>
      <c r="T44" s="256"/>
      <c r="U44" s="256"/>
      <c r="V44" s="256"/>
      <c r="W44" s="256"/>
      <c r="X44" s="256"/>
      <c r="Y44" s="256"/>
      <c r="Z44" s="256"/>
      <c r="AA44" s="256"/>
      <c r="AB44" s="256"/>
      <c r="AC44" s="256"/>
      <c r="AD44" s="256"/>
      <c r="AE44" s="256"/>
    </row>
    <row r="45" spans="1:31" ht="11.25" customHeight="1" x14ac:dyDescent="0.25">
      <c r="A45" s="269"/>
      <c r="B45" s="278" t="s">
        <v>114</v>
      </c>
      <c r="C45" s="278" t="s">
        <v>172</v>
      </c>
      <c r="D45" s="279" t="s">
        <v>173</v>
      </c>
      <c r="E45" s="280">
        <v>290</v>
      </c>
      <c r="F45" s="280">
        <v>14101</v>
      </c>
      <c r="G45" s="280">
        <v>14301</v>
      </c>
      <c r="H45" s="280">
        <v>14828</v>
      </c>
      <c r="I45" s="281">
        <v>43520</v>
      </c>
      <c r="J45" s="282">
        <v>14766</v>
      </c>
      <c r="K45" s="282">
        <v>14836</v>
      </c>
      <c r="L45" s="282">
        <v>15156</v>
      </c>
      <c r="M45" s="282">
        <v>15361</v>
      </c>
      <c r="N45" s="282">
        <v>15212</v>
      </c>
      <c r="O45" s="283">
        <v>75331</v>
      </c>
      <c r="P45" s="284">
        <v>1142</v>
      </c>
      <c r="Q45" s="285">
        <v>119993</v>
      </c>
      <c r="R45" s="256"/>
      <c r="S45" s="256"/>
      <c r="T45" s="256"/>
      <c r="U45" s="256"/>
      <c r="V45" s="256"/>
      <c r="W45" s="256"/>
      <c r="X45" s="256"/>
      <c r="Y45" s="256"/>
      <c r="Z45" s="256"/>
      <c r="AA45" s="256"/>
      <c r="AB45" s="256"/>
      <c r="AC45" s="256"/>
      <c r="AD45" s="256"/>
      <c r="AE45" s="256"/>
    </row>
    <row r="46" spans="1:31" ht="11.25" customHeight="1" x14ac:dyDescent="0.25">
      <c r="A46" s="269"/>
      <c r="B46" s="278" t="s">
        <v>114</v>
      </c>
      <c r="C46" s="278" t="s">
        <v>174</v>
      </c>
      <c r="D46" s="279" t="s">
        <v>175</v>
      </c>
      <c r="E46" s="280">
        <v>169</v>
      </c>
      <c r="F46" s="280">
        <v>1395</v>
      </c>
      <c r="G46" s="280">
        <v>1355</v>
      </c>
      <c r="H46" s="280">
        <v>1460</v>
      </c>
      <c r="I46" s="281">
        <v>4379</v>
      </c>
      <c r="J46" s="282">
        <v>1416</v>
      </c>
      <c r="K46" s="282">
        <v>1498</v>
      </c>
      <c r="L46" s="282">
        <v>1608</v>
      </c>
      <c r="M46" s="282">
        <v>1619</v>
      </c>
      <c r="N46" s="282">
        <v>1672</v>
      </c>
      <c r="O46" s="283">
        <v>7813</v>
      </c>
      <c r="P46" s="284">
        <v>143</v>
      </c>
      <c r="Q46" s="285">
        <v>12335</v>
      </c>
      <c r="R46" s="256"/>
      <c r="S46" s="256"/>
      <c r="T46" s="256"/>
      <c r="U46" s="256"/>
      <c r="V46" s="256"/>
      <c r="W46" s="256"/>
      <c r="X46" s="256"/>
      <c r="Y46" s="256"/>
      <c r="Z46" s="256"/>
      <c r="AA46" s="256"/>
      <c r="AB46" s="256"/>
      <c r="AC46" s="256"/>
      <c r="AD46" s="256"/>
      <c r="AE46" s="256"/>
    </row>
    <row r="47" spans="1:31" ht="11.25" customHeight="1" x14ac:dyDescent="0.25">
      <c r="A47" s="269"/>
      <c r="B47" s="278" t="s">
        <v>150</v>
      </c>
      <c r="C47" s="278" t="s">
        <v>176</v>
      </c>
      <c r="D47" s="279" t="s">
        <v>177</v>
      </c>
      <c r="E47" s="280">
        <v>385</v>
      </c>
      <c r="F47" s="280">
        <v>15480</v>
      </c>
      <c r="G47" s="280">
        <v>15854</v>
      </c>
      <c r="H47" s="280">
        <v>16321</v>
      </c>
      <c r="I47" s="281">
        <v>48040</v>
      </c>
      <c r="J47" s="282">
        <v>16399</v>
      </c>
      <c r="K47" s="282">
        <v>16497</v>
      </c>
      <c r="L47" s="282">
        <v>16967</v>
      </c>
      <c r="M47" s="282">
        <v>17125</v>
      </c>
      <c r="N47" s="282">
        <v>17369</v>
      </c>
      <c r="O47" s="283">
        <v>84357</v>
      </c>
      <c r="P47" s="284">
        <v>1208</v>
      </c>
      <c r="Q47" s="285">
        <v>133605</v>
      </c>
      <c r="R47" s="256"/>
      <c r="S47" s="256"/>
      <c r="T47" s="256"/>
      <c r="U47" s="256"/>
      <c r="V47" s="256"/>
      <c r="W47" s="256"/>
      <c r="X47" s="256"/>
      <c r="Y47" s="256"/>
      <c r="Z47" s="256"/>
      <c r="AA47" s="256"/>
      <c r="AB47" s="256"/>
      <c r="AC47" s="256"/>
      <c r="AD47" s="256"/>
      <c r="AE47" s="256"/>
    </row>
    <row r="48" spans="1:31" ht="11.25" customHeight="1" x14ac:dyDescent="0.25">
      <c r="A48" s="269"/>
      <c r="B48" s="278" t="s">
        <v>119</v>
      </c>
      <c r="C48" s="278" t="s">
        <v>178</v>
      </c>
      <c r="D48" s="279" t="s">
        <v>179</v>
      </c>
      <c r="E48" s="280">
        <v>357</v>
      </c>
      <c r="F48" s="280">
        <v>10857</v>
      </c>
      <c r="G48" s="280">
        <v>11330</v>
      </c>
      <c r="H48" s="280">
        <v>11967</v>
      </c>
      <c r="I48" s="281">
        <v>34511</v>
      </c>
      <c r="J48" s="282">
        <v>11809</v>
      </c>
      <c r="K48" s="282">
        <v>12054</v>
      </c>
      <c r="L48" s="282">
        <v>12288</v>
      </c>
      <c r="M48" s="282">
        <v>12224</v>
      </c>
      <c r="N48" s="282">
        <v>12525</v>
      </c>
      <c r="O48" s="283">
        <v>60900</v>
      </c>
      <c r="P48" s="284">
        <v>938</v>
      </c>
      <c r="Q48" s="285">
        <v>96349</v>
      </c>
      <c r="R48" s="256"/>
      <c r="S48" s="256"/>
      <c r="T48" s="256"/>
      <c r="U48" s="256"/>
      <c r="V48" s="256"/>
      <c r="W48" s="256"/>
      <c r="X48" s="256"/>
      <c r="Y48" s="256"/>
      <c r="Z48" s="256"/>
      <c r="AA48" s="256"/>
      <c r="AB48" s="256"/>
      <c r="AC48" s="256"/>
      <c r="AD48" s="256"/>
      <c r="AE48" s="256"/>
    </row>
    <row r="49" spans="1:31" ht="11.25" customHeight="1" x14ac:dyDescent="0.25">
      <c r="A49" s="269"/>
      <c r="B49" s="278" t="s">
        <v>145</v>
      </c>
      <c r="C49" s="278" t="s">
        <v>180</v>
      </c>
      <c r="D49" s="279" t="s">
        <v>181</v>
      </c>
      <c r="E49" s="280">
        <v>1769</v>
      </c>
      <c r="F49" s="280">
        <v>7513</v>
      </c>
      <c r="G49" s="280">
        <v>7751</v>
      </c>
      <c r="H49" s="280">
        <v>8056</v>
      </c>
      <c r="I49" s="281">
        <v>25089</v>
      </c>
      <c r="J49" s="282">
        <v>8190</v>
      </c>
      <c r="K49" s="282">
        <v>8222</v>
      </c>
      <c r="L49" s="282">
        <v>8274</v>
      </c>
      <c r="M49" s="282">
        <v>8626</v>
      </c>
      <c r="N49" s="282">
        <v>8642</v>
      </c>
      <c r="O49" s="283">
        <v>41954</v>
      </c>
      <c r="P49" s="284">
        <v>394</v>
      </c>
      <c r="Q49" s="285">
        <v>67437</v>
      </c>
      <c r="R49" s="256"/>
      <c r="S49" s="256"/>
      <c r="T49" s="256"/>
      <c r="U49" s="256"/>
      <c r="V49" s="256"/>
      <c r="W49" s="256"/>
      <c r="X49" s="256"/>
      <c r="Y49" s="256"/>
      <c r="Z49" s="256"/>
      <c r="AA49" s="256"/>
      <c r="AB49" s="256"/>
      <c r="AC49" s="256"/>
      <c r="AD49" s="256"/>
      <c r="AE49" s="256"/>
    </row>
    <row r="50" spans="1:31" ht="11.25" customHeight="1" x14ac:dyDescent="0.25">
      <c r="A50" s="269"/>
      <c r="B50" s="278" t="s">
        <v>136</v>
      </c>
      <c r="C50" s="278" t="s">
        <v>182</v>
      </c>
      <c r="D50" s="279" t="s">
        <v>183</v>
      </c>
      <c r="E50" s="280">
        <v>194</v>
      </c>
      <c r="F50" s="280">
        <v>1637</v>
      </c>
      <c r="G50" s="280">
        <v>1706</v>
      </c>
      <c r="H50" s="280">
        <v>1761</v>
      </c>
      <c r="I50" s="281">
        <v>5298</v>
      </c>
      <c r="J50" s="282">
        <v>1784</v>
      </c>
      <c r="K50" s="282">
        <v>1771</v>
      </c>
      <c r="L50" s="282">
        <v>1879</v>
      </c>
      <c r="M50" s="282">
        <v>1949</v>
      </c>
      <c r="N50" s="282">
        <v>1909</v>
      </c>
      <c r="O50" s="283">
        <v>9292</v>
      </c>
      <c r="P50" s="284">
        <v>211</v>
      </c>
      <c r="Q50" s="285">
        <v>14801</v>
      </c>
      <c r="R50" s="256"/>
      <c r="S50" s="256"/>
      <c r="T50" s="256"/>
      <c r="U50" s="256"/>
      <c r="V50" s="256"/>
      <c r="W50" s="256"/>
      <c r="X50" s="256"/>
      <c r="Y50" s="256"/>
      <c r="Z50" s="256"/>
      <c r="AA50" s="256"/>
      <c r="AB50" s="256"/>
      <c r="AC50" s="256"/>
      <c r="AD50" s="256"/>
      <c r="AE50" s="256"/>
    </row>
    <row r="51" spans="1:31" ht="11.25" customHeight="1" x14ac:dyDescent="0.25">
      <c r="A51" s="269"/>
      <c r="B51" s="278" t="s">
        <v>136</v>
      </c>
      <c r="C51" s="278" t="s">
        <v>184</v>
      </c>
      <c r="D51" s="279" t="s">
        <v>185</v>
      </c>
      <c r="E51" s="280">
        <v>224</v>
      </c>
      <c r="F51" s="280">
        <v>5473</v>
      </c>
      <c r="G51" s="280">
        <v>5567</v>
      </c>
      <c r="H51" s="280">
        <v>5879</v>
      </c>
      <c r="I51" s="281">
        <v>17143</v>
      </c>
      <c r="J51" s="282">
        <v>5878</v>
      </c>
      <c r="K51" s="282">
        <v>6135</v>
      </c>
      <c r="L51" s="282">
        <v>6172</v>
      </c>
      <c r="M51" s="282">
        <v>6287</v>
      </c>
      <c r="N51" s="282">
        <v>6160</v>
      </c>
      <c r="O51" s="283">
        <v>30632</v>
      </c>
      <c r="P51" s="284">
        <v>472</v>
      </c>
      <c r="Q51" s="285">
        <v>48247</v>
      </c>
      <c r="R51" s="256"/>
      <c r="S51" s="256"/>
      <c r="T51" s="256"/>
      <c r="U51" s="256"/>
      <c r="V51" s="256"/>
      <c r="W51" s="256"/>
      <c r="X51" s="256"/>
      <c r="Y51" s="256"/>
      <c r="Z51" s="256"/>
      <c r="AA51" s="256"/>
      <c r="AB51" s="256"/>
      <c r="AC51" s="256"/>
      <c r="AD51" s="256"/>
      <c r="AE51" s="256"/>
    </row>
    <row r="52" spans="1:31" ht="11.25" customHeight="1" x14ac:dyDescent="0.25">
      <c r="A52" s="269"/>
      <c r="B52" s="278" t="s">
        <v>108</v>
      </c>
      <c r="C52" s="278" t="s">
        <v>186</v>
      </c>
      <c r="D52" s="279" t="s">
        <v>187</v>
      </c>
      <c r="E52" s="280">
        <v>358</v>
      </c>
      <c r="F52" s="280">
        <v>12800</v>
      </c>
      <c r="G52" s="280">
        <v>13223</v>
      </c>
      <c r="H52" s="280">
        <v>13427</v>
      </c>
      <c r="I52" s="281">
        <v>39808</v>
      </c>
      <c r="J52" s="282">
        <v>13945</v>
      </c>
      <c r="K52" s="282">
        <v>14268</v>
      </c>
      <c r="L52" s="282">
        <v>14180</v>
      </c>
      <c r="M52" s="282">
        <v>14576</v>
      </c>
      <c r="N52" s="282">
        <v>14707</v>
      </c>
      <c r="O52" s="283">
        <v>71676</v>
      </c>
      <c r="P52" s="284">
        <v>995</v>
      </c>
      <c r="Q52" s="285">
        <v>112479</v>
      </c>
      <c r="R52" s="256"/>
      <c r="S52" s="256"/>
      <c r="T52" s="256"/>
      <c r="U52" s="256"/>
      <c r="V52" s="256"/>
      <c r="W52" s="256"/>
      <c r="X52" s="256"/>
      <c r="Y52" s="256"/>
      <c r="Z52" s="256"/>
      <c r="AA52" s="256"/>
      <c r="AB52" s="256"/>
      <c r="AC52" s="256"/>
      <c r="AD52" s="256"/>
      <c r="AE52" s="256"/>
    </row>
    <row r="53" spans="1:31" ht="11.25" customHeight="1" x14ac:dyDescent="0.25">
      <c r="A53" s="269"/>
      <c r="B53" s="278" t="s">
        <v>153</v>
      </c>
      <c r="C53" s="278" t="s">
        <v>188</v>
      </c>
      <c r="D53" s="279" t="s">
        <v>189</v>
      </c>
      <c r="E53" s="280">
        <v>230</v>
      </c>
      <c r="F53" s="280">
        <v>2156</v>
      </c>
      <c r="G53" s="280">
        <v>2257</v>
      </c>
      <c r="H53" s="280">
        <v>2241</v>
      </c>
      <c r="I53" s="281">
        <v>6884</v>
      </c>
      <c r="J53" s="282">
        <v>2325</v>
      </c>
      <c r="K53" s="282">
        <v>2430</v>
      </c>
      <c r="L53" s="282">
        <v>2402</v>
      </c>
      <c r="M53" s="282">
        <v>2414</v>
      </c>
      <c r="N53" s="282">
        <v>2475</v>
      </c>
      <c r="O53" s="283">
        <v>12046</v>
      </c>
      <c r="P53" s="284">
        <v>306</v>
      </c>
      <c r="Q53" s="285">
        <v>19236</v>
      </c>
      <c r="R53" s="256"/>
      <c r="S53" s="256"/>
      <c r="T53" s="256"/>
      <c r="U53" s="256"/>
      <c r="V53" s="256"/>
      <c r="W53" s="256"/>
      <c r="X53" s="256"/>
      <c r="Y53" s="256"/>
      <c r="Z53" s="256"/>
      <c r="AA53" s="256"/>
      <c r="AB53" s="256"/>
      <c r="AC53" s="256"/>
      <c r="AD53" s="256"/>
      <c r="AE53" s="256"/>
    </row>
    <row r="54" spans="1:31" ht="11.25" customHeight="1" x14ac:dyDescent="0.25">
      <c r="A54" s="269"/>
      <c r="B54" s="278" t="s">
        <v>150</v>
      </c>
      <c r="C54" s="278" t="s">
        <v>190</v>
      </c>
      <c r="D54" s="279" t="s">
        <v>191</v>
      </c>
      <c r="E54" s="280">
        <v>111</v>
      </c>
      <c r="F54" s="280">
        <v>3403</v>
      </c>
      <c r="G54" s="280">
        <v>3586</v>
      </c>
      <c r="H54" s="280">
        <v>3659</v>
      </c>
      <c r="I54" s="281">
        <v>10759</v>
      </c>
      <c r="J54" s="282">
        <v>3778</v>
      </c>
      <c r="K54" s="282">
        <v>3891</v>
      </c>
      <c r="L54" s="282">
        <v>4143</v>
      </c>
      <c r="M54" s="282">
        <v>4085</v>
      </c>
      <c r="N54" s="282">
        <v>4333</v>
      </c>
      <c r="O54" s="283">
        <v>20230</v>
      </c>
      <c r="P54" s="284">
        <v>288</v>
      </c>
      <c r="Q54" s="285">
        <v>31277</v>
      </c>
      <c r="R54" s="256"/>
      <c r="S54" s="256"/>
      <c r="T54" s="256"/>
      <c r="U54" s="256"/>
      <c r="V54" s="256"/>
      <c r="W54" s="256"/>
      <c r="X54" s="256"/>
      <c r="Y54" s="256"/>
      <c r="Z54" s="256"/>
      <c r="AA54" s="256"/>
      <c r="AB54" s="256"/>
      <c r="AC54" s="256"/>
      <c r="AD54" s="256"/>
      <c r="AE54" s="256"/>
    </row>
    <row r="55" spans="1:31" ht="11.25" customHeight="1" x14ac:dyDescent="0.25">
      <c r="A55" s="269"/>
      <c r="B55" s="278" t="s">
        <v>136</v>
      </c>
      <c r="C55" s="278" t="s">
        <v>192</v>
      </c>
      <c r="D55" s="279" t="s">
        <v>193</v>
      </c>
      <c r="E55" s="280">
        <v>125</v>
      </c>
      <c r="F55" s="280">
        <v>2702</v>
      </c>
      <c r="G55" s="280">
        <v>2781</v>
      </c>
      <c r="H55" s="280">
        <v>2909</v>
      </c>
      <c r="I55" s="281">
        <v>8517</v>
      </c>
      <c r="J55" s="282">
        <v>2978</v>
      </c>
      <c r="K55" s="282">
        <v>3090</v>
      </c>
      <c r="L55" s="282">
        <v>3038</v>
      </c>
      <c r="M55" s="282">
        <v>3274</v>
      </c>
      <c r="N55" s="282">
        <v>3291</v>
      </c>
      <c r="O55" s="283">
        <v>15671</v>
      </c>
      <c r="P55" s="284">
        <v>337</v>
      </c>
      <c r="Q55" s="285">
        <v>24525</v>
      </c>
      <c r="R55" s="256"/>
      <c r="S55" s="256"/>
      <c r="T55" s="256"/>
      <c r="U55" s="256"/>
      <c r="V55" s="256"/>
      <c r="W55" s="256"/>
      <c r="X55" s="256"/>
      <c r="Y55" s="256"/>
      <c r="Z55" s="256"/>
      <c r="AA55" s="256"/>
      <c r="AB55" s="256"/>
      <c r="AC55" s="256"/>
      <c r="AD55" s="256"/>
      <c r="AE55" s="256"/>
    </row>
    <row r="56" spans="1:31" ht="11.25" customHeight="1" x14ac:dyDescent="0.25">
      <c r="A56" s="269"/>
      <c r="B56" s="278" t="s">
        <v>91</v>
      </c>
      <c r="C56" s="278" t="s">
        <v>194</v>
      </c>
      <c r="D56" s="279" t="s">
        <v>195</v>
      </c>
      <c r="E56" s="280">
        <v>374</v>
      </c>
      <c r="F56" s="280">
        <v>6463</v>
      </c>
      <c r="G56" s="280">
        <v>6847</v>
      </c>
      <c r="H56" s="280">
        <v>7135</v>
      </c>
      <c r="I56" s="281">
        <v>20819</v>
      </c>
      <c r="J56" s="282">
        <v>6948</v>
      </c>
      <c r="K56" s="282">
        <v>7138</v>
      </c>
      <c r="L56" s="282">
        <v>7391</v>
      </c>
      <c r="M56" s="282">
        <v>7402</v>
      </c>
      <c r="N56" s="282">
        <v>7342</v>
      </c>
      <c r="O56" s="283">
        <v>36221</v>
      </c>
      <c r="P56" s="284">
        <v>651</v>
      </c>
      <c r="Q56" s="285">
        <v>57691</v>
      </c>
      <c r="R56" s="256"/>
      <c r="S56" s="256"/>
      <c r="T56" s="256"/>
      <c r="U56" s="256"/>
      <c r="V56" s="256"/>
      <c r="W56" s="256"/>
      <c r="X56" s="256"/>
      <c r="Y56" s="256"/>
      <c r="Z56" s="256"/>
      <c r="AA56" s="256"/>
      <c r="AB56" s="256"/>
      <c r="AC56" s="256"/>
      <c r="AD56" s="256"/>
      <c r="AE56" s="256"/>
    </row>
    <row r="57" spans="1:31" ht="11.25" customHeight="1" x14ac:dyDescent="0.25">
      <c r="A57" s="269"/>
      <c r="B57" s="278" t="s">
        <v>97</v>
      </c>
      <c r="C57" s="278" t="s">
        <v>196</v>
      </c>
      <c r="D57" s="279" t="s">
        <v>197</v>
      </c>
      <c r="E57" s="280">
        <v>519</v>
      </c>
      <c r="F57" s="280">
        <v>1351</v>
      </c>
      <c r="G57" s="280">
        <v>1433</v>
      </c>
      <c r="H57" s="280">
        <v>1518</v>
      </c>
      <c r="I57" s="281">
        <v>4821</v>
      </c>
      <c r="J57" s="282">
        <v>1575</v>
      </c>
      <c r="K57" s="282">
        <v>1551</v>
      </c>
      <c r="L57" s="282">
        <v>1604</v>
      </c>
      <c r="M57" s="282">
        <v>1602</v>
      </c>
      <c r="N57" s="282">
        <v>1651</v>
      </c>
      <c r="O57" s="283">
        <v>7983</v>
      </c>
      <c r="P57" s="284">
        <v>175</v>
      </c>
      <c r="Q57" s="285">
        <v>12979</v>
      </c>
      <c r="R57" s="256"/>
      <c r="S57" s="256"/>
      <c r="T57" s="256"/>
      <c r="U57" s="256"/>
      <c r="V57" s="256"/>
      <c r="W57" s="256"/>
      <c r="X57" s="256"/>
      <c r="Y57" s="256"/>
      <c r="Z57" s="256"/>
      <c r="AA57" s="256"/>
      <c r="AB57" s="256"/>
      <c r="AC57" s="256"/>
      <c r="AD57" s="256"/>
      <c r="AE57" s="256"/>
    </row>
    <row r="58" spans="1:31" ht="11.25" customHeight="1" x14ac:dyDescent="0.25">
      <c r="A58" s="269"/>
      <c r="B58" s="278" t="s">
        <v>198</v>
      </c>
      <c r="C58" s="278" t="s">
        <v>199</v>
      </c>
      <c r="D58" s="279" t="s">
        <v>200</v>
      </c>
      <c r="E58" s="280">
        <v>983</v>
      </c>
      <c r="F58" s="280">
        <v>10723</v>
      </c>
      <c r="G58" s="280">
        <v>11119</v>
      </c>
      <c r="H58" s="280">
        <v>11442</v>
      </c>
      <c r="I58" s="281">
        <v>34267</v>
      </c>
      <c r="J58" s="282">
        <v>11689</v>
      </c>
      <c r="K58" s="282">
        <v>11889</v>
      </c>
      <c r="L58" s="282">
        <v>12005</v>
      </c>
      <c r="M58" s="282">
        <v>12164</v>
      </c>
      <c r="N58" s="282">
        <v>12291</v>
      </c>
      <c r="O58" s="283">
        <v>60038</v>
      </c>
      <c r="P58" s="284">
        <v>677</v>
      </c>
      <c r="Q58" s="285">
        <v>94982</v>
      </c>
      <c r="R58" s="256"/>
      <c r="S58" s="256"/>
      <c r="T58" s="256"/>
      <c r="U58" s="256"/>
      <c r="V58" s="256"/>
      <c r="W58" s="256"/>
      <c r="X58" s="256"/>
      <c r="Y58" s="256"/>
      <c r="Z58" s="256"/>
      <c r="AA58" s="256"/>
      <c r="AB58" s="256"/>
      <c r="AC58" s="256"/>
      <c r="AD58" s="256"/>
      <c r="AE58" s="256"/>
    </row>
    <row r="59" spans="1:31" ht="11.25" customHeight="1" x14ac:dyDescent="0.25">
      <c r="A59" s="269"/>
      <c r="B59" s="278" t="s">
        <v>136</v>
      </c>
      <c r="C59" s="278" t="s">
        <v>201</v>
      </c>
      <c r="D59" s="279" t="s">
        <v>202</v>
      </c>
      <c r="E59" s="280">
        <v>244</v>
      </c>
      <c r="F59" s="280">
        <v>7114</v>
      </c>
      <c r="G59" s="280">
        <v>7314</v>
      </c>
      <c r="H59" s="280">
        <v>7508</v>
      </c>
      <c r="I59" s="281">
        <v>22180</v>
      </c>
      <c r="J59" s="282">
        <v>7637</v>
      </c>
      <c r="K59" s="282">
        <v>7554</v>
      </c>
      <c r="L59" s="282">
        <v>7720</v>
      </c>
      <c r="M59" s="282">
        <v>7932</v>
      </c>
      <c r="N59" s="282">
        <v>7879</v>
      </c>
      <c r="O59" s="283">
        <v>38722</v>
      </c>
      <c r="P59" s="284">
        <v>652</v>
      </c>
      <c r="Q59" s="285">
        <v>61554</v>
      </c>
      <c r="R59" s="256"/>
      <c r="S59" s="256"/>
      <c r="T59" s="256"/>
      <c r="U59" s="256"/>
      <c r="V59" s="256"/>
      <c r="W59" s="256"/>
      <c r="X59" s="256"/>
      <c r="Y59" s="256"/>
      <c r="Z59" s="256"/>
      <c r="AA59" s="256"/>
      <c r="AB59" s="256"/>
      <c r="AC59" s="256"/>
      <c r="AD59" s="256"/>
      <c r="AE59" s="256"/>
    </row>
    <row r="60" spans="1:31" ht="11.25" customHeight="1" x14ac:dyDescent="0.25">
      <c r="A60" s="269"/>
      <c r="B60" s="278" t="s">
        <v>114</v>
      </c>
      <c r="C60" s="278" t="s">
        <v>203</v>
      </c>
      <c r="D60" s="279" t="s">
        <v>204</v>
      </c>
      <c r="E60" s="280">
        <v>69</v>
      </c>
      <c r="F60" s="280">
        <v>1203</v>
      </c>
      <c r="G60" s="280">
        <v>1244</v>
      </c>
      <c r="H60" s="280">
        <v>1335</v>
      </c>
      <c r="I60" s="281">
        <v>3851</v>
      </c>
      <c r="J60" s="282">
        <v>1274</v>
      </c>
      <c r="K60" s="282">
        <v>1328</v>
      </c>
      <c r="L60" s="282">
        <v>1358</v>
      </c>
      <c r="M60" s="282">
        <v>1405</v>
      </c>
      <c r="N60" s="282">
        <v>1442</v>
      </c>
      <c r="O60" s="283">
        <v>6807</v>
      </c>
      <c r="P60" s="284">
        <v>123</v>
      </c>
      <c r="Q60" s="285">
        <v>10781</v>
      </c>
      <c r="R60" s="256"/>
      <c r="S60" s="256"/>
      <c r="T60" s="256"/>
      <c r="U60" s="256"/>
      <c r="V60" s="256"/>
      <c r="W60" s="256"/>
      <c r="X60" s="256"/>
      <c r="Y60" s="256"/>
      <c r="Z60" s="256"/>
      <c r="AA60" s="256"/>
      <c r="AB60" s="256"/>
      <c r="AC60" s="256"/>
      <c r="AD60" s="256"/>
      <c r="AE60" s="256"/>
    </row>
    <row r="61" spans="1:31" ht="11.25" customHeight="1" x14ac:dyDescent="0.25">
      <c r="A61" s="269"/>
      <c r="B61" s="278" t="s">
        <v>150</v>
      </c>
      <c r="C61" s="278" t="s">
        <v>205</v>
      </c>
      <c r="D61" s="279" t="s">
        <v>206</v>
      </c>
      <c r="E61" s="280">
        <v>220</v>
      </c>
      <c r="F61" s="280">
        <v>2693</v>
      </c>
      <c r="G61" s="280">
        <v>2846</v>
      </c>
      <c r="H61" s="280">
        <v>2930</v>
      </c>
      <c r="I61" s="281">
        <v>8689</v>
      </c>
      <c r="J61" s="282">
        <v>2984</v>
      </c>
      <c r="K61" s="282">
        <v>3003</v>
      </c>
      <c r="L61" s="282">
        <v>3120</v>
      </c>
      <c r="M61" s="282">
        <v>3332</v>
      </c>
      <c r="N61" s="282">
        <v>3332</v>
      </c>
      <c r="O61" s="283">
        <v>15771</v>
      </c>
      <c r="P61" s="284">
        <v>185</v>
      </c>
      <c r="Q61" s="285">
        <v>24645</v>
      </c>
      <c r="R61" s="256"/>
      <c r="S61" s="256"/>
      <c r="T61" s="256"/>
      <c r="U61" s="256"/>
      <c r="V61" s="256"/>
      <c r="W61" s="256"/>
      <c r="X61" s="256"/>
      <c r="Y61" s="256"/>
      <c r="Z61" s="256"/>
      <c r="AA61" s="256"/>
      <c r="AB61" s="256"/>
      <c r="AC61" s="256"/>
      <c r="AD61" s="256"/>
      <c r="AE61" s="256"/>
    </row>
    <row r="62" spans="1:31" ht="11.25" customHeight="1" x14ac:dyDescent="0.25">
      <c r="A62" s="269"/>
      <c r="B62" s="278" t="s">
        <v>119</v>
      </c>
      <c r="C62" s="278" t="s">
        <v>207</v>
      </c>
      <c r="D62" s="279" t="s">
        <v>208</v>
      </c>
      <c r="E62" s="280">
        <v>183</v>
      </c>
      <c r="F62" s="280">
        <v>426</v>
      </c>
      <c r="G62" s="280">
        <v>445</v>
      </c>
      <c r="H62" s="280">
        <v>452</v>
      </c>
      <c r="I62" s="281">
        <v>1506</v>
      </c>
      <c r="J62" s="282">
        <v>450</v>
      </c>
      <c r="K62" s="282">
        <v>507</v>
      </c>
      <c r="L62" s="282">
        <v>485</v>
      </c>
      <c r="M62" s="282">
        <v>536</v>
      </c>
      <c r="N62" s="282">
        <v>498</v>
      </c>
      <c r="O62" s="283">
        <v>2476</v>
      </c>
      <c r="P62" s="284">
        <v>49</v>
      </c>
      <c r="Q62" s="285">
        <v>4031</v>
      </c>
      <c r="R62" s="256"/>
      <c r="S62" s="256"/>
      <c r="T62" s="256"/>
      <c r="U62" s="256"/>
      <c r="V62" s="256"/>
      <c r="W62" s="256"/>
      <c r="X62" s="256"/>
      <c r="Y62" s="256"/>
      <c r="Z62" s="256"/>
      <c r="AA62" s="256"/>
      <c r="AB62" s="256"/>
      <c r="AC62" s="256"/>
      <c r="AD62" s="256"/>
      <c r="AE62" s="256"/>
    </row>
    <row r="63" spans="1:31" ht="11.25" customHeight="1" x14ac:dyDescent="0.25">
      <c r="A63" s="269"/>
      <c r="B63" s="278" t="s">
        <v>198</v>
      </c>
      <c r="C63" s="278" t="s">
        <v>209</v>
      </c>
      <c r="D63" s="279" t="s">
        <v>210</v>
      </c>
      <c r="E63" s="280">
        <v>556</v>
      </c>
      <c r="F63" s="280">
        <v>5369</v>
      </c>
      <c r="G63" s="280">
        <v>5456</v>
      </c>
      <c r="H63" s="280">
        <v>5699</v>
      </c>
      <c r="I63" s="281">
        <v>17080</v>
      </c>
      <c r="J63" s="282">
        <v>5909</v>
      </c>
      <c r="K63" s="282">
        <v>5935</v>
      </c>
      <c r="L63" s="282">
        <v>6141</v>
      </c>
      <c r="M63" s="282">
        <v>6348</v>
      </c>
      <c r="N63" s="282">
        <v>6337</v>
      </c>
      <c r="O63" s="283">
        <v>30670</v>
      </c>
      <c r="P63" s="284">
        <v>410</v>
      </c>
      <c r="Q63" s="285">
        <v>48160</v>
      </c>
      <c r="R63" s="256"/>
      <c r="S63" s="256"/>
      <c r="T63" s="256"/>
      <c r="U63" s="256"/>
      <c r="V63" s="256"/>
      <c r="W63" s="256"/>
      <c r="X63" s="256"/>
      <c r="Y63" s="256"/>
      <c r="Z63" s="256"/>
      <c r="AA63" s="256"/>
      <c r="AB63" s="256"/>
      <c r="AC63" s="256"/>
      <c r="AD63" s="256"/>
      <c r="AE63" s="256"/>
    </row>
    <row r="64" spans="1:31" ht="11.25" customHeight="1" x14ac:dyDescent="0.25">
      <c r="A64" s="269"/>
      <c r="B64" s="278" t="s">
        <v>126</v>
      </c>
      <c r="C64" s="278" t="s">
        <v>211</v>
      </c>
      <c r="D64" s="279" t="s">
        <v>212</v>
      </c>
      <c r="E64" s="280">
        <v>790</v>
      </c>
      <c r="F64" s="280">
        <v>3616</v>
      </c>
      <c r="G64" s="280">
        <v>3827</v>
      </c>
      <c r="H64" s="280">
        <v>3792</v>
      </c>
      <c r="I64" s="281">
        <v>12025</v>
      </c>
      <c r="J64" s="282">
        <v>3893</v>
      </c>
      <c r="K64" s="282">
        <v>3892</v>
      </c>
      <c r="L64" s="282">
        <v>4191</v>
      </c>
      <c r="M64" s="282">
        <v>4170</v>
      </c>
      <c r="N64" s="282">
        <v>4113</v>
      </c>
      <c r="O64" s="283">
        <v>20259</v>
      </c>
      <c r="P64" s="284">
        <v>486</v>
      </c>
      <c r="Q64" s="285">
        <v>32770</v>
      </c>
      <c r="R64" s="256"/>
      <c r="S64" s="256"/>
      <c r="T64" s="256"/>
      <c r="U64" s="256"/>
      <c r="V64" s="256"/>
      <c r="W64" s="256"/>
      <c r="X64" s="256"/>
      <c r="Y64" s="256"/>
      <c r="Z64" s="256"/>
      <c r="AA64" s="256"/>
      <c r="AB64" s="256"/>
      <c r="AC64" s="256"/>
      <c r="AD64" s="256"/>
      <c r="AE64" s="256"/>
    </row>
    <row r="65" spans="1:31" ht="11.25" customHeight="1" x14ac:dyDescent="0.25">
      <c r="A65" s="269"/>
      <c r="B65" s="278" t="s">
        <v>111</v>
      </c>
      <c r="C65" s="278" t="s">
        <v>213</v>
      </c>
      <c r="D65" s="279" t="s">
        <v>214</v>
      </c>
      <c r="E65" s="280">
        <v>350</v>
      </c>
      <c r="F65" s="280">
        <v>5089</v>
      </c>
      <c r="G65" s="280">
        <v>5442</v>
      </c>
      <c r="H65" s="280">
        <v>5530</v>
      </c>
      <c r="I65" s="281">
        <v>16411</v>
      </c>
      <c r="J65" s="282">
        <v>5331</v>
      </c>
      <c r="K65" s="282">
        <v>5583</v>
      </c>
      <c r="L65" s="282">
        <v>5668</v>
      </c>
      <c r="M65" s="282">
        <v>5787</v>
      </c>
      <c r="N65" s="282">
        <v>5923</v>
      </c>
      <c r="O65" s="283">
        <v>28292</v>
      </c>
      <c r="P65" s="284">
        <v>507</v>
      </c>
      <c r="Q65" s="285">
        <v>45210</v>
      </c>
      <c r="R65" s="256"/>
      <c r="S65" s="256"/>
      <c r="T65" s="256"/>
      <c r="U65" s="256"/>
      <c r="V65" s="256"/>
      <c r="W65" s="256"/>
      <c r="X65" s="256"/>
      <c r="Y65" s="256"/>
      <c r="Z65" s="256"/>
      <c r="AA65" s="256"/>
      <c r="AB65" s="256"/>
      <c r="AC65" s="256"/>
      <c r="AD65" s="256"/>
      <c r="AE65" s="256"/>
    </row>
    <row r="66" spans="1:31" ht="11.25" customHeight="1" x14ac:dyDescent="0.25">
      <c r="A66" s="269"/>
      <c r="B66" s="278" t="s">
        <v>111</v>
      </c>
      <c r="C66" s="278" t="s">
        <v>215</v>
      </c>
      <c r="D66" s="279" t="s">
        <v>216</v>
      </c>
      <c r="E66" s="280">
        <v>198</v>
      </c>
      <c r="F66" s="280">
        <v>1354</v>
      </c>
      <c r="G66" s="280">
        <v>1414</v>
      </c>
      <c r="H66" s="280">
        <v>1498</v>
      </c>
      <c r="I66" s="281">
        <v>4464</v>
      </c>
      <c r="J66" s="282">
        <v>1511</v>
      </c>
      <c r="K66" s="282">
        <v>1528</v>
      </c>
      <c r="L66" s="282">
        <v>1620</v>
      </c>
      <c r="M66" s="282">
        <v>1660</v>
      </c>
      <c r="N66" s="282">
        <v>1728</v>
      </c>
      <c r="O66" s="283">
        <v>8047</v>
      </c>
      <c r="P66" s="284">
        <v>207</v>
      </c>
      <c r="Q66" s="285">
        <v>12718</v>
      </c>
      <c r="R66" s="256"/>
      <c r="S66" s="256"/>
      <c r="T66" s="256"/>
      <c r="U66" s="256"/>
      <c r="V66" s="256"/>
      <c r="W66" s="256"/>
      <c r="X66" s="256"/>
      <c r="Y66" s="256"/>
      <c r="Z66" s="256"/>
      <c r="AA66" s="256"/>
      <c r="AB66" s="256"/>
      <c r="AC66" s="256"/>
      <c r="AD66" s="256"/>
      <c r="AE66" s="256"/>
    </row>
    <row r="67" spans="1:31" ht="11.25" customHeight="1" x14ac:dyDescent="0.25">
      <c r="A67" s="269"/>
      <c r="B67" s="278" t="s">
        <v>198</v>
      </c>
      <c r="C67" s="278" t="s">
        <v>217</v>
      </c>
      <c r="D67" s="279" t="s">
        <v>218</v>
      </c>
      <c r="E67" s="280">
        <v>215</v>
      </c>
      <c r="F67" s="280">
        <v>2004</v>
      </c>
      <c r="G67" s="280">
        <v>2025</v>
      </c>
      <c r="H67" s="280">
        <v>2195</v>
      </c>
      <c r="I67" s="281">
        <v>6439</v>
      </c>
      <c r="J67" s="282">
        <v>2202</v>
      </c>
      <c r="K67" s="282">
        <v>2249</v>
      </c>
      <c r="L67" s="282">
        <v>2317</v>
      </c>
      <c r="M67" s="282">
        <v>2339</v>
      </c>
      <c r="N67" s="282">
        <v>2535</v>
      </c>
      <c r="O67" s="283">
        <v>11642</v>
      </c>
      <c r="P67" s="284">
        <v>249</v>
      </c>
      <c r="Q67" s="285">
        <v>18330</v>
      </c>
      <c r="R67" s="256"/>
      <c r="S67" s="256"/>
      <c r="T67" s="256"/>
      <c r="U67" s="256"/>
      <c r="V67" s="256"/>
      <c r="W67" s="256"/>
      <c r="X67" s="256"/>
      <c r="Y67" s="256"/>
      <c r="Z67" s="256"/>
      <c r="AA67" s="256"/>
      <c r="AB67" s="256"/>
      <c r="AC67" s="256"/>
      <c r="AD67" s="256"/>
      <c r="AE67" s="256"/>
    </row>
    <row r="68" spans="1:31" ht="11.25" customHeight="1" x14ac:dyDescent="0.25">
      <c r="A68" s="269"/>
      <c r="B68" s="278" t="s">
        <v>219</v>
      </c>
      <c r="C68" s="278" t="s">
        <v>220</v>
      </c>
      <c r="D68" s="279" t="s">
        <v>221</v>
      </c>
      <c r="E68" s="280">
        <v>426</v>
      </c>
      <c r="F68" s="280">
        <v>6343</v>
      </c>
      <c r="G68" s="280">
        <v>6580</v>
      </c>
      <c r="H68" s="280">
        <v>6867</v>
      </c>
      <c r="I68" s="281">
        <v>20216</v>
      </c>
      <c r="J68" s="282">
        <v>7127</v>
      </c>
      <c r="K68" s="282">
        <v>7129</v>
      </c>
      <c r="L68" s="282">
        <v>7222</v>
      </c>
      <c r="M68" s="282">
        <v>7437</v>
      </c>
      <c r="N68" s="282">
        <v>7496</v>
      </c>
      <c r="O68" s="283">
        <v>36411</v>
      </c>
      <c r="P68" s="284">
        <v>699</v>
      </c>
      <c r="Q68" s="285">
        <v>57326</v>
      </c>
      <c r="R68" s="256"/>
      <c r="S68" s="256"/>
      <c r="T68" s="256"/>
      <c r="U68" s="256"/>
      <c r="V68" s="256"/>
      <c r="W68" s="256"/>
      <c r="X68" s="256"/>
      <c r="Y68" s="256"/>
      <c r="Z68" s="256"/>
      <c r="AA68" s="256"/>
      <c r="AB68" s="256"/>
      <c r="AC68" s="256"/>
      <c r="AD68" s="256"/>
      <c r="AE68" s="256"/>
    </row>
    <row r="69" spans="1:31" ht="11.25" customHeight="1" x14ac:dyDescent="0.25">
      <c r="A69" s="269"/>
      <c r="B69" s="278" t="s">
        <v>219</v>
      </c>
      <c r="C69" s="278" t="s">
        <v>222</v>
      </c>
      <c r="D69" s="279" t="s">
        <v>223</v>
      </c>
      <c r="E69" s="280">
        <v>325</v>
      </c>
      <c r="F69" s="280">
        <v>1456</v>
      </c>
      <c r="G69" s="280">
        <v>1520</v>
      </c>
      <c r="H69" s="280">
        <v>1584</v>
      </c>
      <c r="I69" s="281">
        <v>4885</v>
      </c>
      <c r="J69" s="282">
        <v>1656</v>
      </c>
      <c r="K69" s="282">
        <v>1671</v>
      </c>
      <c r="L69" s="282">
        <v>1739</v>
      </c>
      <c r="M69" s="282">
        <v>1776</v>
      </c>
      <c r="N69" s="282">
        <v>1822</v>
      </c>
      <c r="O69" s="283">
        <v>8664</v>
      </c>
      <c r="P69" s="284">
        <v>204</v>
      </c>
      <c r="Q69" s="285">
        <v>13753</v>
      </c>
      <c r="R69" s="256"/>
      <c r="S69" s="256"/>
      <c r="T69" s="256"/>
      <c r="U69" s="256"/>
      <c r="V69" s="256"/>
      <c r="W69" s="256"/>
      <c r="X69" s="256"/>
      <c r="Y69" s="256"/>
      <c r="Z69" s="256"/>
      <c r="AA69" s="256"/>
      <c r="AB69" s="256"/>
      <c r="AC69" s="256"/>
      <c r="AD69" s="256"/>
      <c r="AE69" s="256"/>
    </row>
    <row r="70" spans="1:31" ht="11.25" customHeight="1" x14ac:dyDescent="0.25">
      <c r="A70" s="269"/>
      <c r="B70" s="278" t="s">
        <v>145</v>
      </c>
      <c r="C70" s="278" t="s">
        <v>224</v>
      </c>
      <c r="D70" s="279" t="s">
        <v>225</v>
      </c>
      <c r="E70" s="280">
        <v>1450</v>
      </c>
      <c r="F70" s="280">
        <v>3578</v>
      </c>
      <c r="G70" s="280">
        <v>3874</v>
      </c>
      <c r="H70" s="280">
        <v>3922</v>
      </c>
      <c r="I70" s="281">
        <v>12824</v>
      </c>
      <c r="J70" s="282">
        <v>4057</v>
      </c>
      <c r="K70" s="282">
        <v>4052</v>
      </c>
      <c r="L70" s="282">
        <v>4141</v>
      </c>
      <c r="M70" s="282">
        <v>4333</v>
      </c>
      <c r="N70" s="282">
        <v>4447</v>
      </c>
      <c r="O70" s="283">
        <v>21030</v>
      </c>
      <c r="P70" s="284">
        <v>329</v>
      </c>
      <c r="Q70" s="285">
        <v>34183</v>
      </c>
      <c r="R70" s="256"/>
      <c r="S70" s="256"/>
      <c r="T70" s="256"/>
      <c r="U70" s="256"/>
      <c r="V70" s="256"/>
      <c r="W70" s="256"/>
      <c r="X70" s="256"/>
      <c r="Y70" s="256"/>
      <c r="Z70" s="256"/>
      <c r="AA70" s="256"/>
      <c r="AB70" s="256"/>
      <c r="AC70" s="256"/>
      <c r="AD70" s="256"/>
      <c r="AE70" s="256"/>
    </row>
    <row r="71" spans="1:31" ht="11.25" customHeight="1" x14ac:dyDescent="0.25">
      <c r="A71" s="269"/>
      <c r="B71" s="278" t="s">
        <v>219</v>
      </c>
      <c r="C71" s="278" t="s">
        <v>226</v>
      </c>
      <c r="D71" s="279" t="s">
        <v>227</v>
      </c>
      <c r="E71" s="280">
        <v>524</v>
      </c>
      <c r="F71" s="280">
        <v>9810</v>
      </c>
      <c r="G71" s="280">
        <v>10348</v>
      </c>
      <c r="H71" s="280">
        <v>10560</v>
      </c>
      <c r="I71" s="281">
        <v>31242</v>
      </c>
      <c r="J71" s="282">
        <v>10721</v>
      </c>
      <c r="K71" s="282">
        <v>10736</v>
      </c>
      <c r="L71" s="282">
        <v>10948</v>
      </c>
      <c r="M71" s="282">
        <v>11263</v>
      </c>
      <c r="N71" s="282">
        <v>11127</v>
      </c>
      <c r="O71" s="283">
        <v>54795</v>
      </c>
      <c r="P71" s="284">
        <v>1043</v>
      </c>
      <c r="Q71" s="285">
        <v>87080</v>
      </c>
      <c r="R71" s="256"/>
      <c r="S71" s="256"/>
      <c r="T71" s="256"/>
      <c r="U71" s="256"/>
      <c r="V71" s="256"/>
      <c r="W71" s="256"/>
      <c r="X71" s="256"/>
      <c r="Y71" s="256"/>
      <c r="Z71" s="256"/>
      <c r="AA71" s="256"/>
      <c r="AB71" s="256"/>
      <c r="AC71" s="256"/>
      <c r="AD71" s="256"/>
      <c r="AE71" s="256"/>
    </row>
    <row r="72" spans="1:31" ht="11.25" customHeight="1" x14ac:dyDescent="0.25">
      <c r="A72" s="269"/>
      <c r="B72" s="278" t="s">
        <v>142</v>
      </c>
      <c r="C72" s="278" t="s">
        <v>228</v>
      </c>
      <c r="D72" s="279" t="s">
        <v>229</v>
      </c>
      <c r="E72" s="280">
        <v>158</v>
      </c>
      <c r="F72" s="280">
        <v>1420</v>
      </c>
      <c r="G72" s="280">
        <v>1498</v>
      </c>
      <c r="H72" s="280">
        <v>1671</v>
      </c>
      <c r="I72" s="281">
        <v>4747</v>
      </c>
      <c r="J72" s="282">
        <v>1588</v>
      </c>
      <c r="K72" s="282">
        <v>1661</v>
      </c>
      <c r="L72" s="282">
        <v>1654</v>
      </c>
      <c r="M72" s="282">
        <v>1749</v>
      </c>
      <c r="N72" s="282">
        <v>1769</v>
      </c>
      <c r="O72" s="283">
        <v>8421</v>
      </c>
      <c r="P72" s="284">
        <v>203</v>
      </c>
      <c r="Q72" s="285">
        <v>13371</v>
      </c>
      <c r="R72" s="256"/>
      <c r="S72" s="256"/>
      <c r="T72" s="256"/>
      <c r="U72" s="256"/>
      <c r="V72" s="256"/>
      <c r="W72" s="256"/>
      <c r="X72" s="256"/>
      <c r="Y72" s="256"/>
      <c r="Z72" s="256"/>
      <c r="AA72" s="256"/>
      <c r="AB72" s="256"/>
      <c r="AC72" s="256"/>
      <c r="AD72" s="256"/>
      <c r="AE72" s="256"/>
    </row>
    <row r="73" spans="1:31" ht="11.25" customHeight="1" x14ac:dyDescent="0.25">
      <c r="A73" s="269"/>
      <c r="B73" s="278" t="s">
        <v>230</v>
      </c>
      <c r="C73" s="278" t="s">
        <v>231</v>
      </c>
      <c r="D73" s="279" t="s">
        <v>232</v>
      </c>
      <c r="E73" s="280">
        <v>6455</v>
      </c>
      <c r="F73" s="280">
        <v>22910</v>
      </c>
      <c r="G73" s="280">
        <v>24008</v>
      </c>
      <c r="H73" s="280">
        <v>24588</v>
      </c>
      <c r="I73" s="281">
        <v>77961</v>
      </c>
      <c r="J73" s="282">
        <v>24516</v>
      </c>
      <c r="K73" s="282">
        <v>24825</v>
      </c>
      <c r="L73" s="282">
        <v>25761</v>
      </c>
      <c r="M73" s="282">
        <v>25732</v>
      </c>
      <c r="N73" s="282">
        <v>26049</v>
      </c>
      <c r="O73" s="283">
        <v>126883</v>
      </c>
      <c r="P73" s="284">
        <v>2382</v>
      </c>
      <c r="Q73" s="285">
        <v>207226</v>
      </c>
      <c r="R73" s="256"/>
      <c r="S73" s="256"/>
      <c r="T73" s="256"/>
      <c r="U73" s="256"/>
      <c r="V73" s="256"/>
      <c r="W73" s="256"/>
      <c r="X73" s="256"/>
      <c r="Y73" s="256"/>
      <c r="Z73" s="256"/>
      <c r="AA73" s="256"/>
      <c r="AB73" s="256"/>
      <c r="AC73" s="256"/>
      <c r="AD73" s="256"/>
      <c r="AE73" s="256"/>
    </row>
    <row r="74" spans="1:31" ht="11.25" customHeight="1" x14ac:dyDescent="0.25">
      <c r="A74" s="269"/>
      <c r="B74" s="278" t="s">
        <v>94</v>
      </c>
      <c r="C74" s="278" t="s">
        <v>233</v>
      </c>
      <c r="D74" s="279" t="s">
        <v>234</v>
      </c>
      <c r="E74" s="280">
        <v>577</v>
      </c>
      <c r="F74" s="280">
        <v>8976</v>
      </c>
      <c r="G74" s="280">
        <v>9253</v>
      </c>
      <c r="H74" s="280">
        <v>9430</v>
      </c>
      <c r="I74" s="281">
        <v>28236</v>
      </c>
      <c r="J74" s="282">
        <v>9835</v>
      </c>
      <c r="K74" s="282">
        <v>9946</v>
      </c>
      <c r="L74" s="282">
        <v>10147</v>
      </c>
      <c r="M74" s="282">
        <v>10033</v>
      </c>
      <c r="N74" s="282">
        <v>9916</v>
      </c>
      <c r="O74" s="283">
        <v>49877</v>
      </c>
      <c r="P74" s="284">
        <v>802</v>
      </c>
      <c r="Q74" s="285">
        <v>78915</v>
      </c>
      <c r="R74" s="256"/>
      <c r="S74" s="256"/>
      <c r="T74" s="256"/>
      <c r="U74" s="256"/>
      <c r="V74" s="256"/>
      <c r="W74" s="256"/>
      <c r="X74" s="256"/>
      <c r="Y74" s="256"/>
      <c r="Z74" s="256"/>
      <c r="AA74" s="256"/>
      <c r="AB74" s="256"/>
      <c r="AC74" s="256"/>
      <c r="AD74" s="256"/>
      <c r="AE74" s="256"/>
    </row>
    <row r="75" spans="1:31" ht="11.25" customHeight="1" x14ac:dyDescent="0.25">
      <c r="A75" s="269"/>
      <c r="B75" s="278" t="s">
        <v>126</v>
      </c>
      <c r="C75" s="278" t="s">
        <v>235</v>
      </c>
      <c r="D75" s="279" t="s">
        <v>236</v>
      </c>
      <c r="E75" s="280">
        <v>287</v>
      </c>
      <c r="F75" s="280">
        <v>1878</v>
      </c>
      <c r="G75" s="280">
        <v>1934</v>
      </c>
      <c r="H75" s="280">
        <v>2110</v>
      </c>
      <c r="I75" s="281">
        <v>6209</v>
      </c>
      <c r="J75" s="282">
        <v>2051</v>
      </c>
      <c r="K75" s="282">
        <v>2114</v>
      </c>
      <c r="L75" s="282">
        <v>2221</v>
      </c>
      <c r="M75" s="282">
        <v>2250</v>
      </c>
      <c r="N75" s="282">
        <v>2259</v>
      </c>
      <c r="O75" s="283">
        <v>10895</v>
      </c>
      <c r="P75" s="284">
        <v>150</v>
      </c>
      <c r="Q75" s="285">
        <v>17254</v>
      </c>
      <c r="R75" s="256"/>
      <c r="S75" s="256"/>
      <c r="T75" s="256"/>
      <c r="U75" s="256"/>
      <c r="V75" s="256"/>
      <c r="W75" s="256"/>
      <c r="X75" s="256"/>
      <c r="Y75" s="256"/>
      <c r="Z75" s="256"/>
      <c r="AA75" s="256"/>
      <c r="AB75" s="256"/>
      <c r="AC75" s="256"/>
      <c r="AD75" s="256"/>
      <c r="AE75" s="256"/>
    </row>
    <row r="76" spans="1:31" ht="11.25" customHeight="1" x14ac:dyDescent="0.25">
      <c r="A76" s="269"/>
      <c r="B76" s="278" t="s">
        <v>230</v>
      </c>
      <c r="C76" s="278" t="s">
        <v>237</v>
      </c>
      <c r="D76" s="279" t="s">
        <v>238</v>
      </c>
      <c r="E76" s="280">
        <v>3759</v>
      </c>
      <c r="F76" s="280">
        <v>13305</v>
      </c>
      <c r="G76" s="280">
        <v>13642</v>
      </c>
      <c r="H76" s="280">
        <v>14336</v>
      </c>
      <c r="I76" s="281">
        <v>45042</v>
      </c>
      <c r="J76" s="282">
        <v>14764</v>
      </c>
      <c r="K76" s="282">
        <v>14892</v>
      </c>
      <c r="L76" s="282">
        <v>15311</v>
      </c>
      <c r="M76" s="282">
        <v>15742</v>
      </c>
      <c r="N76" s="282">
        <v>15951</v>
      </c>
      <c r="O76" s="283">
        <v>76660</v>
      </c>
      <c r="P76" s="284">
        <v>1358</v>
      </c>
      <c r="Q76" s="285">
        <v>123060</v>
      </c>
      <c r="R76" s="256"/>
      <c r="S76" s="256"/>
      <c r="T76" s="256"/>
      <c r="U76" s="256"/>
      <c r="V76" s="256"/>
      <c r="W76" s="256"/>
      <c r="X76" s="256"/>
      <c r="Y76" s="256"/>
      <c r="Z76" s="256"/>
      <c r="AA76" s="256"/>
      <c r="AB76" s="256"/>
      <c r="AC76" s="256"/>
      <c r="AD76" s="256"/>
      <c r="AE76" s="256"/>
    </row>
    <row r="77" spans="1:31" ht="11.25" customHeight="1" x14ac:dyDescent="0.25">
      <c r="A77" s="269"/>
      <c r="B77" s="278" t="s">
        <v>97</v>
      </c>
      <c r="C77" s="278" t="s">
        <v>239</v>
      </c>
      <c r="D77" s="279" t="s">
        <v>240</v>
      </c>
      <c r="E77" s="280">
        <v>219</v>
      </c>
      <c r="F77" s="280">
        <v>5367</v>
      </c>
      <c r="G77" s="280">
        <v>5781</v>
      </c>
      <c r="H77" s="280">
        <v>5953</v>
      </c>
      <c r="I77" s="281">
        <v>17320</v>
      </c>
      <c r="J77" s="282">
        <v>5917</v>
      </c>
      <c r="K77" s="282">
        <v>5985</v>
      </c>
      <c r="L77" s="282">
        <v>6057</v>
      </c>
      <c r="M77" s="282">
        <v>6258</v>
      </c>
      <c r="N77" s="282">
        <v>6117</v>
      </c>
      <c r="O77" s="283">
        <v>30334</v>
      </c>
      <c r="P77" s="284">
        <v>631</v>
      </c>
      <c r="Q77" s="285">
        <v>48285</v>
      </c>
      <c r="R77" s="256"/>
      <c r="S77" s="256"/>
      <c r="T77" s="256"/>
      <c r="U77" s="256"/>
      <c r="V77" s="256"/>
      <c r="W77" s="256"/>
      <c r="X77" s="256"/>
      <c r="Y77" s="256"/>
      <c r="Z77" s="256"/>
      <c r="AA77" s="256"/>
      <c r="AB77" s="256"/>
      <c r="AC77" s="256"/>
      <c r="AD77" s="256"/>
      <c r="AE77" s="256"/>
    </row>
    <row r="78" spans="1:31" ht="11.25" customHeight="1" x14ac:dyDescent="0.25">
      <c r="A78" s="269"/>
      <c r="B78" s="278" t="s">
        <v>150</v>
      </c>
      <c r="C78" s="278" t="s">
        <v>241</v>
      </c>
      <c r="D78" s="279" t="s">
        <v>242</v>
      </c>
      <c r="E78" s="280">
        <v>359</v>
      </c>
      <c r="F78" s="280">
        <v>4748</v>
      </c>
      <c r="G78" s="280">
        <v>4847</v>
      </c>
      <c r="H78" s="280">
        <v>4940</v>
      </c>
      <c r="I78" s="281">
        <v>14894</v>
      </c>
      <c r="J78" s="282">
        <v>4985</v>
      </c>
      <c r="K78" s="282">
        <v>5205</v>
      </c>
      <c r="L78" s="282">
        <v>5326</v>
      </c>
      <c r="M78" s="282">
        <v>5487</v>
      </c>
      <c r="N78" s="282">
        <v>5463</v>
      </c>
      <c r="O78" s="283">
        <v>26466</v>
      </c>
      <c r="P78" s="284">
        <v>311</v>
      </c>
      <c r="Q78" s="285">
        <v>41671</v>
      </c>
      <c r="R78" s="256"/>
      <c r="S78" s="256"/>
      <c r="T78" s="256"/>
      <c r="U78" s="256"/>
      <c r="V78" s="256"/>
      <c r="W78" s="256"/>
      <c r="X78" s="256"/>
      <c r="Y78" s="256"/>
      <c r="Z78" s="256"/>
      <c r="AA78" s="256"/>
      <c r="AB78" s="256"/>
      <c r="AC78" s="256"/>
      <c r="AD78" s="256"/>
      <c r="AE78" s="256"/>
    </row>
    <row r="79" spans="1:31" ht="11.25" customHeight="1" x14ac:dyDescent="0.25">
      <c r="A79" s="269"/>
      <c r="B79" s="278" t="s">
        <v>114</v>
      </c>
      <c r="C79" s="278" t="s">
        <v>243</v>
      </c>
      <c r="D79" s="279" t="s">
        <v>244</v>
      </c>
      <c r="E79" s="280">
        <v>227</v>
      </c>
      <c r="F79" s="280">
        <v>1658</v>
      </c>
      <c r="G79" s="280">
        <v>1708</v>
      </c>
      <c r="H79" s="280">
        <v>1746</v>
      </c>
      <c r="I79" s="281">
        <v>5339</v>
      </c>
      <c r="J79" s="282">
        <v>1810</v>
      </c>
      <c r="K79" s="282">
        <v>1787</v>
      </c>
      <c r="L79" s="282">
        <v>1893</v>
      </c>
      <c r="M79" s="282">
        <v>1967</v>
      </c>
      <c r="N79" s="282">
        <v>1936</v>
      </c>
      <c r="O79" s="283">
        <v>9393</v>
      </c>
      <c r="P79" s="284">
        <v>107</v>
      </c>
      <c r="Q79" s="285">
        <v>14839</v>
      </c>
      <c r="R79" s="256"/>
      <c r="S79" s="256"/>
      <c r="T79" s="256"/>
      <c r="U79" s="256"/>
      <c r="V79" s="256"/>
      <c r="W79" s="256"/>
      <c r="X79" s="256"/>
      <c r="Y79" s="256"/>
      <c r="Z79" s="256"/>
      <c r="AA79" s="256"/>
      <c r="AB79" s="256"/>
      <c r="AC79" s="256"/>
      <c r="AD79" s="256"/>
      <c r="AE79" s="256"/>
    </row>
    <row r="80" spans="1:31" ht="11.25" customHeight="1" x14ac:dyDescent="0.25">
      <c r="A80" s="269"/>
      <c r="B80" s="278" t="s">
        <v>119</v>
      </c>
      <c r="C80" s="278" t="s">
        <v>245</v>
      </c>
      <c r="D80" s="279" t="s">
        <v>246</v>
      </c>
      <c r="E80" s="280">
        <v>337</v>
      </c>
      <c r="F80" s="280">
        <v>4051</v>
      </c>
      <c r="G80" s="280">
        <v>4239</v>
      </c>
      <c r="H80" s="280">
        <v>4559</v>
      </c>
      <c r="I80" s="281">
        <v>13186</v>
      </c>
      <c r="J80" s="282">
        <v>4682</v>
      </c>
      <c r="K80" s="282">
        <v>4720</v>
      </c>
      <c r="L80" s="282">
        <v>4945</v>
      </c>
      <c r="M80" s="282">
        <v>5035</v>
      </c>
      <c r="N80" s="282">
        <v>5138</v>
      </c>
      <c r="O80" s="283">
        <v>24520</v>
      </c>
      <c r="P80" s="284">
        <v>417</v>
      </c>
      <c r="Q80" s="285">
        <v>38123</v>
      </c>
      <c r="R80" s="256"/>
      <c r="S80" s="256"/>
      <c r="T80" s="256"/>
      <c r="U80" s="256"/>
      <c r="V80" s="256"/>
      <c r="W80" s="256"/>
      <c r="X80" s="256"/>
      <c r="Y80" s="256"/>
      <c r="Z80" s="256"/>
      <c r="AA80" s="256"/>
      <c r="AB80" s="256"/>
      <c r="AC80" s="256"/>
      <c r="AD80" s="256"/>
      <c r="AE80" s="256"/>
    </row>
    <row r="81" spans="1:31" ht="11.25" customHeight="1" x14ac:dyDescent="0.25">
      <c r="A81" s="269"/>
      <c r="B81" s="278" t="s">
        <v>247</v>
      </c>
      <c r="C81" s="278" t="s">
        <v>248</v>
      </c>
      <c r="D81" s="279" t="s">
        <v>249</v>
      </c>
      <c r="E81" s="280">
        <v>482</v>
      </c>
      <c r="F81" s="280">
        <v>10998</v>
      </c>
      <c r="G81" s="280">
        <v>11396</v>
      </c>
      <c r="H81" s="280">
        <v>11777</v>
      </c>
      <c r="I81" s="281">
        <v>34653</v>
      </c>
      <c r="J81" s="282">
        <v>11838</v>
      </c>
      <c r="K81" s="282">
        <v>12053</v>
      </c>
      <c r="L81" s="282">
        <v>11864</v>
      </c>
      <c r="M81" s="282">
        <v>12222</v>
      </c>
      <c r="N81" s="282">
        <v>12197</v>
      </c>
      <c r="O81" s="283">
        <v>60174</v>
      </c>
      <c r="P81" s="284">
        <v>1205</v>
      </c>
      <c r="Q81" s="285">
        <v>96032</v>
      </c>
      <c r="R81" s="256"/>
      <c r="S81" s="256"/>
      <c r="T81" s="256"/>
      <c r="U81" s="256"/>
      <c r="V81" s="256"/>
      <c r="W81" s="256"/>
      <c r="X81" s="256"/>
      <c r="Y81" s="256"/>
      <c r="Z81" s="256"/>
      <c r="AA81" s="256"/>
      <c r="AB81" s="256"/>
      <c r="AC81" s="256"/>
      <c r="AD81" s="256"/>
      <c r="AE81" s="256"/>
    </row>
    <row r="82" spans="1:31" ht="11.25" customHeight="1" x14ac:dyDescent="0.25">
      <c r="A82" s="269"/>
      <c r="B82" s="278" t="s">
        <v>247</v>
      </c>
      <c r="C82" s="278" t="s">
        <v>250</v>
      </c>
      <c r="D82" s="279" t="s">
        <v>251</v>
      </c>
      <c r="E82" s="280">
        <v>361</v>
      </c>
      <c r="F82" s="280">
        <v>7338</v>
      </c>
      <c r="G82" s="280">
        <v>7635</v>
      </c>
      <c r="H82" s="280">
        <v>7958</v>
      </c>
      <c r="I82" s="281">
        <v>23292</v>
      </c>
      <c r="J82" s="282">
        <v>7780</v>
      </c>
      <c r="K82" s="282">
        <v>7776</v>
      </c>
      <c r="L82" s="282">
        <v>8195</v>
      </c>
      <c r="M82" s="282">
        <v>8193</v>
      </c>
      <c r="N82" s="282">
        <v>7933</v>
      </c>
      <c r="O82" s="283">
        <v>39877</v>
      </c>
      <c r="P82" s="284">
        <v>924</v>
      </c>
      <c r="Q82" s="285">
        <v>64093</v>
      </c>
      <c r="R82" s="256"/>
      <c r="S82" s="256"/>
      <c r="T82" s="256"/>
      <c r="U82" s="256"/>
      <c r="V82" s="256"/>
      <c r="W82" s="256"/>
      <c r="X82" s="256"/>
      <c r="Y82" s="256"/>
      <c r="Z82" s="256"/>
      <c r="AA82" s="256"/>
      <c r="AB82" s="256"/>
      <c r="AC82" s="256"/>
      <c r="AD82" s="256"/>
      <c r="AE82" s="256"/>
    </row>
    <row r="83" spans="1:31" ht="11.25" customHeight="1" x14ac:dyDescent="0.25">
      <c r="A83" s="269"/>
      <c r="B83" s="278" t="s">
        <v>91</v>
      </c>
      <c r="C83" s="278" t="s">
        <v>252</v>
      </c>
      <c r="D83" s="279" t="s">
        <v>253</v>
      </c>
      <c r="E83" s="280">
        <v>2009</v>
      </c>
      <c r="F83" s="280">
        <v>18359</v>
      </c>
      <c r="G83" s="280">
        <v>19215</v>
      </c>
      <c r="H83" s="280">
        <v>19778</v>
      </c>
      <c r="I83" s="281">
        <v>59361</v>
      </c>
      <c r="J83" s="282">
        <v>19372</v>
      </c>
      <c r="K83" s="282">
        <v>19899</v>
      </c>
      <c r="L83" s="282">
        <v>20126</v>
      </c>
      <c r="M83" s="282">
        <v>19916</v>
      </c>
      <c r="N83" s="282">
        <v>19390</v>
      </c>
      <c r="O83" s="283">
        <v>98703</v>
      </c>
      <c r="P83" s="284">
        <v>1243</v>
      </c>
      <c r="Q83" s="285">
        <v>159307</v>
      </c>
      <c r="R83" s="256"/>
      <c r="S83" s="256"/>
      <c r="T83" s="256"/>
      <c r="U83" s="256"/>
      <c r="V83" s="256"/>
      <c r="W83" s="256"/>
      <c r="X83" s="256"/>
      <c r="Y83" s="256"/>
      <c r="Z83" s="256"/>
      <c r="AA83" s="256"/>
      <c r="AB83" s="256"/>
      <c r="AC83" s="256"/>
      <c r="AD83" s="256"/>
      <c r="AE83" s="256"/>
    </row>
    <row r="84" spans="1:31" ht="11.25" customHeight="1" x14ac:dyDescent="0.25">
      <c r="A84" s="269"/>
      <c r="B84" s="278" t="s">
        <v>153</v>
      </c>
      <c r="C84" s="278" t="s">
        <v>254</v>
      </c>
      <c r="D84" s="279" t="s">
        <v>255</v>
      </c>
      <c r="E84" s="280">
        <v>148</v>
      </c>
      <c r="F84" s="280">
        <v>1937</v>
      </c>
      <c r="G84" s="280">
        <v>2035</v>
      </c>
      <c r="H84" s="280">
        <v>2092</v>
      </c>
      <c r="I84" s="281">
        <v>6212</v>
      </c>
      <c r="J84" s="282">
        <v>2229</v>
      </c>
      <c r="K84" s="282">
        <v>2228</v>
      </c>
      <c r="L84" s="282">
        <v>2401</v>
      </c>
      <c r="M84" s="282">
        <v>2460</v>
      </c>
      <c r="N84" s="282">
        <v>2443</v>
      </c>
      <c r="O84" s="283">
        <v>11761</v>
      </c>
      <c r="P84" s="284">
        <v>140</v>
      </c>
      <c r="Q84" s="285">
        <v>18113</v>
      </c>
      <c r="R84" s="256"/>
      <c r="S84" s="256"/>
      <c r="T84" s="256"/>
      <c r="U84" s="256"/>
      <c r="V84" s="256"/>
      <c r="W84" s="256"/>
      <c r="X84" s="256"/>
      <c r="Y84" s="256"/>
      <c r="Z84" s="256"/>
      <c r="AA84" s="256"/>
      <c r="AB84" s="256"/>
      <c r="AC84" s="256"/>
      <c r="AD84" s="256"/>
      <c r="AE84" s="256"/>
    </row>
    <row r="85" spans="1:31" ht="11.25" customHeight="1" x14ac:dyDescent="0.25">
      <c r="A85" s="269"/>
      <c r="B85" s="278" t="s">
        <v>142</v>
      </c>
      <c r="C85" s="278" t="s">
        <v>256</v>
      </c>
      <c r="D85" s="279" t="s">
        <v>257</v>
      </c>
      <c r="E85" s="280">
        <v>601</v>
      </c>
      <c r="F85" s="280">
        <v>4577</v>
      </c>
      <c r="G85" s="280">
        <v>4674</v>
      </c>
      <c r="H85" s="280">
        <v>4942</v>
      </c>
      <c r="I85" s="281">
        <v>14794</v>
      </c>
      <c r="J85" s="282">
        <v>4987</v>
      </c>
      <c r="K85" s="282">
        <v>5129</v>
      </c>
      <c r="L85" s="282">
        <v>5148</v>
      </c>
      <c r="M85" s="282">
        <v>5417</v>
      </c>
      <c r="N85" s="282">
        <v>5334</v>
      </c>
      <c r="O85" s="283">
        <v>26015</v>
      </c>
      <c r="P85" s="284">
        <v>576</v>
      </c>
      <c r="Q85" s="285">
        <v>41385</v>
      </c>
      <c r="R85" s="256"/>
      <c r="S85" s="256"/>
      <c r="T85" s="256"/>
      <c r="U85" s="256"/>
      <c r="V85" s="256"/>
      <c r="W85" s="256"/>
      <c r="X85" s="256"/>
      <c r="Y85" s="256"/>
      <c r="Z85" s="256"/>
      <c r="AA85" s="256"/>
      <c r="AB85" s="256"/>
      <c r="AC85" s="256"/>
      <c r="AD85" s="256"/>
      <c r="AE85" s="256"/>
    </row>
    <row r="86" spans="1:31" ht="11.25" customHeight="1" x14ac:dyDescent="0.25">
      <c r="A86" s="269"/>
      <c r="B86" s="278" t="s">
        <v>198</v>
      </c>
      <c r="C86" s="278" t="s">
        <v>258</v>
      </c>
      <c r="D86" s="279" t="s">
        <v>259</v>
      </c>
      <c r="E86" s="280">
        <v>514</v>
      </c>
      <c r="F86" s="280">
        <v>4820</v>
      </c>
      <c r="G86" s="280">
        <v>5037</v>
      </c>
      <c r="H86" s="280">
        <v>5124</v>
      </c>
      <c r="I86" s="281">
        <v>15495</v>
      </c>
      <c r="J86" s="282">
        <v>5288</v>
      </c>
      <c r="K86" s="282">
        <v>5308</v>
      </c>
      <c r="L86" s="282">
        <v>5489</v>
      </c>
      <c r="M86" s="282">
        <v>5664</v>
      </c>
      <c r="N86" s="282">
        <v>5720</v>
      </c>
      <c r="O86" s="283">
        <v>27469</v>
      </c>
      <c r="P86" s="284">
        <v>451</v>
      </c>
      <c r="Q86" s="285">
        <v>43415</v>
      </c>
      <c r="R86" s="256"/>
      <c r="S86" s="256"/>
      <c r="T86" s="256"/>
      <c r="U86" s="256"/>
      <c r="V86" s="256"/>
      <c r="W86" s="256"/>
      <c r="X86" s="256"/>
      <c r="Y86" s="256"/>
      <c r="Z86" s="256"/>
      <c r="AA86" s="256"/>
      <c r="AB86" s="256"/>
      <c r="AC86" s="256"/>
      <c r="AD86" s="256"/>
      <c r="AE86" s="256"/>
    </row>
    <row r="87" spans="1:31" ht="11.25" customHeight="1" x14ac:dyDescent="0.25">
      <c r="A87" s="269"/>
      <c r="B87" s="278" t="s">
        <v>108</v>
      </c>
      <c r="C87" s="288" t="s">
        <v>260</v>
      </c>
      <c r="D87" s="279" t="s">
        <v>261</v>
      </c>
      <c r="E87" s="280">
        <v>82</v>
      </c>
      <c r="F87" s="280">
        <v>3892</v>
      </c>
      <c r="G87" s="280">
        <v>4086</v>
      </c>
      <c r="H87" s="280">
        <v>4352</v>
      </c>
      <c r="I87" s="281">
        <v>12412</v>
      </c>
      <c r="J87" s="282">
        <v>4283</v>
      </c>
      <c r="K87" s="282">
        <v>4284</v>
      </c>
      <c r="L87" s="282">
        <v>4456</v>
      </c>
      <c r="M87" s="282">
        <v>4539</v>
      </c>
      <c r="N87" s="282">
        <v>4392</v>
      </c>
      <c r="O87" s="283">
        <v>21954</v>
      </c>
      <c r="P87" s="284">
        <v>424</v>
      </c>
      <c r="Q87" s="285">
        <v>34790</v>
      </c>
      <c r="R87" s="256"/>
      <c r="S87" s="256"/>
      <c r="T87" s="256"/>
      <c r="U87" s="256"/>
      <c r="V87" s="256"/>
      <c r="W87" s="256"/>
      <c r="X87" s="256"/>
      <c r="Y87" s="256"/>
      <c r="Z87" s="256"/>
      <c r="AA87" s="256"/>
      <c r="AB87" s="256"/>
      <c r="AC87" s="256"/>
      <c r="AD87" s="256"/>
      <c r="AE87" s="256"/>
    </row>
    <row r="88" spans="1:31" ht="11.25" customHeight="1" x14ac:dyDescent="0.25">
      <c r="A88" s="269"/>
      <c r="B88" s="278" t="s">
        <v>108</v>
      </c>
      <c r="C88" s="288" t="s">
        <v>262</v>
      </c>
      <c r="D88" s="279" t="s">
        <v>263</v>
      </c>
      <c r="E88" s="280">
        <v>147</v>
      </c>
      <c r="F88" s="280">
        <v>9108</v>
      </c>
      <c r="G88" s="280">
        <v>9168</v>
      </c>
      <c r="H88" s="280">
        <v>9564</v>
      </c>
      <c r="I88" s="281">
        <v>27987</v>
      </c>
      <c r="J88" s="282">
        <v>9203</v>
      </c>
      <c r="K88" s="282">
        <v>9252</v>
      </c>
      <c r="L88" s="282">
        <v>9442</v>
      </c>
      <c r="M88" s="282">
        <v>9307</v>
      </c>
      <c r="N88" s="282">
        <v>9257</v>
      </c>
      <c r="O88" s="283">
        <v>46461</v>
      </c>
      <c r="P88" s="284">
        <v>657</v>
      </c>
      <c r="Q88" s="285">
        <v>75105</v>
      </c>
      <c r="R88" s="256"/>
      <c r="S88" s="256"/>
      <c r="T88" s="256"/>
      <c r="U88" s="256"/>
      <c r="V88" s="256"/>
      <c r="W88" s="256"/>
      <c r="X88" s="256"/>
      <c r="Y88" s="256"/>
      <c r="Z88" s="256"/>
      <c r="AA88" s="256"/>
      <c r="AB88" s="256"/>
      <c r="AC88" s="256"/>
      <c r="AD88" s="256"/>
      <c r="AE88" s="256"/>
    </row>
    <row r="89" spans="1:31" ht="11.25" customHeight="1" x14ac:dyDescent="0.25">
      <c r="A89" s="269"/>
      <c r="B89" s="278" t="s">
        <v>264</v>
      </c>
      <c r="C89" s="278" t="s">
        <v>265</v>
      </c>
      <c r="D89" s="289" t="s">
        <v>43</v>
      </c>
      <c r="E89" s="280">
        <v>231</v>
      </c>
      <c r="F89" s="280">
        <v>13582</v>
      </c>
      <c r="G89" s="280">
        <v>13531</v>
      </c>
      <c r="H89" s="280">
        <v>13306</v>
      </c>
      <c r="I89" s="281">
        <v>40650</v>
      </c>
      <c r="J89" s="282">
        <v>12777</v>
      </c>
      <c r="K89" s="282">
        <v>12956</v>
      </c>
      <c r="L89" s="282">
        <v>12558</v>
      </c>
      <c r="M89" s="282">
        <v>13140</v>
      </c>
      <c r="N89" s="282">
        <v>13036</v>
      </c>
      <c r="O89" s="283">
        <v>64467</v>
      </c>
      <c r="P89" s="284">
        <v>731</v>
      </c>
      <c r="Q89" s="285">
        <v>105848</v>
      </c>
      <c r="R89" s="256"/>
      <c r="S89" s="256"/>
      <c r="T89" s="256"/>
      <c r="U89" s="256"/>
      <c r="V89" s="256"/>
      <c r="W89" s="256"/>
      <c r="X89" s="256"/>
      <c r="Y89" s="256"/>
      <c r="Z89" s="256"/>
      <c r="AA89" s="256"/>
      <c r="AB89" s="256"/>
      <c r="AC89" s="256"/>
      <c r="AD89" s="256"/>
      <c r="AE89" s="256"/>
    </row>
    <row r="90" spans="1:31" ht="11.25" customHeight="1" x14ac:dyDescent="0.25">
      <c r="A90" s="269"/>
      <c r="B90" s="278" t="s">
        <v>158</v>
      </c>
      <c r="C90" s="278" t="s">
        <v>266</v>
      </c>
      <c r="D90" s="279" t="s">
        <v>267</v>
      </c>
      <c r="E90" s="280">
        <v>570</v>
      </c>
      <c r="F90" s="280">
        <v>12188</v>
      </c>
      <c r="G90" s="280">
        <v>12779</v>
      </c>
      <c r="H90" s="280">
        <v>13111</v>
      </c>
      <c r="I90" s="281">
        <v>38648</v>
      </c>
      <c r="J90" s="282">
        <v>13004</v>
      </c>
      <c r="K90" s="282">
        <v>13245</v>
      </c>
      <c r="L90" s="282">
        <v>13516</v>
      </c>
      <c r="M90" s="282">
        <v>13589</v>
      </c>
      <c r="N90" s="282">
        <v>13714</v>
      </c>
      <c r="O90" s="283">
        <v>67068</v>
      </c>
      <c r="P90" s="284">
        <v>963</v>
      </c>
      <c r="Q90" s="285">
        <v>106679</v>
      </c>
      <c r="R90" s="256"/>
      <c r="S90" s="256"/>
      <c r="T90" s="256"/>
      <c r="U90" s="256"/>
      <c r="V90" s="256"/>
      <c r="W90" s="256"/>
      <c r="X90" s="256"/>
      <c r="Y90" s="256"/>
      <c r="Z90" s="256"/>
      <c r="AA90" s="256"/>
      <c r="AB90" s="256"/>
      <c r="AC90" s="256"/>
      <c r="AD90" s="256"/>
      <c r="AE90" s="256"/>
    </row>
    <row r="91" spans="1:31" ht="11.25" customHeight="1" x14ac:dyDescent="0.25">
      <c r="A91" s="269"/>
      <c r="B91" s="278" t="s">
        <v>268</v>
      </c>
      <c r="C91" s="278" t="s">
        <v>269</v>
      </c>
      <c r="D91" s="279" t="s">
        <v>270</v>
      </c>
      <c r="E91" s="280">
        <v>326</v>
      </c>
      <c r="F91" s="280">
        <v>18166</v>
      </c>
      <c r="G91" s="280">
        <v>19022</v>
      </c>
      <c r="H91" s="280">
        <v>19050</v>
      </c>
      <c r="I91" s="281">
        <v>56564</v>
      </c>
      <c r="J91" s="282">
        <v>19331</v>
      </c>
      <c r="K91" s="282">
        <v>19264</v>
      </c>
      <c r="L91" s="282">
        <v>19639</v>
      </c>
      <c r="M91" s="282">
        <v>19772</v>
      </c>
      <c r="N91" s="282">
        <v>19434</v>
      </c>
      <c r="O91" s="283">
        <v>97440</v>
      </c>
      <c r="P91" s="284">
        <v>964</v>
      </c>
      <c r="Q91" s="285">
        <v>154968</v>
      </c>
      <c r="R91" s="256"/>
      <c r="S91" s="256"/>
      <c r="T91" s="256"/>
      <c r="U91" s="256"/>
      <c r="V91" s="256"/>
      <c r="W91" s="256"/>
      <c r="X91" s="256"/>
      <c r="Y91" s="256"/>
      <c r="Z91" s="256"/>
      <c r="AA91" s="256"/>
      <c r="AB91" s="256"/>
      <c r="AC91" s="256"/>
      <c r="AD91" s="256"/>
      <c r="AE91" s="256"/>
    </row>
    <row r="92" spans="1:31" ht="11.25" customHeight="1" x14ac:dyDescent="0.25">
      <c r="A92" s="269"/>
      <c r="B92" s="278" t="s">
        <v>271</v>
      </c>
      <c r="C92" s="278" t="s">
        <v>272</v>
      </c>
      <c r="D92" s="279" t="s">
        <v>273</v>
      </c>
      <c r="E92" s="280">
        <v>634</v>
      </c>
      <c r="F92" s="280">
        <v>17148</v>
      </c>
      <c r="G92" s="280">
        <v>17945</v>
      </c>
      <c r="H92" s="280">
        <v>18038</v>
      </c>
      <c r="I92" s="281">
        <v>53765</v>
      </c>
      <c r="J92" s="282">
        <v>17841</v>
      </c>
      <c r="K92" s="282">
        <v>18008</v>
      </c>
      <c r="L92" s="282">
        <v>18144</v>
      </c>
      <c r="M92" s="282">
        <v>18190</v>
      </c>
      <c r="N92" s="282">
        <v>18156</v>
      </c>
      <c r="O92" s="283">
        <v>90339</v>
      </c>
      <c r="P92" s="284">
        <v>821</v>
      </c>
      <c r="Q92" s="285">
        <v>144925</v>
      </c>
      <c r="R92" s="256"/>
      <c r="S92" s="256"/>
      <c r="T92" s="256"/>
      <c r="U92" s="256"/>
      <c r="V92" s="256"/>
      <c r="W92" s="256"/>
      <c r="X92" s="256"/>
      <c r="Y92" s="256"/>
      <c r="Z92" s="256"/>
      <c r="AA92" s="256"/>
      <c r="AB92" s="256"/>
      <c r="AC92" s="256"/>
      <c r="AD92" s="256"/>
      <c r="AE92" s="256"/>
    </row>
    <row r="93" spans="1:31" ht="11.25" customHeight="1" x14ac:dyDescent="0.25">
      <c r="A93" s="269"/>
      <c r="B93" s="278" t="s">
        <v>131</v>
      </c>
      <c r="C93" s="278" t="s">
        <v>274</v>
      </c>
      <c r="D93" s="279" t="s">
        <v>275</v>
      </c>
      <c r="E93" s="280">
        <v>221</v>
      </c>
      <c r="F93" s="280">
        <v>2601</v>
      </c>
      <c r="G93" s="280">
        <v>2806</v>
      </c>
      <c r="H93" s="280">
        <v>2964</v>
      </c>
      <c r="I93" s="281">
        <v>8592</v>
      </c>
      <c r="J93" s="282">
        <v>2988</v>
      </c>
      <c r="K93" s="282">
        <v>3141</v>
      </c>
      <c r="L93" s="282">
        <v>3191</v>
      </c>
      <c r="M93" s="282">
        <v>3272</v>
      </c>
      <c r="N93" s="282">
        <v>3414</v>
      </c>
      <c r="O93" s="283">
        <v>16006</v>
      </c>
      <c r="P93" s="284">
        <v>282</v>
      </c>
      <c r="Q93" s="285">
        <v>24880</v>
      </c>
      <c r="R93" s="256"/>
      <c r="S93" s="256"/>
      <c r="T93" s="256"/>
      <c r="U93" s="256"/>
      <c r="V93" s="256"/>
      <c r="W93" s="256"/>
      <c r="X93" s="256"/>
      <c r="Y93" s="256"/>
      <c r="Z93" s="256"/>
      <c r="AA93" s="256"/>
      <c r="AB93" s="256"/>
      <c r="AC93" s="256"/>
      <c r="AD93" s="256"/>
      <c r="AE93" s="256"/>
    </row>
    <row r="94" spans="1:31" ht="11.25" customHeight="1" x14ac:dyDescent="0.25">
      <c r="A94" s="269"/>
      <c r="B94" s="278" t="s">
        <v>94</v>
      </c>
      <c r="C94" s="278" t="s">
        <v>276</v>
      </c>
      <c r="D94" s="279" t="s">
        <v>277</v>
      </c>
      <c r="E94" s="280">
        <v>726</v>
      </c>
      <c r="F94" s="280">
        <v>4654</v>
      </c>
      <c r="G94" s="280">
        <v>4848</v>
      </c>
      <c r="H94" s="280">
        <v>5029</v>
      </c>
      <c r="I94" s="281">
        <v>15257</v>
      </c>
      <c r="J94" s="282">
        <v>5162</v>
      </c>
      <c r="K94" s="282">
        <v>5143</v>
      </c>
      <c r="L94" s="282">
        <v>5219</v>
      </c>
      <c r="M94" s="282">
        <v>5158</v>
      </c>
      <c r="N94" s="282">
        <v>5247</v>
      </c>
      <c r="O94" s="283">
        <v>25929</v>
      </c>
      <c r="P94" s="284">
        <v>657</v>
      </c>
      <c r="Q94" s="285">
        <v>41843</v>
      </c>
      <c r="R94" s="256"/>
      <c r="S94" s="256"/>
      <c r="T94" s="256"/>
      <c r="U94" s="256"/>
      <c r="V94" s="256"/>
      <c r="W94" s="256"/>
      <c r="X94" s="256"/>
      <c r="Y94" s="256"/>
      <c r="Z94" s="256"/>
      <c r="AA94" s="256"/>
      <c r="AB94" s="256"/>
      <c r="AC94" s="256"/>
      <c r="AD94" s="256"/>
      <c r="AE94" s="256"/>
    </row>
    <row r="95" spans="1:31" ht="11.25" customHeight="1" x14ac:dyDescent="0.25">
      <c r="A95" s="269"/>
      <c r="B95" s="278" t="s">
        <v>114</v>
      </c>
      <c r="C95" s="278" t="s">
        <v>278</v>
      </c>
      <c r="D95" s="279" t="s">
        <v>279</v>
      </c>
      <c r="E95" s="280">
        <v>190</v>
      </c>
      <c r="F95" s="280">
        <v>2828</v>
      </c>
      <c r="G95" s="280">
        <v>3096</v>
      </c>
      <c r="H95" s="280">
        <v>3049</v>
      </c>
      <c r="I95" s="281">
        <v>9163</v>
      </c>
      <c r="J95" s="282">
        <v>3266</v>
      </c>
      <c r="K95" s="282">
        <v>3424</v>
      </c>
      <c r="L95" s="282">
        <v>3509</v>
      </c>
      <c r="M95" s="282">
        <v>3597</v>
      </c>
      <c r="N95" s="282">
        <v>3634</v>
      </c>
      <c r="O95" s="283">
        <v>17430</v>
      </c>
      <c r="P95" s="284">
        <v>206</v>
      </c>
      <c r="Q95" s="285">
        <v>26799</v>
      </c>
      <c r="R95" s="256"/>
      <c r="S95" s="256"/>
      <c r="T95" s="256"/>
      <c r="U95" s="256"/>
      <c r="V95" s="256"/>
      <c r="W95" s="256"/>
      <c r="X95" s="256"/>
      <c r="Y95" s="256"/>
      <c r="Z95" s="256"/>
      <c r="AA95" s="256"/>
      <c r="AB95" s="256"/>
      <c r="AC95" s="256"/>
      <c r="AD95" s="256"/>
      <c r="AE95" s="256"/>
    </row>
    <row r="96" spans="1:31" ht="11.25" customHeight="1" x14ac:dyDescent="0.25">
      <c r="A96" s="269"/>
      <c r="B96" s="278" t="s">
        <v>114</v>
      </c>
      <c r="C96" s="278" t="s">
        <v>280</v>
      </c>
      <c r="D96" s="279" t="s">
        <v>281</v>
      </c>
      <c r="E96" s="280">
        <v>177</v>
      </c>
      <c r="F96" s="280">
        <v>2289</v>
      </c>
      <c r="G96" s="280">
        <v>2463</v>
      </c>
      <c r="H96" s="280">
        <v>2580</v>
      </c>
      <c r="I96" s="281">
        <v>7509</v>
      </c>
      <c r="J96" s="282">
        <v>2642</v>
      </c>
      <c r="K96" s="282">
        <v>2719</v>
      </c>
      <c r="L96" s="282">
        <v>2772</v>
      </c>
      <c r="M96" s="282">
        <v>2804</v>
      </c>
      <c r="N96" s="282">
        <v>2866</v>
      </c>
      <c r="O96" s="283">
        <v>13803</v>
      </c>
      <c r="P96" s="284">
        <v>219</v>
      </c>
      <c r="Q96" s="285">
        <v>21531</v>
      </c>
      <c r="R96" s="256"/>
      <c r="S96" s="256"/>
      <c r="T96" s="256"/>
      <c r="U96" s="256"/>
      <c r="V96" s="256"/>
      <c r="W96" s="256"/>
      <c r="X96" s="256"/>
      <c r="Y96" s="256"/>
      <c r="Z96" s="256"/>
      <c r="AA96" s="256"/>
      <c r="AB96" s="256"/>
      <c r="AC96" s="256"/>
      <c r="AD96" s="256"/>
      <c r="AE96" s="256"/>
    </row>
    <row r="97" spans="1:31" ht="11.25" customHeight="1" x14ac:dyDescent="0.25">
      <c r="A97" s="269"/>
      <c r="B97" s="278" t="s">
        <v>105</v>
      </c>
      <c r="C97" s="278" t="s">
        <v>282</v>
      </c>
      <c r="D97" s="279" t="s">
        <v>283</v>
      </c>
      <c r="E97" s="280">
        <v>366</v>
      </c>
      <c r="F97" s="280">
        <v>9996</v>
      </c>
      <c r="G97" s="280">
        <v>10602</v>
      </c>
      <c r="H97" s="280">
        <v>10694</v>
      </c>
      <c r="I97" s="281">
        <v>31658</v>
      </c>
      <c r="J97" s="282">
        <v>10839</v>
      </c>
      <c r="K97" s="282">
        <v>10928</v>
      </c>
      <c r="L97" s="282">
        <v>11231</v>
      </c>
      <c r="M97" s="282">
        <v>11296</v>
      </c>
      <c r="N97" s="282">
        <v>11318</v>
      </c>
      <c r="O97" s="283">
        <v>55612</v>
      </c>
      <c r="P97" s="284">
        <v>720</v>
      </c>
      <c r="Q97" s="285">
        <v>87990</v>
      </c>
      <c r="R97" s="256"/>
      <c r="S97" s="256"/>
      <c r="T97" s="256"/>
      <c r="U97" s="256"/>
      <c r="V97" s="256"/>
      <c r="W97" s="256"/>
      <c r="X97" s="256"/>
      <c r="Y97" s="256"/>
      <c r="Z97" s="256"/>
      <c r="AA97" s="256"/>
      <c r="AB97" s="256"/>
      <c r="AC97" s="256"/>
      <c r="AD97" s="256"/>
      <c r="AE97" s="256"/>
    </row>
    <row r="98" spans="1:31" ht="11.25" customHeight="1" x14ac:dyDescent="0.25">
      <c r="A98" s="269"/>
      <c r="B98" s="278" t="s">
        <v>100</v>
      </c>
      <c r="C98" s="278" t="s">
        <v>284</v>
      </c>
      <c r="D98" s="279" t="s">
        <v>285</v>
      </c>
      <c r="E98" s="280">
        <v>129</v>
      </c>
      <c r="F98" s="280">
        <v>5599</v>
      </c>
      <c r="G98" s="280">
        <v>5827</v>
      </c>
      <c r="H98" s="280">
        <v>5964</v>
      </c>
      <c r="I98" s="281">
        <v>17519</v>
      </c>
      <c r="J98" s="282">
        <v>6064</v>
      </c>
      <c r="K98" s="282">
        <v>6263</v>
      </c>
      <c r="L98" s="282">
        <v>6386</v>
      </c>
      <c r="M98" s="282">
        <v>6541</v>
      </c>
      <c r="N98" s="282">
        <v>6529</v>
      </c>
      <c r="O98" s="283">
        <v>31783</v>
      </c>
      <c r="P98" s="284">
        <v>505</v>
      </c>
      <c r="Q98" s="285">
        <v>49807</v>
      </c>
      <c r="R98" s="256"/>
      <c r="S98" s="256"/>
      <c r="T98" s="256"/>
      <c r="U98" s="256"/>
      <c r="V98" s="256"/>
      <c r="W98" s="256"/>
      <c r="X98" s="256"/>
      <c r="Y98" s="256"/>
      <c r="Z98" s="256"/>
      <c r="AA98" s="256"/>
      <c r="AB98" s="256"/>
      <c r="AC98" s="256"/>
      <c r="AD98" s="256"/>
      <c r="AE98" s="256"/>
    </row>
    <row r="99" spans="1:31" ht="11.25" customHeight="1" x14ac:dyDescent="0.25">
      <c r="A99" s="269"/>
      <c r="B99" s="278" t="s">
        <v>198</v>
      </c>
      <c r="C99" s="278" t="s">
        <v>286</v>
      </c>
      <c r="D99" s="279" t="s">
        <v>287</v>
      </c>
      <c r="E99" s="280">
        <v>618</v>
      </c>
      <c r="F99" s="280">
        <v>3092</v>
      </c>
      <c r="G99" s="280">
        <v>3210</v>
      </c>
      <c r="H99" s="280">
        <v>3408</v>
      </c>
      <c r="I99" s="281">
        <v>10328</v>
      </c>
      <c r="J99" s="282">
        <v>3504</v>
      </c>
      <c r="K99" s="282">
        <v>3691</v>
      </c>
      <c r="L99" s="282">
        <v>3803</v>
      </c>
      <c r="M99" s="282">
        <v>4074</v>
      </c>
      <c r="N99" s="282">
        <v>4103</v>
      </c>
      <c r="O99" s="283">
        <v>19175</v>
      </c>
      <c r="P99" s="284">
        <v>273</v>
      </c>
      <c r="Q99" s="285">
        <v>29776</v>
      </c>
      <c r="R99" s="256"/>
      <c r="S99" s="256"/>
      <c r="T99" s="256"/>
      <c r="U99" s="256"/>
      <c r="V99" s="256"/>
      <c r="W99" s="256"/>
      <c r="X99" s="256"/>
      <c r="Y99" s="256"/>
      <c r="Z99" s="256"/>
      <c r="AA99" s="256"/>
      <c r="AB99" s="256"/>
      <c r="AC99" s="256"/>
      <c r="AD99" s="256"/>
      <c r="AE99" s="256"/>
    </row>
    <row r="100" spans="1:31" ht="11.25" customHeight="1" x14ac:dyDescent="0.25">
      <c r="A100" s="269"/>
      <c r="B100" s="278" t="s">
        <v>131</v>
      </c>
      <c r="C100" s="278" t="s">
        <v>288</v>
      </c>
      <c r="D100" s="279" t="s">
        <v>289</v>
      </c>
      <c r="E100" s="280">
        <v>213</v>
      </c>
      <c r="F100" s="280">
        <v>3505</v>
      </c>
      <c r="G100" s="280">
        <v>3674</v>
      </c>
      <c r="H100" s="280">
        <v>3713</v>
      </c>
      <c r="I100" s="281">
        <v>11105</v>
      </c>
      <c r="J100" s="282">
        <v>3694</v>
      </c>
      <c r="K100" s="282">
        <v>3890</v>
      </c>
      <c r="L100" s="282">
        <v>4066</v>
      </c>
      <c r="M100" s="282">
        <v>4175</v>
      </c>
      <c r="N100" s="282">
        <v>4183</v>
      </c>
      <c r="O100" s="283">
        <v>20008</v>
      </c>
      <c r="P100" s="284">
        <v>292</v>
      </c>
      <c r="Q100" s="285">
        <v>31405</v>
      </c>
      <c r="R100" s="256"/>
      <c r="S100" s="256"/>
      <c r="T100" s="256"/>
      <c r="U100" s="256"/>
      <c r="V100" s="256"/>
      <c r="W100" s="256"/>
      <c r="X100" s="256"/>
      <c r="Y100" s="256"/>
      <c r="Z100" s="256"/>
      <c r="AA100" s="256"/>
      <c r="AB100" s="256"/>
      <c r="AC100" s="256"/>
      <c r="AD100" s="256"/>
      <c r="AE100" s="256"/>
    </row>
    <row r="101" spans="1:31" ht="11.25" customHeight="1" x14ac:dyDescent="0.25">
      <c r="A101" s="269"/>
      <c r="B101" s="278" t="s">
        <v>139</v>
      </c>
      <c r="C101" s="278" t="s">
        <v>290</v>
      </c>
      <c r="D101" s="279" t="s">
        <v>291</v>
      </c>
      <c r="E101" s="280">
        <v>137</v>
      </c>
      <c r="F101" s="280">
        <v>3054</v>
      </c>
      <c r="G101" s="280">
        <v>3289</v>
      </c>
      <c r="H101" s="280">
        <v>3216</v>
      </c>
      <c r="I101" s="281">
        <v>9696</v>
      </c>
      <c r="J101" s="282">
        <v>3302</v>
      </c>
      <c r="K101" s="282">
        <v>3349</v>
      </c>
      <c r="L101" s="282">
        <v>3534</v>
      </c>
      <c r="M101" s="282">
        <v>3478</v>
      </c>
      <c r="N101" s="282">
        <v>3596</v>
      </c>
      <c r="O101" s="283">
        <v>17259</v>
      </c>
      <c r="P101" s="284">
        <v>223</v>
      </c>
      <c r="Q101" s="285">
        <v>27178</v>
      </c>
      <c r="R101" s="256"/>
      <c r="S101" s="256"/>
      <c r="T101" s="256"/>
      <c r="U101" s="256"/>
      <c r="V101" s="256"/>
      <c r="W101" s="256"/>
      <c r="X101" s="256"/>
      <c r="Y101" s="256"/>
      <c r="Z101" s="256"/>
      <c r="AA101" s="256"/>
      <c r="AB101" s="256"/>
      <c r="AC101" s="256"/>
      <c r="AD101" s="256"/>
      <c r="AE101" s="256"/>
    </row>
    <row r="102" spans="1:31" ht="11.25" customHeight="1" x14ac:dyDescent="0.25">
      <c r="A102" s="269"/>
      <c r="B102" s="278" t="s">
        <v>219</v>
      </c>
      <c r="C102" s="278" t="s">
        <v>292</v>
      </c>
      <c r="D102" s="279" t="s">
        <v>293</v>
      </c>
      <c r="E102" s="280">
        <v>335</v>
      </c>
      <c r="F102" s="280">
        <v>2832</v>
      </c>
      <c r="G102" s="280">
        <v>3042</v>
      </c>
      <c r="H102" s="280">
        <v>3238</v>
      </c>
      <c r="I102" s="281">
        <v>9447</v>
      </c>
      <c r="J102" s="282">
        <v>3170</v>
      </c>
      <c r="K102" s="282">
        <v>3241</v>
      </c>
      <c r="L102" s="282">
        <v>3336</v>
      </c>
      <c r="M102" s="282">
        <v>3474</v>
      </c>
      <c r="N102" s="282">
        <v>3479</v>
      </c>
      <c r="O102" s="283">
        <v>16700</v>
      </c>
      <c r="P102" s="284">
        <v>368</v>
      </c>
      <c r="Q102" s="285">
        <v>26515</v>
      </c>
      <c r="R102" s="256"/>
      <c r="S102" s="256"/>
      <c r="T102" s="256"/>
      <c r="U102" s="256"/>
      <c r="V102" s="256"/>
      <c r="W102" s="256"/>
      <c r="X102" s="256"/>
      <c r="Y102" s="256"/>
      <c r="Z102" s="256"/>
      <c r="AA102" s="256"/>
      <c r="AB102" s="256"/>
      <c r="AC102" s="256"/>
      <c r="AD102" s="256"/>
      <c r="AE102" s="256"/>
    </row>
    <row r="103" spans="1:31" ht="11.25" customHeight="1" x14ac:dyDescent="0.25">
      <c r="A103" s="269"/>
      <c r="B103" s="278" t="s">
        <v>142</v>
      </c>
      <c r="C103" s="278" t="s">
        <v>294</v>
      </c>
      <c r="D103" s="279" t="s">
        <v>295</v>
      </c>
      <c r="E103" s="280">
        <v>138</v>
      </c>
      <c r="F103" s="280">
        <v>2906</v>
      </c>
      <c r="G103" s="280">
        <v>3004</v>
      </c>
      <c r="H103" s="280">
        <v>3078</v>
      </c>
      <c r="I103" s="281">
        <v>9126</v>
      </c>
      <c r="J103" s="282">
        <v>3062</v>
      </c>
      <c r="K103" s="282">
        <v>3215</v>
      </c>
      <c r="L103" s="282">
        <v>3374</v>
      </c>
      <c r="M103" s="282">
        <v>3356</v>
      </c>
      <c r="N103" s="282">
        <v>3466</v>
      </c>
      <c r="O103" s="283">
        <v>16473</v>
      </c>
      <c r="P103" s="284">
        <v>261</v>
      </c>
      <c r="Q103" s="285">
        <v>25860</v>
      </c>
      <c r="R103" s="256"/>
      <c r="S103" s="256"/>
      <c r="T103" s="256"/>
      <c r="U103" s="256"/>
      <c r="V103" s="256"/>
      <c r="W103" s="256"/>
      <c r="X103" s="256"/>
      <c r="Y103" s="256"/>
      <c r="Z103" s="256"/>
      <c r="AA103" s="256"/>
      <c r="AB103" s="256"/>
      <c r="AC103" s="256"/>
      <c r="AD103" s="256"/>
      <c r="AE103" s="256"/>
    </row>
    <row r="104" spans="1:31" ht="11.25" customHeight="1" x14ac:dyDescent="0.25">
      <c r="A104" s="269"/>
      <c r="B104" s="278" t="s">
        <v>153</v>
      </c>
      <c r="C104" s="278" t="s">
        <v>296</v>
      </c>
      <c r="D104" s="279" t="s">
        <v>297</v>
      </c>
      <c r="E104" s="280">
        <v>136</v>
      </c>
      <c r="F104" s="280">
        <v>1191</v>
      </c>
      <c r="G104" s="280">
        <v>1307</v>
      </c>
      <c r="H104" s="280">
        <v>1408</v>
      </c>
      <c r="I104" s="281">
        <v>4042</v>
      </c>
      <c r="J104" s="282">
        <v>1331</v>
      </c>
      <c r="K104" s="282">
        <v>1316</v>
      </c>
      <c r="L104" s="282">
        <v>1385</v>
      </c>
      <c r="M104" s="282">
        <v>1442</v>
      </c>
      <c r="N104" s="282">
        <v>1389</v>
      </c>
      <c r="O104" s="283">
        <v>6863</v>
      </c>
      <c r="P104" s="284">
        <v>121</v>
      </c>
      <c r="Q104" s="285">
        <v>11026</v>
      </c>
      <c r="R104" s="256"/>
      <c r="S104" s="256"/>
      <c r="T104" s="256"/>
      <c r="U104" s="256"/>
      <c r="V104" s="256"/>
      <c r="W104" s="256"/>
      <c r="X104" s="256"/>
      <c r="Y104" s="256"/>
      <c r="Z104" s="256"/>
      <c r="AA104" s="256"/>
      <c r="AB104" s="256"/>
      <c r="AC104" s="256"/>
      <c r="AD104" s="256"/>
      <c r="AE104" s="256"/>
    </row>
    <row r="105" spans="1:31" ht="11.25" customHeight="1" x14ac:dyDescent="0.25">
      <c r="A105" s="269"/>
      <c r="B105" s="278" t="s">
        <v>271</v>
      </c>
      <c r="C105" s="278" t="s">
        <v>298</v>
      </c>
      <c r="D105" s="279" t="s">
        <v>299</v>
      </c>
      <c r="E105" s="280">
        <v>566</v>
      </c>
      <c r="F105" s="280">
        <v>17524</v>
      </c>
      <c r="G105" s="280">
        <v>17857</v>
      </c>
      <c r="H105" s="280">
        <v>18323</v>
      </c>
      <c r="I105" s="281">
        <v>54270</v>
      </c>
      <c r="J105" s="282">
        <v>18172</v>
      </c>
      <c r="K105" s="282">
        <v>17894</v>
      </c>
      <c r="L105" s="282">
        <v>18418</v>
      </c>
      <c r="M105" s="282">
        <v>18097</v>
      </c>
      <c r="N105" s="282">
        <v>17639</v>
      </c>
      <c r="O105" s="283">
        <v>90220</v>
      </c>
      <c r="P105" s="284">
        <v>1007</v>
      </c>
      <c r="Q105" s="285">
        <v>145497</v>
      </c>
      <c r="R105" s="256"/>
      <c r="S105" s="256"/>
      <c r="T105" s="256"/>
      <c r="U105" s="256"/>
      <c r="V105" s="256"/>
      <c r="W105" s="256"/>
      <c r="X105" s="256"/>
      <c r="Y105" s="256"/>
      <c r="Z105" s="256"/>
      <c r="AA105" s="256"/>
      <c r="AB105" s="256"/>
      <c r="AC105" s="256"/>
      <c r="AD105" s="256"/>
      <c r="AE105" s="256"/>
    </row>
    <row r="106" spans="1:31" ht="11.25" customHeight="1" x14ac:dyDescent="0.25">
      <c r="A106" s="269"/>
      <c r="B106" s="278" t="s">
        <v>271</v>
      </c>
      <c r="C106" s="278" t="s">
        <v>300</v>
      </c>
      <c r="D106" s="279" t="s">
        <v>301</v>
      </c>
      <c r="E106" s="280">
        <v>568</v>
      </c>
      <c r="F106" s="280">
        <v>17021</v>
      </c>
      <c r="G106" s="280">
        <v>17206</v>
      </c>
      <c r="H106" s="280">
        <v>17310</v>
      </c>
      <c r="I106" s="281">
        <v>52105</v>
      </c>
      <c r="J106" s="282">
        <v>16373</v>
      </c>
      <c r="K106" s="282">
        <v>16289</v>
      </c>
      <c r="L106" s="282">
        <v>16020</v>
      </c>
      <c r="M106" s="282">
        <v>16409</v>
      </c>
      <c r="N106" s="282">
        <v>15780</v>
      </c>
      <c r="O106" s="283">
        <v>80871</v>
      </c>
      <c r="P106" s="284">
        <v>713</v>
      </c>
      <c r="Q106" s="285">
        <v>133689</v>
      </c>
      <c r="R106" s="256"/>
      <c r="S106" s="256"/>
      <c r="T106" s="256"/>
      <c r="U106" s="256"/>
      <c r="V106" s="256"/>
      <c r="W106" s="256"/>
      <c r="X106" s="256"/>
      <c r="Y106" s="256"/>
      <c r="Z106" s="256"/>
      <c r="AA106" s="256"/>
      <c r="AB106" s="256"/>
      <c r="AC106" s="256"/>
      <c r="AD106" s="256"/>
      <c r="AE106" s="256"/>
    </row>
    <row r="107" spans="1:31" ht="11.25" customHeight="1" x14ac:dyDescent="0.25">
      <c r="A107" s="269"/>
      <c r="B107" s="278" t="s">
        <v>268</v>
      </c>
      <c r="C107" s="278" t="s">
        <v>302</v>
      </c>
      <c r="D107" s="279" t="s">
        <v>303</v>
      </c>
      <c r="E107" s="280">
        <v>1204</v>
      </c>
      <c r="F107" s="280">
        <v>23179</v>
      </c>
      <c r="G107" s="280">
        <v>23633</v>
      </c>
      <c r="H107" s="280">
        <v>24034</v>
      </c>
      <c r="I107" s="281">
        <v>72050</v>
      </c>
      <c r="J107" s="282">
        <v>23294</v>
      </c>
      <c r="K107" s="282">
        <v>22857</v>
      </c>
      <c r="L107" s="282">
        <v>22414</v>
      </c>
      <c r="M107" s="282">
        <v>22269</v>
      </c>
      <c r="N107" s="282">
        <v>21737</v>
      </c>
      <c r="O107" s="283">
        <v>112571</v>
      </c>
      <c r="P107" s="284">
        <v>1161</v>
      </c>
      <c r="Q107" s="285">
        <v>185782</v>
      </c>
      <c r="R107" s="256"/>
      <c r="S107" s="256"/>
      <c r="T107" s="256"/>
      <c r="U107" s="256"/>
      <c r="V107" s="256"/>
      <c r="W107" s="256"/>
      <c r="X107" s="256"/>
      <c r="Y107" s="256"/>
      <c r="Z107" s="256"/>
      <c r="AA107" s="256"/>
      <c r="AB107" s="256"/>
      <c r="AC107" s="256"/>
      <c r="AD107" s="256"/>
      <c r="AE107" s="256"/>
    </row>
    <row r="108" spans="1:31" ht="11.25" customHeight="1" x14ac:dyDescent="0.25">
      <c r="A108" s="269"/>
      <c r="B108" s="278" t="s">
        <v>268</v>
      </c>
      <c r="C108" s="278" t="s">
        <v>304</v>
      </c>
      <c r="D108" s="279" t="s">
        <v>305</v>
      </c>
      <c r="E108" s="280">
        <v>784</v>
      </c>
      <c r="F108" s="280">
        <v>16152</v>
      </c>
      <c r="G108" s="280">
        <v>16548</v>
      </c>
      <c r="H108" s="280">
        <v>16619</v>
      </c>
      <c r="I108" s="281">
        <v>50103</v>
      </c>
      <c r="J108" s="282">
        <v>16519</v>
      </c>
      <c r="K108" s="282">
        <v>16164</v>
      </c>
      <c r="L108" s="282">
        <v>16055</v>
      </c>
      <c r="M108" s="282">
        <v>16110</v>
      </c>
      <c r="N108" s="282">
        <v>15448</v>
      </c>
      <c r="O108" s="283">
        <v>80296</v>
      </c>
      <c r="P108" s="284">
        <v>1092</v>
      </c>
      <c r="Q108" s="285">
        <v>131491</v>
      </c>
      <c r="R108" s="256"/>
      <c r="S108" s="256"/>
      <c r="T108" s="256"/>
      <c r="U108" s="256"/>
      <c r="V108" s="256"/>
      <c r="W108" s="256"/>
      <c r="X108" s="256"/>
      <c r="Y108" s="256"/>
      <c r="Z108" s="256"/>
      <c r="AA108" s="256"/>
      <c r="AB108" s="256"/>
      <c r="AC108" s="256"/>
      <c r="AD108" s="256"/>
      <c r="AE108" s="256"/>
    </row>
    <row r="109" spans="1:31" ht="11.25" customHeight="1" x14ac:dyDescent="0.25">
      <c r="A109" s="269"/>
      <c r="B109" s="278" t="s">
        <v>271</v>
      </c>
      <c r="C109" s="278" t="s">
        <v>306</v>
      </c>
      <c r="D109" s="279" t="s">
        <v>307</v>
      </c>
      <c r="E109" s="280">
        <v>678</v>
      </c>
      <c r="F109" s="280">
        <v>17794</v>
      </c>
      <c r="G109" s="280">
        <v>18677</v>
      </c>
      <c r="H109" s="280">
        <v>18777</v>
      </c>
      <c r="I109" s="281">
        <v>55926</v>
      </c>
      <c r="J109" s="282">
        <v>18798</v>
      </c>
      <c r="K109" s="282">
        <v>18726</v>
      </c>
      <c r="L109" s="282">
        <v>18518</v>
      </c>
      <c r="M109" s="282">
        <v>18227</v>
      </c>
      <c r="N109" s="282">
        <v>18165</v>
      </c>
      <c r="O109" s="283">
        <v>92434</v>
      </c>
      <c r="P109" s="284">
        <v>769</v>
      </c>
      <c r="Q109" s="285">
        <v>149129</v>
      </c>
      <c r="R109" s="256"/>
      <c r="S109" s="256"/>
      <c r="T109" s="256"/>
      <c r="U109" s="256"/>
      <c r="V109" s="256"/>
      <c r="W109" s="256"/>
      <c r="X109" s="256"/>
      <c r="Y109" s="256"/>
      <c r="Z109" s="256"/>
      <c r="AA109" s="256"/>
      <c r="AB109" s="256"/>
      <c r="AC109" s="256"/>
      <c r="AD109" s="256"/>
      <c r="AE109" s="256"/>
    </row>
    <row r="110" spans="1:31" ht="11.25" customHeight="1" x14ac:dyDescent="0.25">
      <c r="A110" s="269"/>
      <c r="B110" s="278" t="s">
        <v>308</v>
      </c>
      <c r="C110" s="278" t="s">
        <v>309</v>
      </c>
      <c r="D110" s="279" t="s">
        <v>45</v>
      </c>
      <c r="E110" s="280">
        <v>967</v>
      </c>
      <c r="F110" s="280">
        <v>4341</v>
      </c>
      <c r="G110" s="280">
        <v>4387</v>
      </c>
      <c r="H110" s="280">
        <v>4057</v>
      </c>
      <c r="I110" s="281">
        <v>13752</v>
      </c>
      <c r="J110" s="282">
        <v>3967</v>
      </c>
      <c r="K110" s="282">
        <v>4438</v>
      </c>
      <c r="L110" s="282">
        <v>4375</v>
      </c>
      <c r="M110" s="282">
        <v>4434</v>
      </c>
      <c r="N110" s="282">
        <v>4704</v>
      </c>
      <c r="O110" s="283">
        <v>21918</v>
      </c>
      <c r="P110" s="284">
        <v>397</v>
      </c>
      <c r="Q110" s="285">
        <v>36067</v>
      </c>
      <c r="R110" s="256"/>
      <c r="S110" s="256"/>
      <c r="T110" s="256"/>
      <c r="U110" s="256"/>
      <c r="V110" s="256"/>
      <c r="W110" s="256"/>
      <c r="X110" s="256"/>
      <c r="Y110" s="256"/>
      <c r="Z110" s="256"/>
      <c r="AA110" s="256"/>
      <c r="AB110" s="256"/>
      <c r="AC110" s="256"/>
      <c r="AD110" s="256"/>
      <c r="AE110" s="256"/>
    </row>
    <row r="111" spans="1:31" ht="11.25" customHeight="1" x14ac:dyDescent="0.25">
      <c r="A111" s="269"/>
      <c r="B111" s="278" t="s">
        <v>310</v>
      </c>
      <c r="C111" s="278" t="s">
        <v>311</v>
      </c>
      <c r="D111" s="279" t="s">
        <v>44</v>
      </c>
      <c r="E111" s="280">
        <v>820</v>
      </c>
      <c r="F111" s="280">
        <v>3110</v>
      </c>
      <c r="G111" s="280">
        <v>3392</v>
      </c>
      <c r="H111" s="280">
        <v>3220</v>
      </c>
      <c r="I111" s="281">
        <v>10542</v>
      </c>
      <c r="J111" s="282">
        <v>3204</v>
      </c>
      <c r="K111" s="282">
        <v>3274</v>
      </c>
      <c r="L111" s="282">
        <v>3366</v>
      </c>
      <c r="M111" s="282">
        <v>3559</v>
      </c>
      <c r="N111" s="282">
        <v>3485</v>
      </c>
      <c r="O111" s="283">
        <v>16888</v>
      </c>
      <c r="P111" s="284">
        <v>235</v>
      </c>
      <c r="Q111" s="285">
        <v>27665</v>
      </c>
      <c r="R111" s="256"/>
      <c r="S111" s="256"/>
      <c r="T111" s="256"/>
      <c r="U111" s="256"/>
      <c r="V111" s="256"/>
      <c r="W111" s="256"/>
      <c r="X111" s="256"/>
      <c r="Y111" s="256"/>
      <c r="Z111" s="256"/>
      <c r="AA111" s="256"/>
      <c r="AB111" s="256"/>
      <c r="AC111" s="256"/>
      <c r="AD111" s="256"/>
      <c r="AE111" s="256"/>
    </row>
    <row r="112" spans="1:31" ht="11.25" customHeight="1" x14ac:dyDescent="0.25">
      <c r="A112" s="269"/>
      <c r="B112" s="278" t="s">
        <v>312</v>
      </c>
      <c r="C112" s="278" t="s">
        <v>313</v>
      </c>
      <c r="D112" s="290" t="s">
        <v>31</v>
      </c>
      <c r="E112" s="280">
        <v>57</v>
      </c>
      <c r="F112" s="280">
        <v>5205</v>
      </c>
      <c r="G112" s="280">
        <v>6085</v>
      </c>
      <c r="H112" s="280">
        <v>6300</v>
      </c>
      <c r="I112" s="281">
        <v>17647</v>
      </c>
      <c r="J112" s="282">
        <v>6148</v>
      </c>
      <c r="K112" s="282">
        <v>5630</v>
      </c>
      <c r="L112" s="282">
        <v>5481</v>
      </c>
      <c r="M112" s="282">
        <v>5299</v>
      </c>
      <c r="N112" s="282">
        <v>5325</v>
      </c>
      <c r="O112" s="283">
        <v>27883</v>
      </c>
      <c r="P112" s="284">
        <v>410</v>
      </c>
      <c r="Q112" s="285">
        <v>45940</v>
      </c>
      <c r="R112" s="256"/>
      <c r="S112" s="256"/>
      <c r="T112" s="256"/>
      <c r="U112" s="256"/>
      <c r="V112" s="256"/>
      <c r="W112" s="256"/>
      <c r="X112" s="256"/>
      <c r="Y112" s="256"/>
      <c r="Z112" s="256"/>
      <c r="AA112" s="256"/>
      <c r="AB112" s="256"/>
      <c r="AC112" s="256"/>
      <c r="AD112" s="256"/>
      <c r="AE112" s="256"/>
    </row>
    <row r="113" spans="1:31" ht="11.25" customHeight="1" x14ac:dyDescent="0.25">
      <c r="A113" s="269"/>
      <c r="B113" s="278" t="s">
        <v>314</v>
      </c>
      <c r="C113" s="278" t="s">
        <v>315</v>
      </c>
      <c r="D113" s="279" t="s">
        <v>28</v>
      </c>
      <c r="E113" s="280">
        <v>1053</v>
      </c>
      <c r="F113" s="280">
        <v>11955</v>
      </c>
      <c r="G113" s="280">
        <v>12098</v>
      </c>
      <c r="H113" s="280">
        <v>12603</v>
      </c>
      <c r="I113" s="281">
        <v>37709</v>
      </c>
      <c r="J113" s="282">
        <v>12888</v>
      </c>
      <c r="K113" s="282">
        <v>12813</v>
      </c>
      <c r="L113" s="282">
        <v>13015</v>
      </c>
      <c r="M113" s="282">
        <v>12938</v>
      </c>
      <c r="N113" s="282">
        <v>12716</v>
      </c>
      <c r="O113" s="283">
        <v>64370</v>
      </c>
      <c r="P113" s="284">
        <v>1366</v>
      </c>
      <c r="Q113" s="285">
        <v>103445</v>
      </c>
      <c r="R113" s="256"/>
      <c r="S113" s="256"/>
      <c r="T113" s="256"/>
      <c r="U113" s="256"/>
      <c r="V113" s="256"/>
      <c r="W113" s="256"/>
      <c r="X113" s="256"/>
      <c r="Y113" s="256"/>
      <c r="Z113" s="256"/>
      <c r="AA113" s="256"/>
      <c r="AB113" s="256"/>
      <c r="AC113" s="256"/>
      <c r="AD113" s="256"/>
      <c r="AE113" s="256"/>
    </row>
    <row r="114" spans="1:31" ht="11.25" customHeight="1" x14ac:dyDescent="0.25">
      <c r="A114" s="269"/>
      <c r="B114" s="291" t="s">
        <v>316</v>
      </c>
      <c r="C114" s="292" t="s">
        <v>317</v>
      </c>
      <c r="D114" s="293" t="s">
        <v>23</v>
      </c>
      <c r="E114" s="294">
        <v>15</v>
      </c>
      <c r="F114" s="294">
        <v>5393</v>
      </c>
      <c r="G114" s="294">
        <v>8236</v>
      </c>
      <c r="H114" s="294">
        <v>8544</v>
      </c>
      <c r="I114" s="295">
        <v>22188</v>
      </c>
      <c r="J114" s="296">
        <v>8753</v>
      </c>
      <c r="K114" s="296">
        <v>8511</v>
      </c>
      <c r="L114" s="296">
        <v>8204</v>
      </c>
      <c r="M114" s="296">
        <v>7505</v>
      </c>
      <c r="N114" s="296">
        <v>7337</v>
      </c>
      <c r="O114" s="297">
        <v>40310</v>
      </c>
      <c r="P114" s="298">
        <v>182</v>
      </c>
      <c r="Q114" s="299">
        <v>62680</v>
      </c>
      <c r="R114" s="256"/>
      <c r="S114" s="256"/>
      <c r="T114" s="256"/>
      <c r="U114" s="256"/>
      <c r="V114" s="256"/>
      <c r="W114" s="256"/>
      <c r="X114" s="256"/>
      <c r="Y114" s="256"/>
      <c r="Z114" s="256"/>
      <c r="AA114" s="256"/>
      <c r="AB114" s="256"/>
      <c r="AC114" s="256"/>
      <c r="AD114" s="256"/>
      <c r="AE114" s="256"/>
    </row>
    <row r="115" spans="1:31" ht="11.25" customHeight="1" x14ac:dyDescent="0.25">
      <c r="A115" s="256"/>
      <c r="B115" s="300" t="s">
        <v>318</v>
      </c>
      <c r="C115" s="301"/>
      <c r="D115" s="301"/>
      <c r="E115" s="302">
        <f t="shared" ref="E115:P115" si="0">SUM(E14:E109)</f>
        <v>47368</v>
      </c>
      <c r="F115" s="302">
        <f t="shared" si="0"/>
        <v>596026</v>
      </c>
      <c r="G115" s="302">
        <f t="shared" si="0"/>
        <v>618460</v>
      </c>
      <c r="H115" s="302">
        <f t="shared" si="0"/>
        <v>635026</v>
      </c>
      <c r="I115" s="302">
        <f t="shared" si="0"/>
        <v>1896880</v>
      </c>
      <c r="J115" s="302">
        <f t="shared" si="0"/>
        <v>637788</v>
      </c>
      <c r="K115" s="302">
        <f t="shared" si="0"/>
        <v>644635</v>
      </c>
      <c r="L115" s="302">
        <f t="shared" si="0"/>
        <v>654960</v>
      </c>
      <c r="M115" s="302">
        <f t="shared" si="0"/>
        <v>663790</v>
      </c>
      <c r="N115" s="302">
        <f t="shared" si="0"/>
        <v>662962</v>
      </c>
      <c r="O115" s="302">
        <f t="shared" si="0"/>
        <v>3264135</v>
      </c>
      <c r="P115" s="302">
        <f t="shared" si="0"/>
        <v>49648</v>
      </c>
      <c r="Q115" s="302">
        <f>SUM(Q14:Q109)</f>
        <v>5210663</v>
      </c>
      <c r="R115" s="256"/>
      <c r="S115" s="256"/>
      <c r="T115" s="256"/>
      <c r="U115" s="256"/>
      <c r="V115" s="256"/>
      <c r="W115" s="256"/>
      <c r="X115" s="256"/>
      <c r="Y115" s="256"/>
      <c r="Z115" s="256"/>
      <c r="AA115" s="256"/>
      <c r="AB115" s="256"/>
      <c r="AC115" s="256"/>
      <c r="AD115" s="256"/>
      <c r="AE115" s="256"/>
    </row>
    <row r="116" spans="1:31" ht="11.25" customHeight="1" x14ac:dyDescent="0.25">
      <c r="A116" s="256"/>
      <c r="B116" s="300" t="s">
        <v>329</v>
      </c>
      <c r="C116" s="301"/>
      <c r="D116" s="301"/>
      <c r="E116" s="302">
        <f t="shared" ref="E116:P116" si="1">SUM(E110:E113)</f>
        <v>2897</v>
      </c>
      <c r="F116" s="302">
        <f t="shared" si="1"/>
        <v>24611</v>
      </c>
      <c r="G116" s="302">
        <f t="shared" si="1"/>
        <v>25962</v>
      </c>
      <c r="H116" s="302">
        <f t="shared" si="1"/>
        <v>26180</v>
      </c>
      <c r="I116" s="302">
        <f t="shared" si="1"/>
        <v>79650</v>
      </c>
      <c r="J116" s="302">
        <f t="shared" si="1"/>
        <v>26207</v>
      </c>
      <c r="K116" s="302">
        <f t="shared" si="1"/>
        <v>26155</v>
      </c>
      <c r="L116" s="302">
        <f t="shared" si="1"/>
        <v>26237</v>
      </c>
      <c r="M116" s="302">
        <f t="shared" si="1"/>
        <v>26230</v>
      </c>
      <c r="N116" s="302">
        <f t="shared" si="1"/>
        <v>26230</v>
      </c>
      <c r="O116" s="302">
        <f t="shared" si="1"/>
        <v>131059</v>
      </c>
      <c r="P116" s="302">
        <f t="shared" si="1"/>
        <v>2408</v>
      </c>
      <c r="Q116" s="302">
        <f>SUM(Q110:Q113)</f>
        <v>213117</v>
      </c>
      <c r="R116" s="256"/>
      <c r="S116" s="256"/>
      <c r="T116" s="256"/>
      <c r="U116" s="256"/>
      <c r="V116" s="256"/>
      <c r="W116" s="256"/>
      <c r="X116" s="256"/>
      <c r="Y116" s="256"/>
      <c r="Z116" s="256"/>
      <c r="AA116" s="256"/>
      <c r="AB116" s="256"/>
      <c r="AC116" s="256"/>
      <c r="AD116" s="256"/>
      <c r="AE116" s="256"/>
    </row>
    <row r="117" spans="1:31" ht="11.25" customHeight="1" x14ac:dyDescent="0.25">
      <c r="A117" s="256"/>
      <c r="B117" s="300" t="s">
        <v>330</v>
      </c>
      <c r="C117" s="301"/>
      <c r="D117" s="301"/>
      <c r="E117" s="302">
        <f>SUM(E115:E116)</f>
        <v>50265</v>
      </c>
      <c r="F117" s="302">
        <f t="shared" ref="F117:P117" si="2">SUM(F115:F116)</f>
        <v>620637</v>
      </c>
      <c r="G117" s="302">
        <f t="shared" si="2"/>
        <v>644422</v>
      </c>
      <c r="H117" s="302">
        <f t="shared" si="2"/>
        <v>661206</v>
      </c>
      <c r="I117" s="302">
        <f t="shared" si="2"/>
        <v>1976530</v>
      </c>
      <c r="J117" s="302">
        <f t="shared" si="2"/>
        <v>663995</v>
      </c>
      <c r="K117" s="302">
        <f t="shared" si="2"/>
        <v>670790</v>
      </c>
      <c r="L117" s="302">
        <f t="shared" si="2"/>
        <v>681197</v>
      </c>
      <c r="M117" s="302">
        <f t="shared" si="2"/>
        <v>690020</v>
      </c>
      <c r="N117" s="302">
        <f t="shared" si="2"/>
        <v>689192</v>
      </c>
      <c r="O117" s="302">
        <f t="shared" si="2"/>
        <v>3395194</v>
      </c>
      <c r="P117" s="302">
        <f t="shared" si="2"/>
        <v>52056</v>
      </c>
      <c r="Q117" s="302">
        <f>SUM(Q115:Q116)</f>
        <v>5423780</v>
      </c>
      <c r="R117" s="256"/>
      <c r="S117" s="256"/>
      <c r="T117" s="256"/>
      <c r="U117" s="256"/>
      <c r="V117" s="256"/>
      <c r="W117" s="256"/>
      <c r="X117" s="256"/>
      <c r="Y117" s="256"/>
      <c r="Z117" s="256"/>
      <c r="AA117" s="256"/>
      <c r="AB117" s="256"/>
      <c r="AC117" s="256"/>
      <c r="AD117" s="256"/>
      <c r="AE117" s="256"/>
    </row>
    <row r="118" spans="1:31" ht="11.25" customHeight="1" x14ac:dyDescent="0.25">
      <c r="A118" s="256"/>
      <c r="B118" s="300" t="s">
        <v>331</v>
      </c>
      <c r="C118" s="301"/>
      <c r="D118" s="301"/>
      <c r="E118" s="302">
        <f t="shared" ref="E118:P118" si="3">E114+E116</f>
        <v>2912</v>
      </c>
      <c r="F118" s="302">
        <f t="shared" si="3"/>
        <v>30004</v>
      </c>
      <c r="G118" s="302">
        <f t="shared" si="3"/>
        <v>34198</v>
      </c>
      <c r="H118" s="302">
        <f t="shared" si="3"/>
        <v>34724</v>
      </c>
      <c r="I118" s="302">
        <f t="shared" si="3"/>
        <v>101838</v>
      </c>
      <c r="J118" s="302">
        <f t="shared" si="3"/>
        <v>34960</v>
      </c>
      <c r="K118" s="302">
        <f t="shared" si="3"/>
        <v>34666</v>
      </c>
      <c r="L118" s="302">
        <f t="shared" si="3"/>
        <v>34441</v>
      </c>
      <c r="M118" s="302">
        <f t="shared" si="3"/>
        <v>33735</v>
      </c>
      <c r="N118" s="302">
        <f t="shared" si="3"/>
        <v>33567</v>
      </c>
      <c r="O118" s="302">
        <f t="shared" si="3"/>
        <v>171369</v>
      </c>
      <c r="P118" s="302">
        <f t="shared" si="3"/>
        <v>2590</v>
      </c>
      <c r="Q118" s="302">
        <f>Q114+Q116</f>
        <v>275797</v>
      </c>
      <c r="R118" s="256"/>
      <c r="S118" s="256"/>
      <c r="T118" s="256"/>
      <c r="U118" s="256"/>
      <c r="V118" s="256"/>
      <c r="W118" s="256"/>
      <c r="X118" s="256"/>
      <c r="Y118" s="256"/>
      <c r="Z118" s="256"/>
      <c r="AA118" s="256"/>
      <c r="AB118" s="256"/>
      <c r="AC118" s="256"/>
      <c r="AD118" s="256"/>
      <c r="AE118" s="256"/>
    </row>
    <row r="119" spans="1:31" ht="11.25" customHeight="1" x14ac:dyDescent="0.25">
      <c r="A119" s="256"/>
      <c r="B119" s="300" t="s">
        <v>332</v>
      </c>
      <c r="C119" s="301"/>
      <c r="D119" s="301"/>
      <c r="E119" s="302">
        <f>E115+E118</f>
        <v>50280</v>
      </c>
      <c r="F119" s="302">
        <f t="shared" ref="F119:Q119" si="4">F115+F118</f>
        <v>626030</v>
      </c>
      <c r="G119" s="302">
        <f t="shared" si="4"/>
        <v>652658</v>
      </c>
      <c r="H119" s="302">
        <f t="shared" si="4"/>
        <v>669750</v>
      </c>
      <c r="I119" s="302">
        <f t="shared" si="4"/>
        <v>1998718</v>
      </c>
      <c r="J119" s="302">
        <f t="shared" si="4"/>
        <v>672748</v>
      </c>
      <c r="K119" s="302">
        <f t="shared" si="4"/>
        <v>679301</v>
      </c>
      <c r="L119" s="302">
        <f t="shared" si="4"/>
        <v>689401</v>
      </c>
      <c r="M119" s="302">
        <f t="shared" si="4"/>
        <v>697525</v>
      </c>
      <c r="N119" s="302">
        <f t="shared" si="4"/>
        <v>696529</v>
      </c>
      <c r="O119" s="302">
        <f t="shared" si="4"/>
        <v>3435504</v>
      </c>
      <c r="P119" s="302">
        <f t="shared" si="4"/>
        <v>52238</v>
      </c>
      <c r="Q119" s="302">
        <f t="shared" si="4"/>
        <v>5486460</v>
      </c>
      <c r="R119" s="256"/>
      <c r="S119" s="256"/>
      <c r="T119" s="256"/>
      <c r="U119" s="256"/>
      <c r="V119" s="256"/>
      <c r="W119" s="256"/>
      <c r="X119" s="256"/>
      <c r="Y119" s="256"/>
      <c r="Z119" s="256"/>
      <c r="AA119" s="256"/>
      <c r="AB119" s="256"/>
      <c r="AC119" s="256"/>
      <c r="AD119" s="256"/>
      <c r="AE119" s="256"/>
    </row>
    <row r="120" spans="1:31" x14ac:dyDescent="0.25">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row>
    <row r="121" spans="1:31" x14ac:dyDescent="0.25">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row>
    <row r="122" spans="1:31" x14ac:dyDescent="0.25">
      <c r="A122" s="256"/>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row>
    <row r="123" spans="1:31" x14ac:dyDescent="0.25">
      <c r="A123" s="256"/>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row>
    <row r="124" spans="1:31" x14ac:dyDescent="0.25">
      <c r="A124" s="256"/>
      <c r="B124" s="256"/>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c r="AA124" s="256"/>
      <c r="AB124" s="256"/>
      <c r="AC124" s="256"/>
      <c r="AD124" s="256"/>
      <c r="AE124" s="256"/>
    </row>
    <row r="125" spans="1:31" x14ac:dyDescent="0.25">
      <c r="A125" s="256"/>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row>
    <row r="126" spans="1:31" x14ac:dyDescent="0.25">
      <c r="A126" s="256"/>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row>
    <row r="127" spans="1:31" x14ac:dyDescent="0.25">
      <c r="A127" s="256"/>
      <c r="B127" s="256"/>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c r="AA127" s="256"/>
      <c r="AB127" s="256"/>
      <c r="AC127" s="256"/>
      <c r="AD127" s="256"/>
      <c r="AE127" s="256"/>
    </row>
    <row r="128" spans="1:31" x14ac:dyDescent="0.25">
      <c r="A128" s="256"/>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row>
    <row r="129" spans="1:31" x14ac:dyDescent="0.25">
      <c r="A129" s="256"/>
      <c r="B129" s="256"/>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56"/>
      <c r="AE129" s="256"/>
    </row>
    <row r="130" spans="1:31" x14ac:dyDescent="0.25">
      <c r="A130" s="256"/>
      <c r="B130" s="256"/>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row>
    <row r="131" spans="1:31" x14ac:dyDescent="0.25">
      <c r="A131" s="256"/>
      <c r="B131" s="256"/>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256"/>
      <c r="AD131" s="256"/>
      <c r="AE131" s="256"/>
    </row>
    <row r="132" spans="1:31" x14ac:dyDescent="0.25">
      <c r="A132" s="256"/>
      <c r="B132" s="256"/>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6"/>
      <c r="AB132" s="256"/>
      <c r="AC132" s="256"/>
      <c r="AD132" s="256"/>
      <c r="AE132" s="256"/>
    </row>
    <row r="133" spans="1:31" x14ac:dyDescent="0.25">
      <c r="A133" s="256"/>
      <c r="B133" s="256"/>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row>
    <row r="134" spans="1:31" x14ac:dyDescent="0.25">
      <c r="A134" s="256"/>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row>
    <row r="135" spans="1:31" x14ac:dyDescent="0.25">
      <c r="A135" s="256"/>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c r="AA135" s="256"/>
      <c r="AB135" s="256"/>
      <c r="AC135" s="256"/>
      <c r="AD135" s="256"/>
      <c r="AE135" s="256"/>
    </row>
    <row r="136" spans="1:31" x14ac:dyDescent="0.25">
      <c r="A136" s="256"/>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row>
    <row r="137" spans="1:31" x14ac:dyDescent="0.25">
      <c r="A137" s="256"/>
      <c r="B137" s="256"/>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row>
    <row r="138" spans="1:31" x14ac:dyDescent="0.25">
      <c r="A138" s="256"/>
      <c r="B138" s="256"/>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256"/>
      <c r="Z138" s="256"/>
      <c r="AA138" s="256"/>
      <c r="AB138" s="256"/>
      <c r="AC138" s="256"/>
      <c r="AD138" s="256"/>
      <c r="AE138" s="256"/>
    </row>
    <row r="139" spans="1:31" x14ac:dyDescent="0.25">
      <c r="A139" s="256"/>
      <c r="B139" s="256"/>
      <c r="C139" s="256"/>
      <c r="D139" s="256"/>
      <c r="E139" s="256"/>
      <c r="F139" s="256"/>
      <c r="G139" s="256"/>
      <c r="H139" s="256"/>
      <c r="I139" s="256"/>
      <c r="J139" s="256"/>
      <c r="K139" s="256"/>
      <c r="L139" s="256"/>
      <c r="M139" s="256"/>
      <c r="N139" s="256"/>
      <c r="O139" s="256"/>
      <c r="P139" s="256"/>
      <c r="Q139" s="256"/>
      <c r="R139" s="256"/>
      <c r="S139" s="256"/>
      <c r="T139" s="256"/>
      <c r="U139" s="256"/>
      <c r="V139" s="256"/>
      <c r="W139" s="256"/>
      <c r="X139" s="256"/>
      <c r="Y139" s="256"/>
      <c r="Z139" s="256"/>
      <c r="AA139" s="256"/>
      <c r="AB139" s="256"/>
      <c r="AC139" s="256"/>
      <c r="AD139" s="256"/>
      <c r="AE139" s="256"/>
    </row>
    <row r="140" spans="1:31" x14ac:dyDescent="0.25">
      <c r="A140" s="256"/>
      <c r="B140" s="256"/>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256"/>
      <c r="AE140" s="256"/>
    </row>
    <row r="141" spans="1:31" x14ac:dyDescent="0.25">
      <c r="A141" s="256"/>
      <c r="B141" s="256"/>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row>
    <row r="142" spans="1:31" x14ac:dyDescent="0.25">
      <c r="A142" s="256"/>
      <c r="B142" s="256"/>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6"/>
      <c r="Z142" s="256"/>
      <c r="AA142" s="256"/>
      <c r="AB142" s="256"/>
      <c r="AC142" s="256"/>
      <c r="AD142" s="256"/>
      <c r="AE142" s="256"/>
    </row>
    <row r="143" spans="1:31" x14ac:dyDescent="0.25">
      <c r="A143" s="256"/>
      <c r="B143" s="256"/>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c r="Z143" s="256"/>
      <c r="AA143" s="256"/>
      <c r="AB143" s="256"/>
      <c r="AC143" s="256"/>
      <c r="AD143" s="256"/>
      <c r="AE143" s="256"/>
    </row>
    <row r="144" spans="1:31" x14ac:dyDescent="0.25">
      <c r="A144" s="256"/>
      <c r="B144" s="256"/>
      <c r="C144" s="256"/>
      <c r="D144" s="256"/>
      <c r="E144" s="256"/>
      <c r="F144" s="256"/>
      <c r="G144" s="256"/>
      <c r="H144" s="256"/>
      <c r="I144" s="256"/>
      <c r="J144" s="256"/>
      <c r="K144" s="256"/>
      <c r="L144" s="256"/>
      <c r="M144" s="256"/>
      <c r="N144" s="256"/>
      <c r="O144" s="256"/>
      <c r="P144" s="256"/>
      <c r="Q144" s="256"/>
      <c r="R144" s="256"/>
      <c r="S144" s="256"/>
      <c r="T144" s="256"/>
      <c r="U144" s="256"/>
      <c r="V144" s="256"/>
      <c r="W144" s="256"/>
      <c r="X144" s="256"/>
      <c r="Y144" s="256"/>
      <c r="Z144" s="256"/>
      <c r="AA144" s="256"/>
      <c r="AB144" s="256"/>
      <c r="AC144" s="256"/>
      <c r="AD144" s="256"/>
      <c r="AE144" s="256"/>
    </row>
    <row r="145" spans="1:31" x14ac:dyDescent="0.25">
      <c r="A145" s="256"/>
      <c r="B145" s="256"/>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256"/>
      <c r="Z145" s="256"/>
      <c r="AA145" s="256"/>
      <c r="AB145" s="256"/>
      <c r="AC145" s="256"/>
      <c r="AD145" s="256"/>
      <c r="AE145" s="256"/>
    </row>
    <row r="146" spans="1:31" x14ac:dyDescent="0.25">
      <c r="A146" s="256"/>
      <c r="B146" s="256"/>
      <c r="C146" s="256"/>
      <c r="D146" s="256"/>
      <c r="E146" s="256"/>
      <c r="F146" s="256"/>
      <c r="G146" s="256"/>
      <c r="H146" s="256"/>
      <c r="I146" s="256"/>
      <c r="J146" s="256"/>
      <c r="K146" s="256"/>
      <c r="L146" s="256"/>
      <c r="M146" s="256"/>
      <c r="N146" s="256"/>
      <c r="O146" s="256"/>
      <c r="P146" s="256"/>
      <c r="Q146" s="256"/>
      <c r="R146" s="256"/>
      <c r="S146" s="256"/>
      <c r="T146" s="256"/>
      <c r="U146" s="256"/>
      <c r="V146" s="256"/>
      <c r="W146" s="256"/>
      <c r="X146" s="256"/>
      <c r="Y146" s="256"/>
      <c r="Z146" s="256"/>
      <c r="AA146" s="256"/>
      <c r="AB146" s="256"/>
      <c r="AC146" s="256"/>
      <c r="AD146" s="256"/>
      <c r="AE146" s="256"/>
    </row>
    <row r="147" spans="1:31" x14ac:dyDescent="0.25">
      <c r="A147" s="256"/>
      <c r="B147" s="256"/>
      <c r="C147" s="256"/>
      <c r="D147" s="256"/>
      <c r="E147" s="256"/>
      <c r="F147" s="256"/>
      <c r="G147" s="256"/>
      <c r="H147" s="256"/>
      <c r="I147" s="256"/>
      <c r="J147" s="256"/>
      <c r="K147" s="256"/>
      <c r="L147" s="256"/>
      <c r="M147" s="256"/>
      <c r="N147" s="256"/>
      <c r="O147" s="256"/>
      <c r="P147" s="256"/>
      <c r="Q147" s="256"/>
      <c r="R147" s="256"/>
      <c r="S147" s="256"/>
      <c r="T147" s="256"/>
      <c r="U147" s="256"/>
      <c r="V147" s="256"/>
      <c r="W147" s="256"/>
      <c r="X147" s="256"/>
      <c r="Y147" s="256"/>
      <c r="Z147" s="256"/>
      <c r="AA147" s="256"/>
      <c r="AB147" s="256"/>
      <c r="AC147" s="256"/>
      <c r="AD147" s="256"/>
      <c r="AE147" s="256"/>
    </row>
    <row r="148" spans="1:31" x14ac:dyDescent="0.25">
      <c r="A148" s="256"/>
      <c r="B148" s="256"/>
      <c r="C148" s="256"/>
      <c r="D148" s="256"/>
      <c r="E148" s="256"/>
      <c r="F148" s="256"/>
      <c r="G148" s="256"/>
      <c r="H148" s="256"/>
      <c r="I148" s="256"/>
      <c r="J148" s="256"/>
      <c r="K148" s="256"/>
      <c r="L148" s="256"/>
      <c r="M148" s="256"/>
      <c r="N148" s="256"/>
      <c r="O148" s="256"/>
      <c r="P148" s="256"/>
      <c r="Q148" s="256"/>
      <c r="R148" s="256"/>
      <c r="S148" s="256"/>
      <c r="T148" s="256"/>
      <c r="U148" s="256"/>
      <c r="V148" s="256"/>
      <c r="W148" s="256"/>
      <c r="X148" s="256"/>
      <c r="Y148" s="256"/>
      <c r="Z148" s="256"/>
      <c r="AA148" s="256"/>
      <c r="AB148" s="256"/>
      <c r="AC148" s="256"/>
      <c r="AD148" s="256"/>
      <c r="AE148" s="256"/>
    </row>
    <row r="149" spans="1:31" x14ac:dyDescent="0.25">
      <c r="A149" s="256"/>
      <c r="B149" s="256"/>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256"/>
      <c r="AB149" s="256"/>
      <c r="AC149" s="256"/>
      <c r="AD149" s="256"/>
      <c r="AE149" s="256"/>
    </row>
    <row r="150" spans="1:31" x14ac:dyDescent="0.25">
      <c r="A150" s="256"/>
      <c r="B150" s="256"/>
      <c r="C150" s="256"/>
      <c r="D150" s="256"/>
      <c r="E150" s="256"/>
      <c r="F150" s="256"/>
      <c r="G150" s="256"/>
      <c r="H150" s="256"/>
      <c r="I150" s="256"/>
      <c r="J150" s="256"/>
      <c r="K150" s="256"/>
      <c r="L150" s="256"/>
      <c r="M150" s="256"/>
      <c r="N150" s="256"/>
      <c r="O150" s="256"/>
      <c r="P150" s="256"/>
      <c r="Q150" s="256"/>
      <c r="R150" s="256"/>
      <c r="S150" s="256"/>
      <c r="T150" s="256"/>
      <c r="U150" s="256"/>
      <c r="V150" s="256"/>
      <c r="W150" s="256"/>
      <c r="X150" s="256"/>
      <c r="Y150" s="256"/>
      <c r="Z150" s="256"/>
      <c r="AA150" s="256"/>
      <c r="AB150" s="256"/>
      <c r="AC150" s="256"/>
      <c r="AD150" s="256"/>
      <c r="AE150" s="256"/>
    </row>
    <row r="151" spans="1:31" x14ac:dyDescent="0.25">
      <c r="A151" s="256"/>
      <c r="B151" s="256"/>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c r="AA151" s="256"/>
      <c r="AB151" s="256"/>
      <c r="AC151" s="256"/>
      <c r="AD151" s="256"/>
      <c r="AE151" s="256"/>
    </row>
    <row r="152" spans="1:31" x14ac:dyDescent="0.25">
      <c r="A152" s="256"/>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c r="AA152" s="256"/>
      <c r="AB152" s="256"/>
      <c r="AC152" s="256"/>
      <c r="AD152" s="256"/>
      <c r="AE152" s="256"/>
    </row>
    <row r="153" spans="1:31" x14ac:dyDescent="0.25">
      <c r="A153" s="256"/>
      <c r="B153" s="256"/>
      <c r="C153" s="256"/>
      <c r="D153" s="256"/>
      <c r="E153" s="256"/>
      <c r="F153" s="256"/>
      <c r="G153" s="256"/>
      <c r="H153" s="256"/>
      <c r="I153" s="256"/>
      <c r="J153" s="256"/>
      <c r="K153" s="256"/>
      <c r="L153" s="256"/>
      <c r="M153" s="256"/>
      <c r="N153" s="256"/>
      <c r="O153" s="256"/>
      <c r="P153" s="256"/>
      <c r="Q153" s="256"/>
      <c r="R153" s="256"/>
      <c r="S153" s="256"/>
      <c r="T153" s="256"/>
      <c r="U153" s="256"/>
      <c r="V153" s="256"/>
      <c r="W153" s="256"/>
      <c r="X153" s="256"/>
      <c r="Y153" s="256"/>
      <c r="Z153" s="256"/>
      <c r="AA153" s="256"/>
      <c r="AB153" s="256"/>
      <c r="AC153" s="256"/>
      <c r="AD153" s="256"/>
      <c r="AE153" s="256"/>
    </row>
    <row r="154" spans="1:31" x14ac:dyDescent="0.25">
      <c r="A154" s="256"/>
      <c r="B154" s="256"/>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256"/>
      <c r="Z154" s="256"/>
      <c r="AA154" s="256"/>
      <c r="AB154" s="256"/>
      <c r="AC154" s="256"/>
      <c r="AD154" s="256"/>
      <c r="AE154" s="256"/>
    </row>
    <row r="155" spans="1:31" x14ac:dyDescent="0.25">
      <c r="A155" s="256"/>
      <c r="B155" s="256"/>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c r="AA155" s="256"/>
      <c r="AB155" s="256"/>
      <c r="AC155" s="256"/>
      <c r="AD155" s="256"/>
      <c r="AE155" s="256"/>
    </row>
    <row r="156" spans="1:31" x14ac:dyDescent="0.25">
      <c r="A156" s="256"/>
      <c r="B156" s="256"/>
      <c r="C156" s="256"/>
      <c r="D156" s="256"/>
      <c r="E156" s="256"/>
      <c r="F156" s="256"/>
      <c r="G156" s="256"/>
      <c r="H156" s="256"/>
      <c r="I156" s="256"/>
      <c r="J156" s="256"/>
      <c r="K156" s="256"/>
      <c r="L156" s="256"/>
      <c r="M156" s="256"/>
      <c r="N156" s="256"/>
      <c r="O156" s="256"/>
      <c r="P156" s="256"/>
      <c r="Q156" s="256"/>
      <c r="R156" s="256"/>
      <c r="S156" s="256"/>
      <c r="T156" s="256"/>
      <c r="U156" s="256"/>
      <c r="V156" s="256"/>
      <c r="W156" s="256"/>
      <c r="X156" s="256"/>
      <c r="Y156" s="256"/>
      <c r="Z156" s="256"/>
      <c r="AA156" s="256"/>
      <c r="AB156" s="256"/>
      <c r="AC156" s="256"/>
      <c r="AD156" s="256"/>
      <c r="AE156" s="256"/>
    </row>
    <row r="157" spans="1:31" x14ac:dyDescent="0.25">
      <c r="A157" s="256"/>
      <c r="B157" s="256"/>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row>
    <row r="158" spans="1:31" x14ac:dyDescent="0.25">
      <c r="A158" s="256"/>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256"/>
      <c r="Z158" s="256"/>
      <c r="AA158" s="256"/>
      <c r="AB158" s="256"/>
      <c r="AC158" s="256"/>
      <c r="AD158" s="256"/>
      <c r="AE158" s="256"/>
    </row>
    <row r="159" spans="1:31" x14ac:dyDescent="0.25">
      <c r="A159" s="256"/>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6"/>
      <c r="AA159" s="256"/>
      <c r="AB159" s="256"/>
      <c r="AC159" s="256"/>
      <c r="AD159" s="256"/>
      <c r="AE159" s="256"/>
    </row>
    <row r="160" spans="1:31" x14ac:dyDescent="0.25">
      <c r="A160" s="256"/>
      <c r="B160" s="256"/>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256"/>
      <c r="Z160" s="256"/>
      <c r="AA160" s="256"/>
      <c r="AB160" s="256"/>
      <c r="AC160" s="256"/>
      <c r="AD160" s="256"/>
      <c r="AE160" s="256"/>
    </row>
    <row r="161" spans="1:31" x14ac:dyDescent="0.25">
      <c r="A161" s="256"/>
      <c r="B161" s="256"/>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c r="Z161" s="256"/>
      <c r="AA161" s="256"/>
      <c r="AB161" s="256"/>
      <c r="AC161" s="256"/>
      <c r="AD161" s="256"/>
      <c r="AE161" s="256"/>
    </row>
    <row r="162" spans="1:31" x14ac:dyDescent="0.25">
      <c r="A162" s="256"/>
      <c r="B162" s="256"/>
      <c r="C162" s="256"/>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c r="AA162" s="256"/>
      <c r="AB162" s="256"/>
      <c r="AC162" s="256"/>
      <c r="AD162" s="256"/>
      <c r="AE162" s="256"/>
    </row>
    <row r="163" spans="1:31" x14ac:dyDescent="0.25">
      <c r="A163" s="256"/>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56"/>
      <c r="AB163" s="256"/>
      <c r="AC163" s="256"/>
      <c r="AD163" s="256"/>
      <c r="AE163" s="256"/>
    </row>
    <row r="164" spans="1:31" x14ac:dyDescent="0.25">
      <c r="A164" s="256"/>
      <c r="B164" s="256"/>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c r="AA164" s="256"/>
      <c r="AB164" s="256"/>
      <c r="AC164" s="256"/>
      <c r="AD164" s="256"/>
      <c r="AE164" s="256"/>
    </row>
    <row r="165" spans="1:31" x14ac:dyDescent="0.25">
      <c r="A165" s="256"/>
      <c r="B165" s="256"/>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row>
    <row r="166" spans="1:31" x14ac:dyDescent="0.25">
      <c r="A166" s="256"/>
      <c r="B166" s="256"/>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256"/>
      <c r="Z166" s="256"/>
      <c r="AA166" s="256"/>
      <c r="AB166" s="256"/>
      <c r="AC166" s="256"/>
      <c r="AD166" s="256"/>
      <c r="AE166" s="256"/>
    </row>
    <row r="167" spans="1:31" x14ac:dyDescent="0.25">
      <c r="A167" s="256"/>
      <c r="B167" s="256"/>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6"/>
      <c r="Z167" s="256"/>
      <c r="AA167" s="256"/>
      <c r="AB167" s="256"/>
      <c r="AC167" s="256"/>
      <c r="AD167" s="256"/>
      <c r="AE167" s="256"/>
    </row>
    <row r="168" spans="1:31" x14ac:dyDescent="0.25">
      <c r="A168" s="256"/>
      <c r="B168" s="256"/>
      <c r="C168" s="256"/>
      <c r="D168" s="256"/>
      <c r="E168" s="256"/>
      <c r="F168" s="256"/>
      <c r="G168" s="256"/>
      <c r="H168" s="256"/>
      <c r="I168" s="256"/>
      <c r="J168" s="256"/>
      <c r="K168" s="256"/>
      <c r="L168" s="256"/>
      <c r="M168" s="256"/>
      <c r="N168" s="256"/>
      <c r="O168" s="256"/>
      <c r="P168" s="256"/>
      <c r="Q168" s="256"/>
      <c r="R168" s="256"/>
      <c r="S168" s="256"/>
      <c r="T168" s="256"/>
      <c r="U168" s="256"/>
      <c r="V168" s="256"/>
      <c r="W168" s="256"/>
      <c r="X168" s="256"/>
      <c r="Y168" s="256"/>
      <c r="Z168" s="256"/>
      <c r="AA168" s="256"/>
      <c r="AB168" s="256"/>
      <c r="AC168" s="256"/>
      <c r="AD168" s="256"/>
      <c r="AE168" s="256"/>
    </row>
    <row r="169" spans="1:31" x14ac:dyDescent="0.25">
      <c r="A169" s="256"/>
      <c r="B169" s="256"/>
      <c r="C169" s="256"/>
      <c r="D169" s="256"/>
      <c r="E169" s="256"/>
      <c r="F169" s="256"/>
      <c r="G169" s="256"/>
      <c r="H169" s="256"/>
      <c r="I169" s="256"/>
      <c r="J169" s="256"/>
      <c r="K169" s="256"/>
      <c r="L169" s="256"/>
      <c r="M169" s="256"/>
      <c r="N169" s="256"/>
      <c r="O169" s="256"/>
      <c r="P169" s="256"/>
      <c r="Q169" s="256"/>
      <c r="R169" s="256"/>
      <c r="S169" s="256"/>
      <c r="T169" s="256"/>
      <c r="U169" s="256"/>
      <c r="V169" s="256"/>
      <c r="W169" s="256"/>
      <c r="X169" s="256"/>
      <c r="Y169" s="256"/>
      <c r="Z169" s="256"/>
      <c r="AA169" s="256"/>
      <c r="AB169" s="256"/>
      <c r="AC169" s="256"/>
      <c r="AD169" s="256"/>
      <c r="AE169" s="256"/>
    </row>
    <row r="170" spans="1:31" x14ac:dyDescent="0.25">
      <c r="A170" s="256"/>
      <c r="B170" s="256"/>
      <c r="C170" s="256"/>
      <c r="D170" s="256"/>
      <c r="E170" s="256"/>
      <c r="F170" s="256"/>
      <c r="G170" s="256"/>
      <c r="H170" s="256"/>
      <c r="I170" s="256"/>
      <c r="J170" s="256"/>
      <c r="K170" s="256"/>
      <c r="L170" s="256"/>
      <c r="M170" s="256"/>
      <c r="N170" s="256"/>
      <c r="O170" s="256"/>
      <c r="P170" s="256"/>
      <c r="Q170" s="256"/>
      <c r="R170" s="256"/>
      <c r="S170" s="256"/>
      <c r="T170" s="256"/>
      <c r="U170" s="256"/>
      <c r="V170" s="256"/>
      <c r="W170" s="256"/>
      <c r="X170" s="256"/>
      <c r="Y170" s="256"/>
      <c r="Z170" s="256"/>
      <c r="AA170" s="256"/>
      <c r="AB170" s="256"/>
      <c r="AC170" s="256"/>
      <c r="AD170" s="256"/>
      <c r="AE170" s="256"/>
    </row>
    <row r="171" spans="1:31" x14ac:dyDescent="0.25">
      <c r="A171" s="256"/>
      <c r="B171" s="256"/>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row>
    <row r="172" spans="1:31" x14ac:dyDescent="0.25">
      <c r="A172" s="256"/>
      <c r="B172" s="256"/>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c r="Z172" s="256"/>
      <c r="AA172" s="256"/>
      <c r="AB172" s="256"/>
      <c r="AC172" s="256"/>
      <c r="AD172" s="256"/>
      <c r="AE172" s="256"/>
    </row>
    <row r="173" spans="1:31" x14ac:dyDescent="0.25">
      <c r="A173" s="256"/>
      <c r="B173" s="256"/>
      <c r="C173" s="256"/>
      <c r="D173" s="256"/>
      <c r="E173" s="256"/>
      <c r="F173" s="256"/>
      <c r="G173" s="256"/>
      <c r="H173" s="256"/>
      <c r="I173" s="256"/>
      <c r="J173" s="256"/>
      <c r="K173" s="256"/>
      <c r="L173" s="256"/>
      <c r="M173" s="256"/>
      <c r="N173" s="256"/>
      <c r="O173" s="256"/>
      <c r="P173" s="256"/>
      <c r="Q173" s="256"/>
      <c r="R173" s="256"/>
      <c r="S173" s="256"/>
      <c r="T173" s="256"/>
      <c r="U173" s="256"/>
      <c r="V173" s="256"/>
      <c r="W173" s="256"/>
      <c r="X173" s="256"/>
      <c r="Y173" s="256"/>
      <c r="Z173" s="256"/>
      <c r="AA173" s="256"/>
      <c r="AB173" s="256"/>
      <c r="AC173" s="256"/>
      <c r="AD173" s="256"/>
      <c r="AE173" s="256"/>
    </row>
    <row r="174" spans="1:31" x14ac:dyDescent="0.25">
      <c r="A174" s="256"/>
      <c r="B174" s="256"/>
      <c r="C174" s="256"/>
      <c r="D174" s="256"/>
      <c r="E174" s="256"/>
      <c r="F174" s="256"/>
      <c r="G174" s="256"/>
      <c r="H174" s="256"/>
      <c r="I174" s="256"/>
      <c r="J174" s="256"/>
      <c r="K174" s="256"/>
      <c r="L174" s="256"/>
      <c r="M174" s="256"/>
      <c r="N174" s="256"/>
      <c r="O174" s="256"/>
      <c r="P174" s="256"/>
      <c r="Q174" s="256"/>
      <c r="R174" s="256"/>
      <c r="S174" s="256"/>
      <c r="T174" s="256"/>
      <c r="U174" s="256"/>
      <c r="V174" s="256"/>
      <c r="W174" s="256"/>
      <c r="X174" s="256"/>
      <c r="Y174" s="256"/>
      <c r="Z174" s="256"/>
      <c r="AA174" s="256"/>
      <c r="AB174" s="256"/>
      <c r="AC174" s="256"/>
      <c r="AD174" s="256"/>
      <c r="AE174" s="256"/>
    </row>
    <row r="175" spans="1:31" x14ac:dyDescent="0.25">
      <c r="A175" s="256"/>
      <c r="B175" s="256"/>
      <c r="C175" s="256"/>
      <c r="D175" s="256"/>
      <c r="E175" s="256"/>
      <c r="F175" s="256"/>
      <c r="G175" s="256"/>
      <c r="H175" s="256"/>
      <c r="I175" s="256"/>
      <c r="J175" s="256"/>
      <c r="K175" s="256"/>
      <c r="L175" s="256"/>
      <c r="M175" s="256"/>
      <c r="N175" s="256"/>
      <c r="O175" s="256"/>
      <c r="P175" s="256"/>
      <c r="Q175" s="256"/>
      <c r="R175" s="256"/>
      <c r="S175" s="256"/>
      <c r="T175" s="256"/>
      <c r="U175" s="256"/>
      <c r="V175" s="256"/>
      <c r="W175" s="256"/>
      <c r="X175" s="256"/>
      <c r="Y175" s="256"/>
      <c r="Z175" s="256"/>
      <c r="AA175" s="256"/>
      <c r="AB175" s="256"/>
      <c r="AC175" s="256"/>
      <c r="AD175" s="256"/>
      <c r="AE175" s="256"/>
    </row>
    <row r="176" spans="1:31" x14ac:dyDescent="0.25">
      <c r="A176" s="256"/>
      <c r="B176" s="256"/>
      <c r="C176" s="256"/>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256"/>
      <c r="Z176" s="256"/>
      <c r="AA176" s="256"/>
      <c r="AB176" s="256"/>
      <c r="AC176" s="256"/>
      <c r="AD176" s="256"/>
      <c r="AE176" s="256"/>
    </row>
    <row r="177" spans="1:31" x14ac:dyDescent="0.25">
      <c r="A177" s="256"/>
      <c r="B177" s="256"/>
      <c r="C177" s="256"/>
      <c r="D177" s="256"/>
      <c r="E177" s="256"/>
      <c r="F177" s="256"/>
      <c r="G177" s="256"/>
      <c r="H177" s="256"/>
      <c r="I177" s="256"/>
      <c r="J177" s="256"/>
      <c r="K177" s="256"/>
      <c r="L177" s="256"/>
      <c r="M177" s="256"/>
      <c r="N177" s="256"/>
      <c r="O177" s="256"/>
      <c r="P177" s="256"/>
      <c r="Q177" s="256"/>
      <c r="R177" s="256"/>
      <c r="S177" s="256"/>
      <c r="T177" s="256"/>
      <c r="U177" s="256"/>
      <c r="V177" s="256"/>
      <c r="W177" s="256"/>
      <c r="X177" s="256"/>
      <c r="Y177" s="256"/>
      <c r="Z177" s="256"/>
      <c r="AA177" s="256"/>
      <c r="AB177" s="256"/>
      <c r="AC177" s="256"/>
      <c r="AD177" s="256"/>
      <c r="AE177" s="256"/>
    </row>
    <row r="178" spans="1:31" x14ac:dyDescent="0.25">
      <c r="A178" s="256"/>
      <c r="B178" s="256"/>
      <c r="C178" s="256"/>
      <c r="D178" s="256"/>
      <c r="E178" s="256"/>
      <c r="F178" s="256"/>
      <c r="G178" s="256"/>
      <c r="H178" s="256"/>
      <c r="I178" s="256"/>
      <c r="J178" s="256"/>
      <c r="K178" s="256"/>
      <c r="L178" s="256"/>
      <c r="M178" s="256"/>
      <c r="N178" s="256"/>
      <c r="O178" s="256"/>
      <c r="P178" s="256"/>
      <c r="Q178" s="256"/>
      <c r="R178" s="256"/>
      <c r="S178" s="256"/>
      <c r="T178" s="256"/>
      <c r="U178" s="256"/>
      <c r="V178" s="256"/>
      <c r="W178" s="256"/>
      <c r="X178" s="256"/>
      <c r="Y178" s="256"/>
      <c r="Z178" s="256"/>
      <c r="AA178" s="256"/>
      <c r="AB178" s="256"/>
      <c r="AC178" s="256"/>
      <c r="AD178" s="256"/>
      <c r="AE178" s="256"/>
    </row>
    <row r="179" spans="1:31" x14ac:dyDescent="0.25">
      <c r="A179" s="256"/>
      <c r="B179" s="256"/>
      <c r="C179" s="256"/>
      <c r="D179" s="256"/>
      <c r="E179" s="256"/>
      <c r="F179" s="256"/>
      <c r="G179" s="256"/>
      <c r="H179" s="256"/>
      <c r="I179" s="256"/>
      <c r="J179" s="256"/>
      <c r="K179" s="256"/>
      <c r="L179" s="256"/>
      <c r="M179" s="256"/>
      <c r="N179" s="256"/>
      <c r="O179" s="256"/>
      <c r="P179" s="256"/>
      <c r="Q179" s="256"/>
      <c r="R179" s="256"/>
      <c r="S179" s="256"/>
      <c r="T179" s="256"/>
      <c r="U179" s="256"/>
      <c r="V179" s="256"/>
      <c r="W179" s="256"/>
      <c r="X179" s="256"/>
      <c r="Y179" s="256"/>
      <c r="Z179" s="256"/>
      <c r="AA179" s="256"/>
      <c r="AB179" s="256"/>
      <c r="AC179" s="256"/>
      <c r="AD179" s="256"/>
      <c r="AE179" s="256"/>
    </row>
    <row r="180" spans="1:31" x14ac:dyDescent="0.25">
      <c r="A180" s="256"/>
      <c r="B180" s="256"/>
      <c r="C180" s="256"/>
      <c r="D180" s="256"/>
      <c r="E180" s="256"/>
      <c r="F180" s="256"/>
      <c r="G180" s="256"/>
      <c r="H180" s="256"/>
      <c r="I180" s="256"/>
      <c r="J180" s="256"/>
      <c r="K180" s="256"/>
      <c r="L180" s="256"/>
      <c r="M180" s="256"/>
      <c r="N180" s="256"/>
      <c r="O180" s="256"/>
      <c r="P180" s="256"/>
      <c r="Q180" s="256"/>
      <c r="R180" s="256"/>
      <c r="S180" s="256"/>
      <c r="T180" s="256"/>
      <c r="U180" s="256"/>
      <c r="V180" s="256"/>
      <c r="W180" s="256"/>
      <c r="X180" s="256"/>
      <c r="Y180" s="256"/>
      <c r="Z180" s="256"/>
      <c r="AA180" s="256"/>
      <c r="AB180" s="256"/>
      <c r="AC180" s="256"/>
      <c r="AD180" s="256"/>
      <c r="AE180" s="256"/>
    </row>
    <row r="181" spans="1:31" x14ac:dyDescent="0.25">
      <c r="A181" s="256"/>
      <c r="B181" s="256"/>
      <c r="C181" s="256"/>
      <c r="D181" s="256"/>
      <c r="E181" s="256"/>
      <c r="F181" s="256"/>
      <c r="G181" s="256"/>
      <c r="H181" s="256"/>
      <c r="I181" s="256"/>
      <c r="J181" s="256"/>
      <c r="K181" s="256"/>
      <c r="L181" s="256"/>
      <c r="M181" s="256"/>
      <c r="N181" s="256"/>
      <c r="O181" s="256"/>
      <c r="P181" s="256"/>
      <c r="Q181" s="256"/>
      <c r="R181" s="256"/>
      <c r="S181" s="256"/>
      <c r="T181" s="256"/>
      <c r="U181" s="256"/>
      <c r="V181" s="256"/>
      <c r="W181" s="256"/>
      <c r="X181" s="256"/>
      <c r="Y181" s="256"/>
      <c r="Z181" s="256"/>
      <c r="AA181" s="256"/>
      <c r="AB181" s="256"/>
      <c r="AC181" s="256"/>
      <c r="AD181" s="256"/>
      <c r="AE181" s="256"/>
    </row>
    <row r="182" spans="1:31" x14ac:dyDescent="0.25">
      <c r="A182" s="256"/>
      <c r="B182" s="256"/>
      <c r="C182" s="256"/>
      <c r="D182" s="256"/>
      <c r="E182" s="256"/>
      <c r="F182" s="256"/>
      <c r="G182" s="256"/>
      <c r="H182" s="256"/>
      <c r="I182" s="256"/>
      <c r="J182" s="256"/>
      <c r="K182" s="256"/>
      <c r="L182" s="256"/>
      <c r="M182" s="256"/>
      <c r="N182" s="256"/>
      <c r="O182" s="256"/>
      <c r="P182" s="256"/>
      <c r="Q182" s="256"/>
      <c r="R182" s="256"/>
      <c r="S182" s="256"/>
      <c r="T182" s="256"/>
      <c r="U182" s="256"/>
      <c r="V182" s="256"/>
      <c r="W182" s="256"/>
      <c r="X182" s="256"/>
      <c r="Y182" s="256"/>
      <c r="Z182" s="256"/>
      <c r="AA182" s="256"/>
      <c r="AB182" s="256"/>
      <c r="AC182" s="256"/>
      <c r="AD182" s="256"/>
      <c r="AE182" s="256"/>
    </row>
    <row r="183" spans="1:31" x14ac:dyDescent="0.25">
      <c r="A183" s="256"/>
      <c r="B183" s="256"/>
      <c r="C183" s="256"/>
      <c r="D183" s="256"/>
      <c r="E183" s="256"/>
      <c r="F183" s="256"/>
      <c r="G183" s="256"/>
      <c r="H183" s="256"/>
      <c r="I183" s="256"/>
      <c r="J183" s="256"/>
      <c r="K183" s="256"/>
      <c r="L183" s="256"/>
      <c r="M183" s="256"/>
      <c r="N183" s="256"/>
      <c r="O183" s="256"/>
      <c r="P183" s="256"/>
      <c r="Q183" s="256"/>
      <c r="R183" s="256"/>
      <c r="S183" s="256"/>
      <c r="T183" s="256"/>
      <c r="U183" s="256"/>
      <c r="V183" s="256"/>
      <c r="W183" s="256"/>
      <c r="X183" s="256"/>
      <c r="Y183" s="256"/>
      <c r="Z183" s="256"/>
      <c r="AA183" s="256"/>
      <c r="AB183" s="256"/>
      <c r="AC183" s="256"/>
      <c r="AD183" s="256"/>
      <c r="AE183" s="256"/>
    </row>
    <row r="184" spans="1:31" x14ac:dyDescent="0.25">
      <c r="A184" s="256"/>
      <c r="B184" s="256"/>
      <c r="C184" s="256"/>
      <c r="D184" s="256"/>
      <c r="E184" s="256"/>
      <c r="F184" s="256"/>
      <c r="G184" s="256"/>
      <c r="H184" s="256"/>
      <c r="I184" s="256"/>
      <c r="J184" s="256"/>
      <c r="K184" s="256"/>
      <c r="L184" s="256"/>
      <c r="M184" s="256"/>
      <c r="N184" s="256"/>
      <c r="O184" s="256"/>
      <c r="P184" s="256"/>
      <c r="Q184" s="256"/>
      <c r="R184" s="256"/>
      <c r="S184" s="256"/>
      <c r="T184" s="256"/>
      <c r="U184" s="256"/>
      <c r="V184" s="256"/>
      <c r="W184" s="256"/>
      <c r="X184" s="256"/>
      <c r="Y184" s="256"/>
      <c r="Z184" s="256"/>
      <c r="AA184" s="256"/>
      <c r="AB184" s="256"/>
      <c r="AC184" s="256"/>
      <c r="AD184" s="256"/>
      <c r="AE184" s="256"/>
    </row>
    <row r="185" spans="1:31" x14ac:dyDescent="0.25">
      <c r="A185" s="256"/>
      <c r="B185" s="256"/>
      <c r="C185" s="256"/>
      <c r="D185" s="256"/>
      <c r="E185" s="256"/>
      <c r="F185" s="256"/>
      <c r="G185" s="256"/>
      <c r="H185" s="256"/>
      <c r="I185" s="256"/>
      <c r="J185" s="256"/>
      <c r="K185" s="256"/>
      <c r="L185" s="256"/>
      <c r="M185" s="256"/>
      <c r="N185" s="256"/>
      <c r="O185" s="256"/>
      <c r="P185" s="256"/>
      <c r="Q185" s="256"/>
      <c r="R185" s="256"/>
      <c r="S185" s="256"/>
      <c r="T185" s="256"/>
      <c r="U185" s="256"/>
      <c r="V185" s="256"/>
      <c r="W185" s="256"/>
      <c r="X185" s="256"/>
      <c r="Y185" s="256"/>
      <c r="Z185" s="256"/>
      <c r="AA185" s="256"/>
      <c r="AB185" s="256"/>
      <c r="AC185" s="256"/>
      <c r="AD185" s="256"/>
      <c r="AE185" s="256"/>
    </row>
    <row r="186" spans="1:31" x14ac:dyDescent="0.25">
      <c r="A186" s="256"/>
      <c r="B186" s="256"/>
      <c r="C186" s="256"/>
      <c r="D186" s="256"/>
      <c r="E186" s="256"/>
      <c r="F186" s="256"/>
      <c r="G186" s="256"/>
      <c r="H186" s="256"/>
      <c r="I186" s="256"/>
      <c r="J186" s="256"/>
      <c r="K186" s="256"/>
      <c r="L186" s="256"/>
      <c r="M186" s="256"/>
      <c r="N186" s="256"/>
      <c r="O186" s="256"/>
      <c r="P186" s="256"/>
      <c r="Q186" s="256"/>
      <c r="R186" s="256"/>
      <c r="S186" s="256"/>
      <c r="T186" s="256"/>
      <c r="U186" s="256"/>
      <c r="V186" s="256"/>
      <c r="W186" s="256"/>
      <c r="X186" s="256"/>
      <c r="Y186" s="256"/>
      <c r="Z186" s="256"/>
      <c r="AA186" s="256"/>
      <c r="AB186" s="256"/>
      <c r="AC186" s="256"/>
      <c r="AD186" s="256"/>
      <c r="AE186" s="256"/>
    </row>
    <row r="187" spans="1:31" x14ac:dyDescent="0.25">
      <c r="A187" s="256"/>
      <c r="B187" s="256"/>
      <c r="C187" s="256"/>
      <c r="D187" s="256"/>
      <c r="E187" s="256"/>
      <c r="F187" s="256"/>
      <c r="G187" s="256"/>
      <c r="H187" s="256"/>
      <c r="I187" s="256"/>
      <c r="J187" s="256"/>
      <c r="K187" s="256"/>
      <c r="L187" s="256"/>
      <c r="M187" s="256"/>
      <c r="N187" s="256"/>
      <c r="O187" s="256"/>
      <c r="P187" s="256"/>
      <c r="Q187" s="256"/>
      <c r="R187" s="256"/>
      <c r="S187" s="256"/>
      <c r="T187" s="256"/>
      <c r="U187" s="256"/>
      <c r="V187" s="256"/>
      <c r="W187" s="256"/>
      <c r="X187" s="256"/>
      <c r="Y187" s="256"/>
      <c r="Z187" s="256"/>
      <c r="AA187" s="256"/>
      <c r="AB187" s="256"/>
      <c r="AC187" s="256"/>
      <c r="AD187" s="256"/>
      <c r="AE187" s="256"/>
    </row>
    <row r="188" spans="1:31" x14ac:dyDescent="0.25">
      <c r="A188" s="256"/>
      <c r="B188" s="256"/>
      <c r="C188" s="256"/>
      <c r="D188" s="256"/>
      <c r="E188" s="256"/>
      <c r="F188" s="256"/>
      <c r="G188" s="256"/>
      <c r="H188" s="256"/>
      <c r="I188" s="256"/>
      <c r="J188" s="256"/>
      <c r="K188" s="256"/>
      <c r="L188" s="256"/>
      <c r="M188" s="256"/>
      <c r="N188" s="256"/>
      <c r="O188" s="256"/>
      <c r="P188" s="256"/>
      <c r="Q188" s="256"/>
      <c r="R188" s="256"/>
      <c r="S188" s="256"/>
      <c r="T188" s="256"/>
      <c r="U188" s="256"/>
      <c r="V188" s="256"/>
      <c r="W188" s="256"/>
      <c r="X188" s="256"/>
      <c r="Y188" s="256"/>
      <c r="Z188" s="256"/>
      <c r="AA188" s="256"/>
      <c r="AB188" s="256"/>
      <c r="AC188" s="256"/>
      <c r="AD188" s="256"/>
      <c r="AE188" s="256"/>
    </row>
    <row r="189" spans="1:31" x14ac:dyDescent="0.25">
      <c r="A189" s="256"/>
      <c r="B189" s="256"/>
      <c r="C189" s="256"/>
      <c r="D189" s="256"/>
      <c r="E189" s="256"/>
      <c r="F189" s="256"/>
      <c r="G189" s="256"/>
      <c r="H189" s="256"/>
      <c r="I189" s="256"/>
      <c r="J189" s="256"/>
      <c r="K189" s="256"/>
      <c r="L189" s="256"/>
      <c r="M189" s="256"/>
      <c r="N189" s="256"/>
      <c r="O189" s="256"/>
      <c r="P189" s="256"/>
      <c r="Q189" s="256"/>
      <c r="R189" s="256"/>
      <c r="S189" s="256"/>
      <c r="T189" s="256"/>
      <c r="U189" s="256"/>
      <c r="V189" s="256"/>
      <c r="W189" s="256"/>
      <c r="X189" s="256"/>
      <c r="Y189" s="256"/>
      <c r="Z189" s="256"/>
      <c r="AA189" s="256"/>
      <c r="AB189" s="256"/>
      <c r="AC189" s="256"/>
      <c r="AD189" s="256"/>
      <c r="AE189" s="256"/>
    </row>
    <row r="190" spans="1:31" x14ac:dyDescent="0.25">
      <c r="A190" s="256"/>
      <c r="B190" s="256"/>
      <c r="C190" s="256"/>
      <c r="D190" s="256"/>
      <c r="E190" s="256"/>
      <c r="F190" s="256"/>
      <c r="G190" s="256"/>
      <c r="H190" s="256"/>
      <c r="I190" s="256"/>
      <c r="J190" s="256"/>
      <c r="K190" s="256"/>
      <c r="L190" s="256"/>
      <c r="M190" s="256"/>
      <c r="N190" s="256"/>
      <c r="O190" s="256"/>
      <c r="P190" s="256"/>
      <c r="Q190" s="256"/>
      <c r="R190" s="256"/>
      <c r="S190" s="256"/>
      <c r="T190" s="256"/>
      <c r="U190" s="256"/>
      <c r="V190" s="256"/>
      <c r="W190" s="256"/>
      <c r="X190" s="256"/>
      <c r="Y190" s="256"/>
      <c r="Z190" s="256"/>
      <c r="AA190" s="256"/>
      <c r="AB190" s="256"/>
      <c r="AC190" s="256"/>
      <c r="AD190" s="256"/>
      <c r="AE190" s="256"/>
    </row>
    <row r="191" spans="1:31" x14ac:dyDescent="0.25">
      <c r="A191" s="256"/>
      <c r="B191" s="256"/>
      <c r="C191" s="256"/>
      <c r="D191" s="256"/>
      <c r="E191" s="256"/>
      <c r="F191" s="256"/>
      <c r="G191" s="256"/>
      <c r="H191" s="256"/>
      <c r="I191" s="256"/>
      <c r="J191" s="256"/>
      <c r="K191" s="256"/>
      <c r="L191" s="256"/>
      <c r="M191" s="256"/>
      <c r="N191" s="256"/>
      <c r="O191" s="256"/>
      <c r="P191" s="256"/>
      <c r="Q191" s="256"/>
      <c r="R191" s="256"/>
      <c r="S191" s="256"/>
      <c r="T191" s="256"/>
      <c r="U191" s="256"/>
      <c r="V191" s="256"/>
      <c r="W191" s="256"/>
      <c r="X191" s="256"/>
      <c r="Y191" s="256"/>
      <c r="Z191" s="256"/>
      <c r="AA191" s="256"/>
      <c r="AB191" s="256"/>
      <c r="AC191" s="256"/>
      <c r="AD191" s="256"/>
      <c r="AE191" s="256"/>
    </row>
    <row r="192" spans="1:31" x14ac:dyDescent="0.25">
      <c r="A192" s="256"/>
      <c r="B192" s="256"/>
      <c r="C192" s="256"/>
      <c r="D192" s="256"/>
      <c r="E192" s="256"/>
      <c r="F192" s="256"/>
      <c r="G192" s="256"/>
      <c r="H192" s="256"/>
      <c r="I192" s="256"/>
      <c r="J192" s="256"/>
      <c r="K192" s="256"/>
      <c r="L192" s="256"/>
      <c r="M192" s="256"/>
      <c r="N192" s="256"/>
      <c r="O192" s="256"/>
      <c r="P192" s="256"/>
      <c r="Q192" s="256"/>
      <c r="R192" s="256"/>
      <c r="S192" s="256"/>
      <c r="T192" s="256"/>
      <c r="U192" s="256"/>
      <c r="V192" s="256"/>
      <c r="W192" s="256"/>
      <c r="X192" s="256"/>
      <c r="Y192" s="256"/>
      <c r="Z192" s="256"/>
      <c r="AA192" s="256"/>
      <c r="AB192" s="256"/>
      <c r="AC192" s="256"/>
      <c r="AD192" s="256"/>
      <c r="AE192" s="256"/>
    </row>
    <row r="193" spans="1:31" x14ac:dyDescent="0.25">
      <c r="A193" s="256"/>
      <c r="B193" s="256"/>
      <c r="C193" s="256"/>
      <c r="D193" s="256"/>
      <c r="E193" s="256"/>
      <c r="F193" s="256"/>
      <c r="G193" s="256"/>
      <c r="H193" s="256"/>
      <c r="I193" s="256"/>
      <c r="J193" s="256"/>
      <c r="K193" s="256"/>
      <c r="L193" s="256"/>
      <c r="M193" s="256"/>
      <c r="N193" s="256"/>
      <c r="O193" s="256"/>
      <c r="P193" s="256"/>
      <c r="Q193" s="256"/>
      <c r="R193" s="256"/>
      <c r="S193" s="256"/>
      <c r="T193" s="256"/>
      <c r="U193" s="256"/>
      <c r="V193" s="256"/>
      <c r="W193" s="256"/>
      <c r="X193" s="256"/>
      <c r="Y193" s="256"/>
      <c r="Z193" s="256"/>
      <c r="AA193" s="256"/>
      <c r="AB193" s="256"/>
      <c r="AC193" s="256"/>
      <c r="AD193" s="256"/>
      <c r="AE193" s="256"/>
    </row>
    <row r="194" spans="1:31" x14ac:dyDescent="0.25">
      <c r="A194" s="256"/>
      <c r="B194" s="256"/>
      <c r="C194" s="256"/>
      <c r="D194" s="256"/>
      <c r="E194" s="256"/>
      <c r="F194" s="256"/>
      <c r="G194" s="256"/>
      <c r="H194" s="256"/>
      <c r="I194" s="256"/>
      <c r="J194" s="256"/>
      <c r="K194" s="256"/>
      <c r="L194" s="256"/>
      <c r="M194" s="256"/>
      <c r="N194" s="256"/>
      <c r="O194" s="256"/>
      <c r="P194" s="256"/>
      <c r="Q194" s="256"/>
      <c r="R194" s="256"/>
      <c r="S194" s="256"/>
      <c r="T194" s="256"/>
      <c r="U194" s="256"/>
      <c r="V194" s="256"/>
      <c r="W194" s="256"/>
      <c r="X194" s="256"/>
      <c r="Y194" s="256"/>
      <c r="Z194" s="256"/>
      <c r="AA194" s="256"/>
      <c r="AB194" s="256"/>
      <c r="AC194" s="256"/>
      <c r="AD194" s="256"/>
      <c r="AE194" s="256"/>
    </row>
    <row r="195" spans="1:31" x14ac:dyDescent="0.25">
      <c r="A195" s="256"/>
      <c r="B195" s="256"/>
      <c r="C195" s="256"/>
      <c r="D195" s="256"/>
      <c r="E195" s="256"/>
      <c r="F195" s="256"/>
      <c r="G195" s="256"/>
      <c r="H195" s="256"/>
      <c r="I195" s="256"/>
      <c r="J195" s="256"/>
      <c r="K195" s="256"/>
      <c r="L195" s="256"/>
      <c r="M195" s="256"/>
      <c r="N195" s="256"/>
      <c r="O195" s="256"/>
      <c r="P195" s="256"/>
      <c r="Q195" s="256"/>
      <c r="R195" s="256"/>
      <c r="S195" s="256"/>
      <c r="T195" s="256"/>
      <c r="U195" s="256"/>
      <c r="V195" s="256"/>
      <c r="W195" s="256"/>
      <c r="X195" s="256"/>
      <c r="Y195" s="256"/>
      <c r="Z195" s="256"/>
      <c r="AA195" s="256"/>
      <c r="AB195" s="256"/>
      <c r="AC195" s="256"/>
      <c r="AD195" s="256"/>
      <c r="AE195" s="256"/>
    </row>
    <row r="196" spans="1:31" x14ac:dyDescent="0.25">
      <c r="A196" s="256"/>
      <c r="B196" s="256"/>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c r="AA196" s="256"/>
      <c r="AB196" s="256"/>
      <c r="AC196" s="256"/>
      <c r="AD196" s="256"/>
      <c r="AE196" s="256"/>
    </row>
    <row r="197" spans="1:31" x14ac:dyDescent="0.25">
      <c r="A197" s="256"/>
      <c r="B197" s="256"/>
      <c r="C197" s="256"/>
      <c r="D197" s="256"/>
      <c r="E197" s="256"/>
      <c r="F197" s="256"/>
      <c r="G197" s="256"/>
      <c r="H197" s="256"/>
      <c r="I197" s="256"/>
      <c r="J197" s="256"/>
      <c r="K197" s="256"/>
      <c r="L197" s="256"/>
      <c r="M197" s="256"/>
      <c r="N197" s="256"/>
      <c r="O197" s="256"/>
      <c r="P197" s="256"/>
      <c r="Q197" s="256"/>
      <c r="R197" s="256"/>
      <c r="S197" s="256"/>
      <c r="T197" s="256"/>
      <c r="U197" s="256"/>
      <c r="V197" s="256"/>
      <c r="W197" s="256"/>
      <c r="X197" s="256"/>
      <c r="Y197" s="256"/>
      <c r="Z197" s="256"/>
      <c r="AA197" s="256"/>
      <c r="AB197" s="256"/>
      <c r="AC197" s="256"/>
      <c r="AD197" s="256"/>
      <c r="AE197" s="256"/>
    </row>
    <row r="198" spans="1:31" x14ac:dyDescent="0.25">
      <c r="A198" s="256"/>
      <c r="B198" s="256"/>
      <c r="C198" s="256"/>
      <c r="D198" s="256"/>
      <c r="E198" s="256"/>
      <c r="F198" s="256"/>
      <c r="G198" s="256"/>
      <c r="H198" s="256"/>
      <c r="I198" s="256"/>
      <c r="J198" s="256"/>
      <c r="K198" s="256"/>
      <c r="L198" s="256"/>
      <c r="M198" s="256"/>
      <c r="N198" s="256"/>
      <c r="O198" s="256"/>
      <c r="P198" s="256"/>
      <c r="Q198" s="256"/>
      <c r="R198" s="256"/>
      <c r="S198" s="256"/>
      <c r="T198" s="256"/>
      <c r="U198" s="256"/>
      <c r="V198" s="256"/>
      <c r="W198" s="256"/>
      <c r="X198" s="256"/>
      <c r="Y198" s="256"/>
      <c r="Z198" s="256"/>
      <c r="AA198" s="256"/>
      <c r="AB198" s="256"/>
      <c r="AC198" s="256"/>
      <c r="AD198" s="256"/>
      <c r="AE198" s="256"/>
    </row>
    <row r="199" spans="1:31" x14ac:dyDescent="0.25">
      <c r="A199" s="256"/>
      <c r="B199" s="256"/>
      <c r="C199" s="256"/>
      <c r="D199" s="256"/>
      <c r="E199" s="256"/>
      <c r="F199" s="256"/>
      <c r="G199" s="256"/>
      <c r="H199" s="256"/>
      <c r="I199" s="256"/>
      <c r="J199" s="256"/>
      <c r="K199" s="256"/>
      <c r="L199" s="256"/>
      <c r="M199" s="256"/>
      <c r="N199" s="256"/>
      <c r="O199" s="256"/>
      <c r="P199" s="256"/>
      <c r="Q199" s="256"/>
      <c r="R199" s="256"/>
      <c r="S199" s="256"/>
      <c r="T199" s="256"/>
      <c r="U199" s="256"/>
      <c r="V199" s="256"/>
      <c r="W199" s="256"/>
      <c r="X199" s="256"/>
      <c r="Y199" s="256"/>
      <c r="Z199" s="256"/>
      <c r="AA199" s="256"/>
      <c r="AB199" s="256"/>
      <c r="AC199" s="256"/>
      <c r="AD199" s="256"/>
      <c r="AE199" s="256"/>
    </row>
    <row r="200" spans="1:31" x14ac:dyDescent="0.25">
      <c r="A200" s="256"/>
      <c r="B200" s="256"/>
      <c r="C200" s="256"/>
      <c r="D200" s="256"/>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c r="AA200" s="256"/>
      <c r="AB200" s="256"/>
      <c r="AC200" s="256"/>
      <c r="AD200" s="256"/>
      <c r="AE200" s="256"/>
    </row>
    <row r="201" spans="1:31" x14ac:dyDescent="0.25">
      <c r="A201" s="256"/>
      <c r="B201" s="256"/>
      <c r="C201" s="256"/>
      <c r="D201" s="256"/>
      <c r="E201" s="256"/>
      <c r="F201" s="256"/>
      <c r="G201" s="256"/>
      <c r="H201" s="256"/>
      <c r="I201" s="256"/>
      <c r="J201" s="256"/>
      <c r="K201" s="256"/>
      <c r="L201" s="256"/>
      <c r="M201" s="256"/>
      <c r="N201" s="256"/>
      <c r="O201" s="256"/>
      <c r="P201" s="256"/>
      <c r="Q201" s="256"/>
      <c r="R201" s="256"/>
      <c r="S201" s="256"/>
      <c r="T201" s="256"/>
      <c r="U201" s="256"/>
      <c r="V201" s="256"/>
      <c r="W201" s="256"/>
      <c r="X201" s="256"/>
      <c r="Y201" s="256"/>
      <c r="Z201" s="256"/>
      <c r="AA201" s="256"/>
      <c r="AB201" s="256"/>
      <c r="AC201" s="256"/>
      <c r="AD201" s="256"/>
      <c r="AE201" s="256"/>
    </row>
    <row r="202" spans="1:31" x14ac:dyDescent="0.25">
      <c r="A202" s="256"/>
      <c r="B202" s="256"/>
      <c r="C202" s="256"/>
      <c r="D202" s="256"/>
      <c r="E202" s="256"/>
      <c r="F202" s="256"/>
      <c r="G202" s="256"/>
      <c r="H202" s="256"/>
      <c r="I202" s="256"/>
      <c r="J202" s="256"/>
      <c r="K202" s="256"/>
      <c r="L202" s="256"/>
      <c r="M202" s="256"/>
      <c r="N202" s="256"/>
      <c r="O202" s="256"/>
      <c r="P202" s="256"/>
      <c r="Q202" s="256"/>
      <c r="R202" s="256"/>
      <c r="S202" s="256"/>
      <c r="T202" s="256"/>
      <c r="U202" s="256"/>
      <c r="V202" s="256"/>
      <c r="W202" s="256"/>
      <c r="X202" s="256"/>
      <c r="Y202" s="256"/>
      <c r="Z202" s="256"/>
      <c r="AA202" s="256"/>
      <c r="AB202" s="256"/>
      <c r="AC202" s="256"/>
      <c r="AD202" s="256"/>
      <c r="AE202" s="256"/>
    </row>
    <row r="203" spans="1:31" x14ac:dyDescent="0.25">
      <c r="A203" s="256"/>
      <c r="B203" s="256"/>
      <c r="C203" s="256"/>
      <c r="D203" s="256"/>
      <c r="E203" s="256"/>
      <c r="F203" s="256"/>
      <c r="G203" s="256"/>
      <c r="H203" s="256"/>
      <c r="I203" s="256"/>
      <c r="J203" s="256"/>
      <c r="K203" s="256"/>
      <c r="L203" s="256"/>
      <c r="M203" s="256"/>
      <c r="N203" s="256"/>
      <c r="O203" s="256"/>
      <c r="P203" s="256"/>
      <c r="Q203" s="256"/>
      <c r="R203" s="256"/>
      <c r="S203" s="256"/>
      <c r="T203" s="256"/>
      <c r="U203" s="256"/>
      <c r="V203" s="256"/>
      <c r="W203" s="256"/>
      <c r="X203" s="256"/>
      <c r="Y203" s="256"/>
      <c r="Z203" s="256"/>
      <c r="AA203" s="256"/>
      <c r="AB203" s="256"/>
      <c r="AC203" s="256"/>
      <c r="AD203" s="256"/>
      <c r="AE203" s="256"/>
    </row>
    <row r="204" spans="1:31" x14ac:dyDescent="0.25">
      <c r="A204" s="256"/>
      <c r="B204" s="256"/>
      <c r="C204" s="256"/>
      <c r="D204" s="256"/>
      <c r="E204" s="256"/>
      <c r="F204" s="256"/>
      <c r="G204" s="256"/>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256"/>
      <c r="AE204" s="256"/>
    </row>
    <row r="205" spans="1:31" x14ac:dyDescent="0.25">
      <c r="A205" s="256"/>
      <c r="B205" s="256"/>
      <c r="C205" s="256"/>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256"/>
      <c r="Z205" s="256"/>
      <c r="AA205" s="256"/>
      <c r="AB205" s="256"/>
      <c r="AC205" s="256"/>
      <c r="AD205" s="256"/>
      <c r="AE205" s="256"/>
    </row>
    <row r="206" spans="1:31" x14ac:dyDescent="0.25">
      <c r="A206" s="256"/>
      <c r="B206" s="256"/>
      <c r="C206" s="256"/>
      <c r="D206" s="256"/>
      <c r="E206" s="256"/>
      <c r="F206" s="256"/>
      <c r="G206" s="256"/>
      <c r="H206" s="256"/>
      <c r="I206" s="256"/>
      <c r="J206" s="256"/>
      <c r="K206" s="256"/>
      <c r="L206" s="256"/>
      <c r="M206" s="256"/>
      <c r="N206" s="256"/>
      <c r="O206" s="256"/>
      <c r="P206" s="256"/>
      <c r="Q206" s="256"/>
      <c r="R206" s="256"/>
      <c r="S206" s="256"/>
      <c r="T206" s="256"/>
      <c r="U206" s="256"/>
      <c r="V206" s="256"/>
      <c r="W206" s="256"/>
      <c r="X206" s="256"/>
      <c r="Y206" s="256"/>
      <c r="Z206" s="256"/>
      <c r="AA206" s="256"/>
      <c r="AB206" s="256"/>
      <c r="AC206" s="256"/>
      <c r="AD206" s="256"/>
      <c r="AE206" s="256"/>
    </row>
    <row r="207" spans="1:31" x14ac:dyDescent="0.25">
      <c r="A207" s="256"/>
      <c r="B207" s="256"/>
      <c r="C207" s="256"/>
      <c r="D207" s="256"/>
      <c r="E207" s="256"/>
      <c r="F207" s="256"/>
      <c r="G207" s="256"/>
      <c r="H207" s="256"/>
      <c r="I207" s="256"/>
      <c r="J207" s="256"/>
      <c r="K207" s="256"/>
      <c r="L207" s="256"/>
      <c r="M207" s="256"/>
      <c r="N207" s="256"/>
      <c r="O207" s="256"/>
      <c r="P207" s="256"/>
      <c r="Q207" s="256"/>
      <c r="R207" s="256"/>
      <c r="S207" s="256"/>
      <c r="T207" s="256"/>
      <c r="U207" s="256"/>
      <c r="V207" s="256"/>
      <c r="W207" s="256"/>
      <c r="X207" s="256"/>
      <c r="Y207" s="256"/>
      <c r="Z207" s="256"/>
      <c r="AA207" s="256"/>
      <c r="AB207" s="256"/>
      <c r="AC207" s="256"/>
      <c r="AD207" s="256"/>
      <c r="AE207" s="256"/>
    </row>
    <row r="208" spans="1:31" x14ac:dyDescent="0.25">
      <c r="A208" s="256"/>
      <c r="B208" s="256"/>
      <c r="C208" s="256"/>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256"/>
      <c r="AE208" s="256"/>
    </row>
    <row r="209" spans="1:31" x14ac:dyDescent="0.25">
      <c r="A209" s="256"/>
      <c r="B209" s="256"/>
      <c r="C209" s="256"/>
      <c r="D209" s="256"/>
      <c r="E209" s="256"/>
      <c r="F209" s="256"/>
      <c r="G209" s="256"/>
      <c r="H209" s="256"/>
      <c r="I209" s="256"/>
      <c r="J209" s="256"/>
      <c r="K209" s="256"/>
      <c r="L209" s="256"/>
      <c r="M209" s="256"/>
      <c r="N209" s="256"/>
      <c r="O209" s="256"/>
      <c r="P209" s="256"/>
      <c r="Q209" s="256"/>
      <c r="R209" s="256"/>
      <c r="S209" s="256"/>
      <c r="T209" s="256"/>
      <c r="U209" s="256"/>
      <c r="V209" s="256"/>
      <c r="W209" s="256"/>
      <c r="X209" s="256"/>
      <c r="Y209" s="256"/>
      <c r="Z209" s="256"/>
      <c r="AA209" s="256"/>
      <c r="AB209" s="256"/>
      <c r="AC209" s="256"/>
      <c r="AD209" s="256"/>
      <c r="AE209" s="256"/>
    </row>
    <row r="210" spans="1:31" x14ac:dyDescent="0.25">
      <c r="A210" s="256"/>
      <c r="B210" s="256"/>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256"/>
      <c r="AE210" s="256"/>
    </row>
    <row r="211" spans="1:31" x14ac:dyDescent="0.25">
      <c r="A211" s="256"/>
      <c r="B211" s="256"/>
      <c r="C211" s="256"/>
      <c r="D211" s="256"/>
      <c r="E211" s="256"/>
      <c r="F211" s="256"/>
      <c r="G211" s="256"/>
      <c r="H211" s="256"/>
      <c r="I211" s="256"/>
      <c r="J211" s="256"/>
      <c r="K211" s="256"/>
      <c r="L211" s="256"/>
      <c r="M211" s="256"/>
      <c r="N211" s="256"/>
      <c r="O211" s="256"/>
      <c r="P211" s="256"/>
      <c r="Q211" s="256"/>
      <c r="R211" s="256"/>
      <c r="S211" s="256"/>
      <c r="T211" s="256"/>
      <c r="U211" s="256"/>
      <c r="V211" s="256"/>
      <c r="W211" s="256"/>
      <c r="X211" s="256"/>
      <c r="Y211" s="256"/>
      <c r="Z211" s="256"/>
      <c r="AA211" s="256"/>
      <c r="AB211" s="256"/>
      <c r="AC211" s="256"/>
      <c r="AD211" s="256"/>
      <c r="AE211" s="256"/>
    </row>
    <row r="212" spans="1:31" x14ac:dyDescent="0.25">
      <c r="A212" s="256"/>
      <c r="B212" s="256"/>
      <c r="C212" s="256"/>
      <c r="D212" s="256"/>
      <c r="E212" s="256"/>
      <c r="F212" s="256"/>
      <c r="G212" s="256"/>
      <c r="H212" s="256"/>
      <c r="I212" s="256"/>
      <c r="J212" s="256"/>
      <c r="K212" s="256"/>
      <c r="L212" s="256"/>
      <c r="M212" s="256"/>
      <c r="N212" s="256"/>
      <c r="O212" s="256"/>
      <c r="P212" s="256"/>
      <c r="Q212" s="256"/>
      <c r="R212" s="256"/>
      <c r="S212" s="256"/>
      <c r="T212" s="256"/>
      <c r="U212" s="256"/>
      <c r="V212" s="256"/>
      <c r="W212" s="256"/>
      <c r="X212" s="256"/>
      <c r="Y212" s="256"/>
      <c r="Z212" s="256"/>
      <c r="AA212" s="256"/>
      <c r="AB212" s="256"/>
      <c r="AC212" s="256"/>
      <c r="AD212" s="256"/>
      <c r="AE212" s="256"/>
    </row>
    <row r="213" spans="1:31" x14ac:dyDescent="0.25">
      <c r="A213" s="256"/>
      <c r="B213" s="256"/>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row>
    <row r="214" spans="1:31" x14ac:dyDescent="0.25">
      <c r="A214" s="256"/>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row>
    <row r="215" spans="1:31" x14ac:dyDescent="0.25">
      <c r="A215" s="256"/>
      <c r="B215" s="256"/>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6"/>
      <c r="AB215" s="256"/>
      <c r="AC215" s="256"/>
      <c r="AD215" s="256"/>
      <c r="AE215" s="256"/>
    </row>
    <row r="216" spans="1:31" x14ac:dyDescent="0.25">
      <c r="A216" s="256"/>
      <c r="B216" s="256"/>
      <c r="C216" s="256"/>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c r="AA216" s="256"/>
      <c r="AB216" s="256"/>
      <c r="AC216" s="256"/>
      <c r="AD216" s="256"/>
      <c r="AE216" s="256"/>
    </row>
    <row r="217" spans="1:31" x14ac:dyDescent="0.25">
      <c r="A217" s="256"/>
      <c r="B217" s="256"/>
      <c r="C217" s="256"/>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256"/>
      <c r="Z217" s="256"/>
      <c r="AA217" s="256"/>
      <c r="AB217" s="256"/>
      <c r="AC217" s="256"/>
      <c r="AD217" s="256"/>
      <c r="AE217" s="256"/>
    </row>
    <row r="218" spans="1:31" x14ac:dyDescent="0.25">
      <c r="A218" s="256"/>
      <c r="B218" s="256"/>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row>
    <row r="219" spans="1:31" x14ac:dyDescent="0.25">
      <c r="A219" s="256"/>
      <c r="B219" s="256"/>
      <c r="C219" s="256"/>
      <c r="D219" s="256"/>
      <c r="E219" s="256"/>
      <c r="F219" s="256"/>
      <c r="G219" s="256"/>
      <c r="H219" s="256"/>
      <c r="I219" s="256"/>
      <c r="J219" s="256"/>
      <c r="K219" s="256"/>
      <c r="L219" s="256"/>
      <c r="M219" s="256"/>
      <c r="N219" s="256"/>
      <c r="O219" s="256"/>
      <c r="P219" s="256"/>
      <c r="Q219" s="256"/>
      <c r="R219" s="256"/>
      <c r="S219" s="256"/>
      <c r="T219" s="256"/>
      <c r="U219" s="256"/>
      <c r="V219" s="256"/>
      <c r="W219" s="256"/>
      <c r="X219" s="256"/>
      <c r="Y219" s="256"/>
      <c r="Z219" s="256"/>
      <c r="AA219" s="256"/>
      <c r="AB219" s="256"/>
      <c r="AC219" s="256"/>
      <c r="AD219" s="256"/>
      <c r="AE219" s="256"/>
    </row>
    <row r="220" spans="1:31" x14ac:dyDescent="0.25">
      <c r="A220" s="256"/>
      <c r="B220" s="256"/>
      <c r="C220" s="256"/>
      <c r="D220" s="256"/>
      <c r="E220" s="256"/>
      <c r="F220" s="256"/>
      <c r="G220" s="256"/>
      <c r="H220" s="256"/>
      <c r="I220" s="256"/>
      <c r="J220" s="256"/>
      <c r="K220" s="256"/>
      <c r="L220" s="256"/>
      <c r="M220" s="256"/>
      <c r="N220" s="256"/>
      <c r="O220" s="256"/>
      <c r="P220" s="256"/>
      <c r="Q220" s="256"/>
      <c r="R220" s="256"/>
      <c r="S220" s="256"/>
      <c r="T220" s="256"/>
      <c r="U220" s="256"/>
      <c r="V220" s="256"/>
      <c r="W220" s="256"/>
      <c r="X220" s="256"/>
      <c r="Y220" s="256"/>
      <c r="Z220" s="256"/>
      <c r="AA220" s="256"/>
      <c r="AB220" s="256"/>
      <c r="AC220" s="256"/>
      <c r="AD220" s="256"/>
      <c r="AE220" s="256"/>
    </row>
    <row r="221" spans="1:31" x14ac:dyDescent="0.25">
      <c r="A221" s="256"/>
      <c r="B221" s="256"/>
      <c r="C221" s="256"/>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56"/>
      <c r="Z221" s="256"/>
      <c r="AA221" s="256"/>
      <c r="AB221" s="256"/>
      <c r="AC221" s="256"/>
      <c r="AD221" s="256"/>
      <c r="AE221" s="256"/>
    </row>
    <row r="222" spans="1:31" x14ac:dyDescent="0.25">
      <c r="A222" s="256"/>
      <c r="B222" s="256"/>
      <c r="C222" s="256"/>
      <c r="D222" s="256"/>
      <c r="E222" s="256"/>
      <c r="F222" s="256"/>
      <c r="G222" s="256"/>
      <c r="H222" s="256"/>
      <c r="I222" s="256"/>
      <c r="J222" s="256"/>
      <c r="K222" s="256"/>
      <c r="L222" s="256"/>
      <c r="M222" s="256"/>
      <c r="N222" s="256"/>
      <c r="O222" s="256"/>
      <c r="P222" s="256"/>
      <c r="Q222" s="256"/>
      <c r="R222" s="256"/>
      <c r="S222" s="256"/>
      <c r="T222" s="256"/>
      <c r="U222" s="256"/>
      <c r="V222" s="256"/>
      <c r="W222" s="256"/>
      <c r="X222" s="256"/>
      <c r="Y222" s="256"/>
      <c r="Z222" s="256"/>
      <c r="AA222" s="256"/>
      <c r="AB222" s="256"/>
      <c r="AC222" s="256"/>
      <c r="AD222" s="256"/>
      <c r="AE222" s="256"/>
    </row>
    <row r="223" spans="1:31" x14ac:dyDescent="0.25">
      <c r="A223" s="256"/>
      <c r="B223" s="256"/>
      <c r="C223" s="256"/>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256"/>
      <c r="Z223" s="256"/>
      <c r="AA223" s="256"/>
      <c r="AB223" s="256"/>
      <c r="AC223" s="256"/>
      <c r="AD223" s="256"/>
      <c r="AE223" s="256"/>
    </row>
    <row r="224" spans="1:31" x14ac:dyDescent="0.25">
      <c r="A224" s="256"/>
      <c r="B224" s="256"/>
      <c r="C224" s="256"/>
      <c r="D224" s="256"/>
      <c r="E224" s="256"/>
      <c r="F224" s="256"/>
      <c r="G224" s="256"/>
      <c r="H224" s="256"/>
      <c r="I224" s="256"/>
      <c r="J224" s="256"/>
      <c r="K224" s="256"/>
      <c r="L224" s="256"/>
      <c r="M224" s="256"/>
      <c r="N224" s="256"/>
      <c r="O224" s="256"/>
      <c r="P224" s="256"/>
      <c r="Q224" s="256"/>
      <c r="R224" s="256"/>
      <c r="S224" s="256"/>
      <c r="T224" s="256"/>
      <c r="U224" s="256"/>
      <c r="V224" s="256"/>
      <c r="W224" s="256"/>
      <c r="X224" s="256"/>
      <c r="Y224" s="256"/>
      <c r="Z224" s="256"/>
      <c r="AA224" s="256"/>
      <c r="AB224" s="256"/>
      <c r="AC224" s="256"/>
      <c r="AD224" s="256"/>
      <c r="AE224" s="256"/>
    </row>
    <row r="225" spans="1:31" x14ac:dyDescent="0.25">
      <c r="A225" s="256"/>
      <c r="B225" s="256"/>
      <c r="C225" s="256"/>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6"/>
      <c r="AE225" s="256"/>
    </row>
    <row r="226" spans="1:31" x14ac:dyDescent="0.25">
      <c r="A226" s="256"/>
      <c r="B226" s="256"/>
      <c r="C226" s="256"/>
      <c r="D226" s="256"/>
      <c r="E226" s="256"/>
      <c r="F226" s="256"/>
      <c r="G226" s="256"/>
      <c r="H226" s="256"/>
      <c r="I226" s="256"/>
      <c r="J226" s="256"/>
      <c r="K226" s="256"/>
      <c r="L226" s="256"/>
      <c r="M226" s="256"/>
      <c r="N226" s="256"/>
      <c r="O226" s="256"/>
      <c r="P226" s="256"/>
      <c r="Q226" s="256"/>
      <c r="R226" s="256"/>
      <c r="S226" s="256"/>
      <c r="T226" s="256"/>
      <c r="U226" s="256"/>
      <c r="V226" s="256"/>
      <c r="W226" s="256"/>
      <c r="X226" s="256"/>
      <c r="Y226" s="256"/>
      <c r="Z226" s="256"/>
      <c r="AA226" s="256"/>
      <c r="AB226" s="256"/>
      <c r="AC226" s="256"/>
    </row>
    <row r="227" spans="1:31" x14ac:dyDescent="0.25">
      <c r="A227" s="256"/>
      <c r="B227" s="256"/>
      <c r="C227" s="256"/>
      <c r="D227" s="256"/>
      <c r="E227" s="256"/>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6"/>
      <c r="AC227" s="256"/>
    </row>
    <row r="228" spans="1:31" x14ac:dyDescent="0.25">
      <c r="A228" s="256"/>
      <c r="B228" s="256"/>
      <c r="C228" s="256"/>
      <c r="D228" s="256"/>
      <c r="E228" s="256"/>
      <c r="F228" s="256"/>
      <c r="G228" s="256"/>
      <c r="H228" s="256"/>
      <c r="I228" s="256"/>
      <c r="J228" s="256"/>
      <c r="K228" s="256"/>
      <c r="L228" s="256"/>
      <c r="M228" s="256"/>
      <c r="N228" s="256"/>
      <c r="O228" s="256"/>
      <c r="P228" s="256"/>
      <c r="Q228" s="256"/>
      <c r="R228" s="256"/>
      <c r="S228" s="256"/>
      <c r="T228" s="256"/>
      <c r="U228" s="256"/>
      <c r="V228" s="256"/>
      <c r="W228" s="256"/>
      <c r="X228" s="256"/>
      <c r="Y228" s="256"/>
      <c r="Z228" s="256"/>
      <c r="AA228" s="256"/>
      <c r="AB228" s="256"/>
      <c r="AC228" s="256"/>
    </row>
    <row r="229" spans="1:31" x14ac:dyDescent="0.25">
      <c r="A229" s="256"/>
      <c r="B229" s="256"/>
      <c r="C229" s="256"/>
      <c r="D229" s="256"/>
      <c r="E229" s="256"/>
      <c r="F229" s="256"/>
      <c r="G229" s="256"/>
      <c r="H229" s="256"/>
      <c r="I229" s="256"/>
      <c r="J229" s="256"/>
      <c r="K229" s="256"/>
      <c r="L229" s="256"/>
      <c r="M229" s="256"/>
      <c r="N229" s="256"/>
      <c r="O229" s="256"/>
      <c r="P229" s="256"/>
      <c r="Q229" s="256"/>
      <c r="R229" s="256"/>
      <c r="S229" s="256"/>
      <c r="T229" s="256"/>
      <c r="U229" s="256"/>
      <c r="V229" s="256"/>
      <c r="W229" s="256"/>
      <c r="X229" s="256"/>
      <c r="Y229" s="256"/>
      <c r="Z229" s="256"/>
      <c r="AA229" s="256"/>
      <c r="AB229" s="256"/>
      <c r="AC229" s="256"/>
    </row>
    <row r="230" spans="1:31" x14ac:dyDescent="0.25">
      <c r="A230" s="256"/>
      <c r="B230" s="256"/>
      <c r="C230" s="256"/>
      <c r="D230" s="256"/>
      <c r="E230" s="256"/>
      <c r="F230" s="256"/>
      <c r="G230" s="256"/>
      <c r="H230" s="256"/>
      <c r="I230" s="256"/>
      <c r="J230" s="256"/>
      <c r="K230" s="256"/>
      <c r="L230" s="256"/>
      <c r="M230" s="256"/>
      <c r="N230" s="256"/>
      <c r="O230" s="256"/>
      <c r="P230" s="256"/>
      <c r="Q230" s="256"/>
      <c r="R230" s="256"/>
      <c r="S230" s="256"/>
      <c r="T230" s="256"/>
      <c r="U230" s="256"/>
      <c r="V230" s="256"/>
      <c r="W230" s="256"/>
      <c r="X230" s="256"/>
      <c r="Y230" s="256"/>
      <c r="Z230" s="256"/>
      <c r="AA230" s="256"/>
      <c r="AB230" s="256"/>
      <c r="AC230" s="256"/>
    </row>
    <row r="231" spans="1:31" x14ac:dyDescent="0.25">
      <c r="A231" s="256"/>
      <c r="B231" s="256"/>
      <c r="C231" s="256"/>
      <c r="D231" s="256"/>
      <c r="E231" s="256"/>
      <c r="F231" s="256"/>
      <c r="G231" s="256"/>
      <c r="H231" s="256"/>
      <c r="I231" s="256"/>
      <c r="J231" s="256"/>
      <c r="K231" s="256"/>
      <c r="L231" s="256"/>
      <c r="M231" s="256"/>
      <c r="N231" s="256"/>
      <c r="O231" s="256"/>
      <c r="P231" s="256"/>
      <c r="Q231" s="256"/>
      <c r="R231" s="256"/>
      <c r="S231" s="256"/>
      <c r="T231" s="256"/>
      <c r="U231" s="256"/>
      <c r="V231" s="256"/>
      <c r="W231" s="256"/>
      <c r="X231" s="256"/>
      <c r="Y231" s="256"/>
      <c r="Z231" s="256"/>
      <c r="AA231" s="256"/>
      <c r="AB231" s="256"/>
      <c r="AC231" s="256"/>
    </row>
    <row r="232" spans="1:31" x14ac:dyDescent="0.25">
      <c r="A232" s="256"/>
      <c r="B232" s="256"/>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256"/>
      <c r="Z232" s="256"/>
      <c r="AA232" s="256"/>
      <c r="AB232" s="256"/>
      <c r="AC232" s="256"/>
    </row>
    <row r="233" spans="1:31" x14ac:dyDescent="0.25">
      <c r="A233" s="256"/>
      <c r="B233" s="256"/>
      <c r="C233" s="256"/>
      <c r="D233" s="256"/>
      <c r="E233" s="256"/>
      <c r="F233" s="256"/>
      <c r="G233" s="256"/>
      <c r="H233" s="256"/>
      <c r="I233" s="256"/>
      <c r="J233" s="256"/>
      <c r="K233" s="256"/>
      <c r="L233" s="256"/>
      <c r="M233" s="256"/>
      <c r="N233" s="256"/>
      <c r="O233" s="256"/>
      <c r="P233" s="256"/>
      <c r="Q233" s="256"/>
      <c r="R233" s="256"/>
      <c r="S233" s="256"/>
      <c r="T233" s="256"/>
      <c r="U233" s="256"/>
      <c r="V233" s="256"/>
      <c r="W233" s="256"/>
      <c r="X233" s="256"/>
      <c r="Y233" s="256"/>
      <c r="Z233" s="256"/>
      <c r="AA233" s="256"/>
      <c r="AB233" s="256"/>
      <c r="AC233" s="256"/>
    </row>
    <row r="234" spans="1:31" x14ac:dyDescent="0.25">
      <c r="A234" s="256"/>
      <c r="B234" s="256"/>
      <c r="C234" s="256"/>
      <c r="D234" s="256"/>
      <c r="E234" s="256"/>
      <c r="F234" s="256"/>
      <c r="G234" s="256"/>
      <c r="H234" s="256"/>
      <c r="I234" s="256"/>
      <c r="J234" s="256"/>
      <c r="K234" s="256"/>
      <c r="L234" s="256"/>
      <c r="M234" s="256"/>
      <c r="N234" s="256"/>
      <c r="O234" s="256"/>
      <c r="P234" s="256"/>
      <c r="Q234" s="256"/>
      <c r="R234" s="256"/>
      <c r="S234" s="256"/>
      <c r="T234" s="256"/>
      <c r="U234" s="256"/>
      <c r="V234" s="256"/>
      <c r="W234" s="256"/>
      <c r="X234" s="256"/>
      <c r="Y234" s="256"/>
      <c r="Z234" s="256"/>
      <c r="AA234" s="256"/>
      <c r="AB234" s="256"/>
      <c r="AC234" s="256"/>
    </row>
    <row r="235" spans="1:31" x14ac:dyDescent="0.25">
      <c r="A235" s="256"/>
      <c r="B235" s="256"/>
      <c r="C235" s="256"/>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256"/>
      <c r="Z235" s="256"/>
      <c r="AA235" s="256"/>
      <c r="AB235" s="256"/>
      <c r="AC235" s="256"/>
    </row>
    <row r="236" spans="1:31" x14ac:dyDescent="0.25">
      <c r="A236" s="256"/>
      <c r="B236" s="256"/>
      <c r="C236" s="256"/>
      <c r="D236" s="256"/>
      <c r="E236" s="256"/>
      <c r="F236" s="256"/>
      <c r="G236" s="256"/>
      <c r="H236" s="256"/>
      <c r="I236" s="256"/>
      <c r="J236" s="256"/>
      <c r="K236" s="256"/>
      <c r="L236" s="256"/>
      <c r="M236" s="256"/>
      <c r="N236" s="256"/>
      <c r="O236" s="256"/>
      <c r="P236" s="256"/>
      <c r="Q236" s="256"/>
      <c r="R236" s="256"/>
      <c r="S236" s="256"/>
      <c r="T236" s="256"/>
      <c r="U236" s="256"/>
      <c r="V236" s="256"/>
      <c r="W236" s="256"/>
      <c r="X236" s="256"/>
      <c r="Y236" s="256"/>
      <c r="Z236" s="256"/>
      <c r="AA236" s="256"/>
      <c r="AB236" s="256"/>
      <c r="AC236" s="256"/>
    </row>
    <row r="237" spans="1:31" x14ac:dyDescent="0.25">
      <c r="A237" s="256"/>
      <c r="B237" s="256"/>
      <c r="C237" s="256"/>
      <c r="D237" s="256"/>
      <c r="E237" s="256"/>
      <c r="F237" s="256"/>
      <c r="G237" s="256"/>
      <c r="H237" s="256"/>
      <c r="I237" s="256"/>
      <c r="J237" s="256"/>
      <c r="K237" s="256"/>
      <c r="L237" s="256"/>
      <c r="M237" s="256"/>
      <c r="N237" s="256"/>
      <c r="O237" s="256"/>
      <c r="P237" s="256"/>
      <c r="Q237" s="256"/>
      <c r="R237" s="256"/>
      <c r="S237" s="256"/>
      <c r="T237" s="256"/>
      <c r="U237" s="256"/>
      <c r="V237" s="256"/>
      <c r="W237" s="256"/>
      <c r="X237" s="256"/>
      <c r="Y237" s="256"/>
      <c r="Z237" s="256"/>
      <c r="AA237" s="256"/>
      <c r="AB237" s="256"/>
      <c r="AC237" s="256"/>
    </row>
    <row r="238" spans="1:31" x14ac:dyDescent="0.25">
      <c r="A238" s="256"/>
      <c r="B238" s="256"/>
      <c r="C238" s="256"/>
      <c r="D238" s="256"/>
      <c r="E238" s="256"/>
      <c r="F238" s="256"/>
      <c r="G238" s="256"/>
      <c r="H238" s="256"/>
      <c r="I238" s="256"/>
      <c r="J238" s="256"/>
      <c r="K238" s="256"/>
      <c r="L238" s="256"/>
      <c r="M238" s="256"/>
      <c r="N238" s="256"/>
      <c r="O238" s="256"/>
      <c r="P238" s="256"/>
      <c r="Q238" s="256"/>
      <c r="R238" s="256"/>
      <c r="S238" s="256"/>
      <c r="T238" s="256"/>
      <c r="U238" s="256"/>
      <c r="V238" s="256"/>
      <c r="W238" s="256"/>
      <c r="X238" s="256"/>
      <c r="Y238" s="256"/>
      <c r="Z238" s="256"/>
      <c r="AA238" s="256"/>
      <c r="AB238" s="256"/>
      <c r="AC238" s="256"/>
    </row>
    <row r="239" spans="1:31" x14ac:dyDescent="0.25">
      <c r="A239" s="256"/>
      <c r="B239" s="256"/>
      <c r="C239" s="256"/>
      <c r="D239" s="256"/>
      <c r="E239" s="256"/>
      <c r="F239" s="256"/>
      <c r="G239" s="256"/>
      <c r="H239" s="256"/>
      <c r="I239" s="256"/>
      <c r="J239" s="256"/>
      <c r="K239" s="256"/>
      <c r="L239" s="256"/>
      <c r="M239" s="256"/>
      <c r="N239" s="256"/>
      <c r="O239" s="256"/>
      <c r="P239" s="256"/>
      <c r="Q239" s="256"/>
      <c r="R239" s="256"/>
      <c r="S239" s="256"/>
      <c r="T239" s="256"/>
      <c r="U239" s="256"/>
      <c r="V239" s="256"/>
      <c r="W239" s="256"/>
      <c r="X239" s="256"/>
      <c r="Y239" s="256"/>
      <c r="Z239" s="256"/>
      <c r="AA239" s="256"/>
      <c r="AB239" s="256"/>
      <c r="AC239" s="256"/>
    </row>
    <row r="240" spans="1:31" x14ac:dyDescent="0.25">
      <c r="A240" s="256"/>
      <c r="B240" s="256"/>
      <c r="C240" s="256"/>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row>
    <row r="241" spans="1:29" x14ac:dyDescent="0.25">
      <c r="A241" s="256"/>
      <c r="B241" s="256"/>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c r="Z241" s="256"/>
      <c r="AA241" s="256"/>
      <c r="AB241" s="256"/>
      <c r="AC241" s="256"/>
    </row>
    <row r="242" spans="1:29" x14ac:dyDescent="0.25">
      <c r="A242" s="256"/>
      <c r="B242" s="256"/>
      <c r="C242" s="256"/>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c r="Z242" s="256"/>
      <c r="AA242" s="256"/>
      <c r="AB242" s="256"/>
      <c r="AC242" s="256"/>
    </row>
    <row r="243" spans="1:29" x14ac:dyDescent="0.25">
      <c r="A243" s="256"/>
      <c r="B243" s="256"/>
      <c r="C243" s="256"/>
      <c r="D243" s="256"/>
      <c r="E243" s="256"/>
      <c r="F243" s="256"/>
      <c r="G243" s="256"/>
      <c r="H243" s="256"/>
      <c r="I243" s="256"/>
      <c r="J243" s="256"/>
      <c r="K243" s="256"/>
      <c r="L243" s="256"/>
      <c r="M243" s="256"/>
      <c r="N243" s="256"/>
      <c r="O243" s="256"/>
      <c r="P243" s="256"/>
      <c r="Q243" s="256"/>
      <c r="R243" s="256"/>
      <c r="S243" s="256"/>
      <c r="T243" s="256"/>
      <c r="U243" s="256"/>
      <c r="V243" s="256"/>
      <c r="W243" s="256"/>
      <c r="X243" s="256"/>
      <c r="Y243" s="256"/>
      <c r="Z243" s="256"/>
      <c r="AA243" s="256"/>
      <c r="AB243" s="256"/>
      <c r="AC243" s="256"/>
    </row>
    <row r="244" spans="1:29" x14ac:dyDescent="0.25">
      <c r="A244" s="256"/>
      <c r="B244" s="256"/>
      <c r="C244" s="256"/>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c r="Z244" s="256"/>
      <c r="AA244" s="256"/>
      <c r="AB244" s="256"/>
      <c r="AC244" s="256"/>
    </row>
    <row r="245" spans="1:29" x14ac:dyDescent="0.25">
      <c r="A245" s="256"/>
      <c r="B245" s="256"/>
      <c r="C245" s="256"/>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row>
    <row r="246" spans="1:29" x14ac:dyDescent="0.25">
      <c r="A246" s="256"/>
      <c r="B246" s="256"/>
      <c r="C246" s="256"/>
      <c r="D246" s="256"/>
      <c r="E246" s="256"/>
      <c r="F246" s="256"/>
      <c r="G246" s="256"/>
      <c r="H246" s="256"/>
      <c r="I246" s="256"/>
      <c r="J246" s="256"/>
      <c r="K246" s="256"/>
      <c r="L246" s="256"/>
      <c r="M246" s="256"/>
      <c r="N246" s="256"/>
      <c r="O246" s="256"/>
      <c r="P246" s="256"/>
      <c r="Q246" s="256"/>
      <c r="R246" s="256"/>
      <c r="S246" s="256"/>
      <c r="T246" s="256"/>
      <c r="U246" s="256"/>
      <c r="V246" s="256"/>
      <c r="W246" s="256"/>
      <c r="X246" s="256"/>
      <c r="Y246" s="256"/>
      <c r="Z246" s="256"/>
      <c r="AA246" s="256"/>
      <c r="AB246" s="256"/>
      <c r="AC246" s="256"/>
    </row>
    <row r="247" spans="1:29" x14ac:dyDescent="0.25">
      <c r="A247" s="256"/>
      <c r="B247" s="256"/>
      <c r="C247" s="256"/>
      <c r="D247" s="256"/>
      <c r="E247" s="256"/>
      <c r="F247" s="256"/>
      <c r="G247" s="256"/>
      <c r="H247" s="256"/>
      <c r="I247" s="256"/>
      <c r="J247" s="256"/>
      <c r="K247" s="256"/>
      <c r="L247" s="256"/>
      <c r="M247" s="256"/>
      <c r="N247" s="256"/>
      <c r="O247" s="256"/>
      <c r="P247" s="256"/>
      <c r="Q247" s="256"/>
      <c r="R247" s="256"/>
      <c r="S247" s="256"/>
      <c r="T247" s="256"/>
      <c r="U247" s="256"/>
      <c r="V247" s="256"/>
      <c r="W247" s="256"/>
      <c r="X247" s="256"/>
      <c r="Y247" s="256"/>
      <c r="Z247" s="256"/>
      <c r="AA247" s="256"/>
      <c r="AB247" s="256"/>
      <c r="AC247" s="256"/>
    </row>
    <row r="248" spans="1:29" x14ac:dyDescent="0.25">
      <c r="A248" s="256"/>
      <c r="B248" s="256"/>
      <c r="C248" s="256"/>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256"/>
      <c r="Z248" s="256"/>
      <c r="AA248" s="256"/>
      <c r="AB248" s="256"/>
      <c r="AC248" s="256"/>
    </row>
    <row r="249" spans="1:29" x14ac:dyDescent="0.25">
      <c r="A249" s="256"/>
      <c r="B249" s="256"/>
      <c r="C249" s="256"/>
      <c r="D249" s="256"/>
      <c r="E249" s="256"/>
      <c r="F249" s="256"/>
      <c r="G249" s="256"/>
      <c r="H249" s="256"/>
      <c r="I249" s="256"/>
      <c r="J249" s="256"/>
      <c r="K249" s="256"/>
      <c r="L249" s="256"/>
      <c r="M249" s="256"/>
      <c r="N249" s="256"/>
      <c r="O249" s="256"/>
      <c r="P249" s="256"/>
      <c r="Q249" s="256"/>
      <c r="R249" s="256"/>
      <c r="S249" s="256"/>
      <c r="T249" s="256"/>
      <c r="U249" s="256"/>
      <c r="V249" s="256"/>
      <c r="W249" s="256"/>
      <c r="X249" s="256"/>
      <c r="Y249" s="256"/>
      <c r="Z249" s="256"/>
      <c r="AA249" s="256"/>
      <c r="AB249" s="256"/>
      <c r="AC249" s="256"/>
    </row>
    <row r="250" spans="1:29" x14ac:dyDescent="0.25">
      <c r="A250" s="256"/>
      <c r="B250" s="256"/>
      <c r="C250" s="256"/>
      <c r="D250" s="256"/>
      <c r="E250" s="256"/>
      <c r="F250" s="256"/>
      <c r="G250" s="256"/>
      <c r="H250" s="256"/>
      <c r="I250" s="256"/>
      <c r="J250" s="256"/>
      <c r="K250" s="256"/>
      <c r="L250" s="256"/>
      <c r="M250" s="256"/>
      <c r="N250" s="256"/>
      <c r="O250" s="256"/>
      <c r="P250" s="256"/>
      <c r="Q250" s="256"/>
      <c r="R250" s="256"/>
      <c r="S250" s="256"/>
      <c r="T250" s="256"/>
      <c r="U250" s="256"/>
      <c r="V250" s="256"/>
      <c r="W250" s="256"/>
      <c r="X250" s="256"/>
      <c r="Y250" s="256"/>
      <c r="Z250" s="256"/>
      <c r="AA250" s="256"/>
      <c r="AB250" s="256"/>
      <c r="AC250" s="256"/>
    </row>
    <row r="251" spans="1:29" x14ac:dyDescent="0.25">
      <c r="A251" s="256"/>
      <c r="B251" s="256"/>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row>
    <row r="252" spans="1:29" x14ac:dyDescent="0.25">
      <c r="A252" s="256"/>
      <c r="B252" s="256"/>
      <c r="C252" s="256"/>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row>
    <row r="253" spans="1:29" x14ac:dyDescent="0.25">
      <c r="A253" s="256"/>
      <c r="B253" s="256"/>
      <c r="C253" s="256"/>
      <c r="D253" s="256"/>
      <c r="E253" s="256"/>
      <c r="F253" s="256"/>
      <c r="G253" s="256"/>
      <c r="H253" s="256"/>
      <c r="I253" s="256"/>
      <c r="J253" s="256"/>
      <c r="K253" s="256"/>
      <c r="L253" s="256"/>
      <c r="M253" s="256"/>
      <c r="N253" s="256"/>
      <c r="O253" s="256"/>
      <c r="P253" s="256"/>
      <c r="Q253" s="256"/>
      <c r="R253" s="256"/>
      <c r="S253" s="256"/>
      <c r="T253" s="256"/>
      <c r="U253" s="256"/>
      <c r="V253" s="256"/>
      <c r="W253" s="256"/>
      <c r="X253" s="256"/>
      <c r="Y253" s="256"/>
      <c r="Z253" s="256"/>
      <c r="AA253" s="256"/>
      <c r="AB253" s="256"/>
      <c r="AC253" s="256"/>
    </row>
    <row r="254" spans="1:29" x14ac:dyDescent="0.25">
      <c r="A254" s="256"/>
      <c r="B254" s="256"/>
      <c r="C254" s="256"/>
      <c r="D254" s="256"/>
      <c r="E254" s="256"/>
      <c r="F254" s="256"/>
      <c r="G254" s="256"/>
      <c r="H254" s="256"/>
      <c r="I254" s="256"/>
      <c r="J254" s="256"/>
      <c r="K254" s="256"/>
      <c r="L254" s="256"/>
      <c r="M254" s="256"/>
      <c r="N254" s="256"/>
      <c r="O254" s="256"/>
      <c r="P254" s="256"/>
      <c r="Q254" s="256"/>
      <c r="R254" s="256"/>
      <c r="S254" s="256"/>
      <c r="T254" s="256"/>
      <c r="U254" s="256"/>
      <c r="V254" s="256"/>
      <c r="W254" s="256"/>
      <c r="X254" s="256"/>
      <c r="Y254" s="256"/>
      <c r="Z254" s="256"/>
      <c r="AA254" s="256"/>
      <c r="AB254" s="256"/>
      <c r="AC254" s="256"/>
    </row>
    <row r="255" spans="1:29" x14ac:dyDescent="0.25">
      <c r="A255" s="256"/>
      <c r="B255" s="256"/>
      <c r="C255" s="256"/>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256"/>
      <c r="Z255" s="256"/>
      <c r="AA255" s="256"/>
      <c r="AB255" s="256"/>
      <c r="AC255" s="256"/>
    </row>
    <row r="256" spans="1:29" x14ac:dyDescent="0.25">
      <c r="A256" s="256"/>
      <c r="B256" s="256"/>
      <c r="C256" s="256"/>
      <c r="D256" s="256"/>
      <c r="E256" s="256"/>
      <c r="F256" s="256"/>
      <c r="G256" s="256"/>
      <c r="H256" s="256"/>
      <c r="I256" s="256"/>
      <c r="J256" s="256"/>
      <c r="K256" s="256"/>
      <c r="L256" s="256"/>
      <c r="M256" s="256"/>
      <c r="N256" s="256"/>
      <c r="O256" s="256"/>
      <c r="P256" s="256"/>
      <c r="Q256" s="256"/>
      <c r="R256" s="256"/>
      <c r="S256" s="256"/>
      <c r="T256" s="256"/>
      <c r="U256" s="256"/>
      <c r="V256" s="256"/>
      <c r="W256" s="256"/>
      <c r="X256" s="256"/>
      <c r="Y256" s="256"/>
      <c r="Z256" s="256"/>
      <c r="AA256" s="256"/>
      <c r="AB256" s="256"/>
      <c r="AC256" s="256"/>
    </row>
    <row r="257" spans="1:29" x14ac:dyDescent="0.25">
      <c r="A257" s="256"/>
      <c r="B257" s="256"/>
      <c r="C257" s="256"/>
      <c r="D257" s="256"/>
      <c r="E257" s="256"/>
      <c r="F257" s="256"/>
      <c r="G257" s="256"/>
      <c r="H257" s="256"/>
      <c r="I257" s="256"/>
      <c r="J257" s="256"/>
      <c r="K257" s="256"/>
      <c r="L257" s="256"/>
      <c r="M257" s="256"/>
      <c r="N257" s="256"/>
      <c r="O257" s="256"/>
      <c r="P257" s="256"/>
      <c r="Q257" s="256"/>
      <c r="R257" s="256"/>
      <c r="S257" s="256"/>
      <c r="T257" s="256"/>
      <c r="U257" s="256"/>
      <c r="V257" s="256"/>
      <c r="W257" s="256"/>
      <c r="X257" s="256"/>
      <c r="Y257" s="256"/>
      <c r="Z257" s="256"/>
      <c r="AA257" s="256"/>
      <c r="AB257" s="256"/>
      <c r="AC257" s="256"/>
    </row>
    <row r="258" spans="1:29" x14ac:dyDescent="0.25">
      <c r="A258" s="256"/>
      <c r="B258" s="256"/>
      <c r="C258" s="256"/>
      <c r="D258" s="256"/>
      <c r="E258" s="256"/>
      <c r="F258" s="256"/>
      <c r="G258" s="256"/>
      <c r="H258" s="256"/>
      <c r="I258" s="256"/>
      <c r="J258" s="256"/>
      <c r="K258" s="256"/>
      <c r="L258" s="256"/>
      <c r="M258" s="256"/>
      <c r="N258" s="256"/>
      <c r="O258" s="256"/>
      <c r="P258" s="256"/>
      <c r="Q258" s="256"/>
      <c r="R258" s="256"/>
      <c r="S258" s="256"/>
      <c r="T258" s="256"/>
      <c r="U258" s="256"/>
      <c r="V258" s="256"/>
      <c r="W258" s="256"/>
      <c r="X258" s="256"/>
      <c r="Y258" s="256"/>
      <c r="Z258" s="256"/>
      <c r="AA258" s="256"/>
      <c r="AB258" s="256"/>
      <c r="AC258" s="256"/>
    </row>
    <row r="259" spans="1:29" x14ac:dyDescent="0.25">
      <c r="A259" s="256"/>
      <c r="B259" s="256"/>
      <c r="C259" s="256"/>
      <c r="D259" s="256"/>
      <c r="E259" s="256"/>
      <c r="F259" s="256"/>
      <c r="G259" s="256"/>
      <c r="H259" s="256"/>
      <c r="I259" s="256"/>
      <c r="J259" s="256"/>
      <c r="K259" s="256"/>
      <c r="L259" s="256"/>
      <c r="M259" s="256"/>
      <c r="N259" s="256"/>
      <c r="O259" s="256"/>
      <c r="P259" s="256"/>
      <c r="Q259" s="256"/>
      <c r="R259" s="256"/>
      <c r="S259" s="256"/>
      <c r="T259" s="256"/>
      <c r="U259" s="256"/>
      <c r="V259" s="256"/>
      <c r="W259" s="256"/>
      <c r="X259" s="256"/>
      <c r="Y259" s="256"/>
      <c r="Z259" s="256"/>
      <c r="AA259" s="256"/>
      <c r="AB259" s="256"/>
      <c r="AC259" s="256"/>
    </row>
    <row r="260" spans="1:29" x14ac:dyDescent="0.25">
      <c r="A260" s="256"/>
      <c r="B260" s="256"/>
      <c r="C260" s="256"/>
      <c r="D260" s="256"/>
      <c r="E260" s="256"/>
      <c r="F260" s="256"/>
      <c r="G260" s="256"/>
      <c r="H260" s="256"/>
      <c r="I260" s="256"/>
      <c r="J260" s="256"/>
      <c r="K260" s="256"/>
      <c r="L260" s="256"/>
      <c r="M260" s="256"/>
      <c r="N260" s="256"/>
      <c r="O260" s="256"/>
      <c r="P260" s="256"/>
      <c r="Q260" s="256"/>
      <c r="R260" s="256"/>
      <c r="S260" s="256"/>
      <c r="T260" s="256"/>
      <c r="U260" s="256"/>
      <c r="V260" s="256"/>
      <c r="W260" s="256"/>
      <c r="X260" s="256"/>
      <c r="Y260" s="256"/>
      <c r="Z260" s="256"/>
      <c r="AA260" s="256"/>
      <c r="AB260" s="256"/>
      <c r="AC260" s="256"/>
    </row>
    <row r="261" spans="1:29" x14ac:dyDescent="0.25">
      <c r="A261" s="256"/>
      <c r="B261" s="256"/>
      <c r="C261" s="256"/>
      <c r="D261" s="256"/>
      <c r="E261" s="256"/>
      <c r="F261" s="256"/>
      <c r="G261" s="256"/>
      <c r="H261" s="256"/>
      <c r="I261" s="256"/>
      <c r="J261" s="256"/>
      <c r="K261" s="256"/>
      <c r="L261" s="256"/>
      <c r="M261" s="256"/>
      <c r="N261" s="256"/>
      <c r="O261" s="256"/>
      <c r="P261" s="256"/>
      <c r="Q261" s="256"/>
      <c r="R261" s="256"/>
      <c r="S261" s="256"/>
      <c r="T261" s="256"/>
      <c r="U261" s="256"/>
      <c r="V261" s="256"/>
      <c r="W261" s="256"/>
      <c r="X261" s="256"/>
      <c r="Y261" s="256"/>
      <c r="Z261" s="256"/>
      <c r="AA261" s="256"/>
      <c r="AB261" s="256"/>
      <c r="AC261" s="256"/>
    </row>
    <row r="262" spans="1:29" x14ac:dyDescent="0.25">
      <c r="A262" s="256"/>
      <c r="B262" s="256"/>
      <c r="C262" s="256"/>
      <c r="D262" s="256"/>
      <c r="E262" s="256"/>
      <c r="F262" s="256"/>
      <c r="G262" s="256"/>
      <c r="H262" s="256"/>
      <c r="I262" s="256"/>
      <c r="J262" s="256"/>
      <c r="K262" s="256"/>
      <c r="L262" s="256"/>
      <c r="M262" s="256"/>
      <c r="N262" s="256"/>
      <c r="O262" s="256"/>
      <c r="P262" s="256"/>
      <c r="Q262" s="256"/>
      <c r="R262" s="256"/>
      <c r="S262" s="256"/>
      <c r="T262" s="256"/>
      <c r="U262" s="256"/>
      <c r="V262" s="256"/>
      <c r="W262" s="256"/>
      <c r="X262" s="256"/>
      <c r="Y262" s="256"/>
      <c r="Z262" s="256"/>
      <c r="AA262" s="256"/>
      <c r="AB262" s="256"/>
      <c r="AC262" s="256"/>
    </row>
    <row r="263" spans="1:29" x14ac:dyDescent="0.25">
      <c r="A263" s="256"/>
      <c r="B263" s="256"/>
      <c r="C263" s="256"/>
      <c r="D263" s="256"/>
      <c r="E263" s="256"/>
      <c r="F263" s="256"/>
      <c r="G263" s="256"/>
      <c r="H263" s="256"/>
      <c r="I263" s="256"/>
      <c r="J263" s="256"/>
      <c r="K263" s="256"/>
      <c r="L263" s="256"/>
      <c r="M263" s="256"/>
      <c r="N263" s="256"/>
      <c r="O263" s="256"/>
      <c r="P263" s="256"/>
      <c r="Q263" s="256"/>
      <c r="R263" s="256"/>
      <c r="S263" s="256"/>
      <c r="T263" s="256"/>
      <c r="U263" s="256"/>
      <c r="V263" s="256"/>
      <c r="W263" s="256"/>
      <c r="X263" s="256"/>
      <c r="Y263" s="256"/>
      <c r="Z263" s="256"/>
      <c r="AA263" s="256"/>
      <c r="AB263" s="256"/>
      <c r="AC263" s="256"/>
    </row>
    <row r="264" spans="1:29" x14ac:dyDescent="0.25">
      <c r="A264" s="256"/>
      <c r="B264" s="256"/>
      <c r="C264" s="256"/>
      <c r="D264" s="256"/>
      <c r="E264" s="256"/>
      <c r="F264" s="256"/>
      <c r="G264" s="256"/>
      <c r="H264" s="256"/>
      <c r="I264" s="256"/>
      <c r="J264" s="256"/>
      <c r="K264" s="256"/>
      <c r="L264" s="256"/>
      <c r="M264" s="256"/>
      <c r="N264" s="256"/>
      <c r="O264" s="256"/>
      <c r="P264" s="256"/>
      <c r="Q264" s="256"/>
      <c r="R264" s="256"/>
      <c r="S264" s="256"/>
      <c r="T264" s="256"/>
      <c r="U264" s="256"/>
      <c r="V264" s="256"/>
      <c r="W264" s="256"/>
      <c r="X264" s="256"/>
      <c r="Y264" s="256"/>
      <c r="Z264" s="256"/>
      <c r="AA264" s="256"/>
      <c r="AB264" s="256"/>
      <c r="AC264" s="256"/>
    </row>
    <row r="265" spans="1:29" x14ac:dyDescent="0.25">
      <c r="A265" s="256"/>
      <c r="B265" s="256"/>
      <c r="C265" s="256"/>
      <c r="D265" s="256"/>
      <c r="E265" s="256"/>
      <c r="F265" s="256"/>
      <c r="G265" s="256"/>
      <c r="H265" s="256"/>
      <c r="I265" s="256"/>
      <c r="J265" s="256"/>
      <c r="K265" s="256"/>
      <c r="L265" s="256"/>
      <c r="M265" s="256"/>
      <c r="N265" s="256"/>
      <c r="O265" s="256"/>
      <c r="P265" s="256"/>
      <c r="Q265" s="256"/>
      <c r="R265" s="256"/>
      <c r="S265" s="256"/>
      <c r="T265" s="256"/>
      <c r="U265" s="256"/>
      <c r="V265" s="256"/>
      <c r="W265" s="256"/>
      <c r="X265" s="256"/>
      <c r="Y265" s="256"/>
      <c r="Z265" s="256"/>
      <c r="AA265" s="256"/>
      <c r="AB265" s="256"/>
      <c r="AC265" s="256"/>
    </row>
    <row r="266" spans="1:29" x14ac:dyDescent="0.25">
      <c r="A266" s="256"/>
      <c r="B266" s="256"/>
      <c r="C266" s="256"/>
      <c r="D266" s="256"/>
      <c r="E266" s="256"/>
      <c r="F266" s="256"/>
      <c r="G266" s="256"/>
      <c r="H266" s="256"/>
      <c r="I266" s="256"/>
      <c r="J266" s="256"/>
      <c r="K266" s="256"/>
      <c r="L266" s="256"/>
      <c r="M266" s="256"/>
      <c r="N266" s="256"/>
      <c r="O266" s="256"/>
      <c r="P266" s="256"/>
      <c r="Q266" s="256"/>
      <c r="R266" s="256"/>
      <c r="S266" s="256"/>
      <c r="T266" s="256"/>
      <c r="U266" s="256"/>
      <c r="V266" s="256"/>
      <c r="W266" s="256"/>
      <c r="X266" s="256"/>
      <c r="Y266" s="256"/>
      <c r="Z266" s="256"/>
      <c r="AA266" s="256"/>
      <c r="AB266" s="256"/>
      <c r="AC266" s="256"/>
    </row>
    <row r="267" spans="1:29" x14ac:dyDescent="0.25">
      <c r="A267" s="256"/>
      <c r="B267" s="256"/>
      <c r="C267" s="256"/>
      <c r="D267" s="256"/>
      <c r="E267" s="256"/>
      <c r="F267" s="256"/>
      <c r="G267" s="256"/>
      <c r="H267" s="256"/>
      <c r="I267" s="256"/>
      <c r="J267" s="256"/>
      <c r="K267" s="256"/>
      <c r="L267" s="256"/>
      <c r="M267" s="256"/>
      <c r="N267" s="256"/>
      <c r="O267" s="256"/>
      <c r="P267" s="256"/>
      <c r="Q267" s="256"/>
      <c r="R267" s="256"/>
      <c r="S267" s="256"/>
      <c r="T267" s="256"/>
      <c r="U267" s="256"/>
      <c r="V267" s="256"/>
      <c r="W267" s="256"/>
      <c r="X267" s="256"/>
      <c r="Y267" s="256"/>
      <c r="Z267" s="256"/>
      <c r="AA267" s="256"/>
      <c r="AB267" s="256"/>
      <c r="AC267" s="256"/>
    </row>
    <row r="268" spans="1:29" x14ac:dyDescent="0.25">
      <c r="A268" s="256"/>
      <c r="B268" s="256"/>
      <c r="C268" s="256"/>
      <c r="D268" s="256"/>
      <c r="E268" s="256"/>
      <c r="F268" s="256"/>
      <c r="G268" s="256"/>
      <c r="H268" s="256"/>
      <c r="I268" s="256"/>
      <c r="J268" s="256"/>
      <c r="K268" s="256"/>
      <c r="L268" s="256"/>
      <c r="M268" s="256"/>
      <c r="N268" s="256"/>
      <c r="O268" s="256"/>
      <c r="P268" s="256"/>
      <c r="Q268" s="256"/>
      <c r="R268" s="256"/>
      <c r="S268" s="256"/>
      <c r="T268" s="256"/>
      <c r="U268" s="256"/>
      <c r="V268" s="256"/>
      <c r="W268" s="256"/>
      <c r="X268" s="256"/>
      <c r="Y268" s="256"/>
      <c r="Z268" s="256"/>
      <c r="AA268" s="256"/>
      <c r="AB268" s="256"/>
      <c r="AC268" s="256"/>
    </row>
    <row r="269" spans="1:29" x14ac:dyDescent="0.25">
      <c r="A269" s="256"/>
      <c r="B269" s="256"/>
      <c r="C269" s="256"/>
      <c r="D269" s="256"/>
      <c r="E269" s="256"/>
      <c r="F269" s="256"/>
      <c r="G269" s="256"/>
      <c r="H269" s="256"/>
      <c r="I269" s="256"/>
      <c r="J269" s="256"/>
      <c r="K269" s="256"/>
      <c r="L269" s="256"/>
      <c r="M269" s="256"/>
      <c r="N269" s="256"/>
      <c r="O269" s="256"/>
      <c r="P269" s="256"/>
      <c r="Q269" s="256"/>
      <c r="R269" s="256"/>
      <c r="S269" s="256"/>
      <c r="T269" s="256"/>
      <c r="U269" s="256"/>
      <c r="V269" s="256"/>
      <c r="W269" s="256"/>
      <c r="X269" s="256"/>
      <c r="Y269" s="256"/>
      <c r="Z269" s="256"/>
      <c r="AA269" s="256"/>
      <c r="AB269" s="256"/>
      <c r="AC269" s="256"/>
    </row>
    <row r="270" spans="1:29" x14ac:dyDescent="0.25">
      <c r="A270" s="256"/>
      <c r="B270" s="256"/>
      <c r="C270" s="256"/>
      <c r="D270" s="256"/>
      <c r="E270" s="256"/>
      <c r="F270" s="256"/>
      <c r="G270" s="256"/>
      <c r="H270" s="256"/>
      <c r="I270" s="256"/>
      <c r="J270" s="256"/>
      <c r="K270" s="256"/>
      <c r="L270" s="256"/>
      <c r="M270" s="256"/>
      <c r="N270" s="256"/>
      <c r="O270" s="256"/>
      <c r="P270" s="256"/>
      <c r="Q270" s="256"/>
      <c r="R270" s="256"/>
      <c r="S270" s="256"/>
      <c r="T270" s="256"/>
      <c r="U270" s="256"/>
      <c r="V270" s="256"/>
      <c r="W270" s="256"/>
      <c r="X270" s="256"/>
      <c r="Y270" s="256"/>
      <c r="Z270" s="256"/>
      <c r="AA270" s="256"/>
      <c r="AB270" s="256"/>
      <c r="AC270" s="256"/>
    </row>
    <row r="271" spans="1:29" x14ac:dyDescent="0.25">
      <c r="A271" s="256"/>
      <c r="B271" s="256"/>
      <c r="C271" s="256"/>
      <c r="D271" s="256"/>
      <c r="E271" s="256"/>
      <c r="F271" s="256"/>
      <c r="G271" s="256"/>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row>
    <row r="272" spans="1:29" x14ac:dyDescent="0.25">
      <c r="A272" s="256"/>
      <c r="B272" s="256"/>
      <c r="C272" s="256"/>
      <c r="D272" s="256"/>
      <c r="E272" s="256"/>
      <c r="F272" s="256"/>
      <c r="G272" s="256"/>
      <c r="H272" s="256"/>
      <c r="I272" s="256"/>
      <c r="J272" s="256"/>
      <c r="K272" s="256"/>
      <c r="L272" s="256"/>
      <c r="M272" s="256"/>
      <c r="N272" s="256"/>
      <c r="O272" s="256"/>
      <c r="P272" s="256"/>
      <c r="Q272" s="256"/>
      <c r="R272" s="256"/>
      <c r="S272" s="256"/>
      <c r="T272" s="256"/>
      <c r="U272" s="256"/>
      <c r="V272" s="256"/>
      <c r="W272" s="256"/>
      <c r="X272" s="256"/>
      <c r="Y272" s="256"/>
      <c r="Z272" s="256"/>
      <c r="AA272" s="256"/>
      <c r="AB272" s="256"/>
      <c r="AC272" s="256"/>
    </row>
    <row r="273" spans="1:29" x14ac:dyDescent="0.25">
      <c r="A273" s="256"/>
      <c r="B273" s="256"/>
      <c r="C273" s="256"/>
      <c r="D273" s="256"/>
      <c r="E273" s="256"/>
      <c r="F273" s="256"/>
      <c r="G273" s="256"/>
      <c r="H273" s="256"/>
      <c r="I273" s="256"/>
      <c r="J273" s="256"/>
      <c r="K273" s="256"/>
      <c r="L273" s="256"/>
      <c r="M273" s="256"/>
      <c r="N273" s="256"/>
      <c r="O273" s="256"/>
      <c r="P273" s="256"/>
      <c r="Q273" s="256"/>
      <c r="R273" s="256"/>
      <c r="S273" s="256"/>
      <c r="T273" s="256"/>
      <c r="U273" s="256"/>
      <c r="V273" s="256"/>
      <c r="W273" s="256"/>
      <c r="X273" s="256"/>
      <c r="Y273" s="256"/>
      <c r="Z273" s="256"/>
      <c r="AA273" s="256"/>
      <c r="AB273" s="256"/>
      <c r="AC273" s="256"/>
    </row>
    <row r="274" spans="1:29" x14ac:dyDescent="0.25">
      <c r="A274" s="256"/>
      <c r="B274" s="256"/>
      <c r="C274" s="256"/>
      <c r="D274" s="256"/>
      <c r="E274" s="256"/>
      <c r="F274" s="256"/>
      <c r="G274" s="256"/>
      <c r="H274" s="256"/>
      <c r="I274" s="256"/>
      <c r="J274" s="256"/>
      <c r="K274" s="256"/>
      <c r="L274" s="256"/>
      <c r="M274" s="256"/>
      <c r="N274" s="256"/>
      <c r="O274" s="256"/>
      <c r="P274" s="256"/>
      <c r="Q274" s="256"/>
      <c r="R274" s="256"/>
      <c r="S274" s="256"/>
      <c r="T274" s="256"/>
      <c r="U274" s="256"/>
      <c r="V274" s="256"/>
      <c r="W274" s="256"/>
      <c r="X274" s="256"/>
      <c r="Y274" s="256"/>
      <c r="Z274" s="256"/>
      <c r="AA274" s="256"/>
      <c r="AB274" s="256"/>
      <c r="AC274" s="256"/>
    </row>
    <row r="275" spans="1:29" x14ac:dyDescent="0.25">
      <c r="A275" s="256"/>
      <c r="B275" s="256"/>
      <c r="C275" s="256"/>
      <c r="D275" s="256"/>
      <c r="E275" s="256"/>
      <c r="F275" s="256"/>
      <c r="G275" s="256"/>
      <c r="H275" s="256"/>
      <c r="I275" s="256"/>
      <c r="J275" s="256"/>
      <c r="K275" s="256"/>
      <c r="L275" s="256"/>
      <c r="M275" s="256"/>
      <c r="N275" s="256"/>
      <c r="O275" s="256"/>
      <c r="P275" s="256"/>
      <c r="Q275" s="256"/>
      <c r="R275" s="256"/>
      <c r="S275" s="256"/>
      <c r="T275" s="256"/>
      <c r="U275" s="256"/>
      <c r="V275" s="256"/>
      <c r="W275" s="256"/>
      <c r="X275" s="256"/>
      <c r="Y275" s="256"/>
      <c r="Z275" s="256"/>
      <c r="AA275" s="256"/>
      <c r="AB275" s="256"/>
      <c r="AC275" s="256"/>
    </row>
    <row r="276" spans="1:29" x14ac:dyDescent="0.25">
      <c r="A276" s="256"/>
      <c r="B276" s="256"/>
      <c r="C276" s="256"/>
      <c r="D276" s="256"/>
      <c r="E276" s="256"/>
      <c r="F276" s="256"/>
      <c r="G276" s="256"/>
      <c r="H276" s="256"/>
      <c r="I276" s="256"/>
      <c r="J276" s="256"/>
      <c r="K276" s="256"/>
      <c r="L276" s="256"/>
      <c r="M276" s="256"/>
      <c r="N276" s="256"/>
      <c r="O276" s="256"/>
      <c r="P276" s="256"/>
      <c r="Q276" s="256"/>
      <c r="R276" s="256"/>
      <c r="S276" s="256"/>
      <c r="T276" s="256"/>
      <c r="U276" s="256"/>
      <c r="V276" s="256"/>
      <c r="W276" s="256"/>
      <c r="X276" s="256"/>
      <c r="Y276" s="256"/>
      <c r="Z276" s="256"/>
      <c r="AA276" s="256"/>
      <c r="AB276" s="256"/>
      <c r="AC276" s="256"/>
    </row>
    <row r="277" spans="1:29" x14ac:dyDescent="0.25">
      <c r="A277" s="256"/>
      <c r="B277" s="256"/>
      <c r="C277" s="256"/>
      <c r="D277" s="256"/>
      <c r="E277" s="256"/>
      <c r="F277" s="256"/>
      <c r="G277" s="256"/>
      <c r="H277" s="256"/>
      <c r="I277" s="256"/>
      <c r="J277" s="256"/>
      <c r="K277" s="256"/>
      <c r="L277" s="256"/>
      <c r="M277" s="256"/>
      <c r="N277" s="256"/>
      <c r="O277" s="256"/>
      <c r="P277" s="256"/>
      <c r="Q277" s="256"/>
      <c r="R277" s="256"/>
      <c r="S277" s="256"/>
      <c r="T277" s="256"/>
      <c r="U277" s="256"/>
      <c r="V277" s="256"/>
      <c r="W277" s="256"/>
      <c r="X277" s="256"/>
      <c r="Y277" s="256"/>
      <c r="Z277" s="256"/>
      <c r="AA277" s="256"/>
      <c r="AB277" s="256"/>
      <c r="AC277" s="256"/>
    </row>
    <row r="278" spans="1:29" x14ac:dyDescent="0.25">
      <c r="A278" s="256"/>
      <c r="B278" s="256"/>
      <c r="C278" s="256"/>
      <c r="D278" s="256"/>
      <c r="E278" s="256"/>
      <c r="F278" s="256"/>
      <c r="G278" s="256"/>
      <c r="H278" s="256"/>
      <c r="I278" s="256"/>
      <c r="J278" s="256"/>
      <c r="K278" s="256"/>
      <c r="L278" s="256"/>
      <c r="M278" s="256"/>
      <c r="N278" s="256"/>
      <c r="O278" s="256"/>
      <c r="P278" s="256"/>
      <c r="Q278" s="256"/>
      <c r="R278" s="256"/>
      <c r="S278" s="256"/>
      <c r="T278" s="256"/>
      <c r="U278" s="256"/>
      <c r="V278" s="256"/>
      <c r="W278" s="256"/>
      <c r="X278" s="256"/>
      <c r="Y278" s="256"/>
      <c r="Z278" s="256"/>
      <c r="AA278" s="256"/>
      <c r="AB278" s="256"/>
      <c r="AC278" s="256"/>
    </row>
    <row r="279" spans="1:29" x14ac:dyDescent="0.25">
      <c r="A279" s="256"/>
      <c r="B279" s="256"/>
      <c r="C279" s="256"/>
      <c r="D279" s="256"/>
      <c r="E279" s="256"/>
      <c r="F279" s="256"/>
      <c r="G279" s="256"/>
      <c r="H279" s="256"/>
      <c r="I279" s="256"/>
      <c r="J279" s="256"/>
      <c r="K279" s="256"/>
      <c r="L279" s="256"/>
      <c r="M279" s="256"/>
      <c r="N279" s="256"/>
      <c r="O279" s="256"/>
      <c r="P279" s="256"/>
      <c r="Q279" s="256"/>
      <c r="R279" s="256"/>
      <c r="S279" s="256"/>
      <c r="T279" s="256"/>
      <c r="U279" s="256"/>
      <c r="V279" s="256"/>
      <c r="W279" s="256"/>
      <c r="X279" s="256"/>
      <c r="Y279" s="256"/>
      <c r="Z279" s="256"/>
      <c r="AA279" s="256"/>
      <c r="AB279" s="256"/>
      <c r="AC279" s="256"/>
    </row>
    <row r="280" spans="1:29" x14ac:dyDescent="0.25">
      <c r="A280" s="256"/>
      <c r="B280" s="256"/>
      <c r="C280" s="256"/>
      <c r="D280" s="256"/>
      <c r="E280" s="256"/>
      <c r="F280" s="256"/>
      <c r="G280" s="256"/>
      <c r="H280" s="256"/>
      <c r="I280" s="256"/>
      <c r="J280" s="256"/>
      <c r="K280" s="256"/>
      <c r="L280" s="256"/>
      <c r="M280" s="256"/>
      <c r="N280" s="256"/>
      <c r="O280" s="256"/>
      <c r="P280" s="256"/>
      <c r="Q280" s="256"/>
      <c r="R280" s="256"/>
      <c r="S280" s="256"/>
      <c r="T280" s="256"/>
      <c r="U280" s="256"/>
      <c r="V280" s="256"/>
      <c r="W280" s="256"/>
      <c r="X280" s="256"/>
      <c r="Y280" s="256"/>
      <c r="Z280" s="256"/>
      <c r="AA280" s="256"/>
      <c r="AB280" s="256"/>
      <c r="AC280" s="256"/>
    </row>
    <row r="281" spans="1:29" x14ac:dyDescent="0.25">
      <c r="A281" s="256"/>
      <c r="B281" s="256"/>
      <c r="C281" s="256"/>
      <c r="D281" s="256"/>
      <c r="E281" s="256"/>
      <c r="F281" s="256"/>
      <c r="G281" s="256"/>
      <c r="H281" s="256"/>
      <c r="I281" s="256"/>
      <c r="J281" s="256"/>
      <c r="K281" s="256"/>
      <c r="L281" s="256"/>
      <c r="M281" s="256"/>
      <c r="N281" s="256"/>
      <c r="O281" s="256"/>
      <c r="P281" s="256"/>
      <c r="Q281" s="256"/>
      <c r="R281" s="256"/>
      <c r="S281" s="256"/>
      <c r="T281" s="256"/>
      <c r="U281" s="256"/>
      <c r="V281" s="256"/>
      <c r="W281" s="256"/>
      <c r="X281" s="256"/>
      <c r="Y281" s="256"/>
      <c r="Z281" s="256"/>
      <c r="AA281" s="256"/>
      <c r="AB281" s="256"/>
      <c r="AC281" s="256"/>
    </row>
    <row r="282" spans="1:29" x14ac:dyDescent="0.25">
      <c r="A282" s="256"/>
      <c r="B282" s="256"/>
      <c r="C282" s="256"/>
      <c r="D282" s="256"/>
      <c r="E282" s="256"/>
      <c r="F282" s="256"/>
      <c r="G282" s="256"/>
      <c r="H282" s="256"/>
      <c r="I282" s="256"/>
      <c r="J282" s="256"/>
      <c r="K282" s="256"/>
      <c r="L282" s="256"/>
      <c r="M282" s="256"/>
      <c r="N282" s="256"/>
      <c r="O282" s="256"/>
      <c r="P282" s="256"/>
      <c r="Q282" s="256"/>
      <c r="R282" s="256"/>
      <c r="S282" s="256"/>
      <c r="T282" s="256"/>
      <c r="U282" s="256"/>
      <c r="V282" s="256"/>
      <c r="W282" s="256"/>
      <c r="X282" s="256"/>
      <c r="Y282" s="256"/>
      <c r="Z282" s="256"/>
      <c r="AA282" s="256"/>
      <c r="AB282" s="256"/>
      <c r="AC282" s="256"/>
    </row>
    <row r="283" spans="1:29" x14ac:dyDescent="0.25">
      <c r="A283" s="256"/>
      <c r="B283" s="256"/>
      <c r="C283" s="256"/>
      <c r="D283" s="256"/>
      <c r="E283" s="256"/>
      <c r="F283" s="256"/>
      <c r="G283" s="256"/>
      <c r="H283" s="256"/>
      <c r="I283" s="256"/>
      <c r="J283" s="256"/>
      <c r="K283" s="256"/>
      <c r="L283" s="256"/>
      <c r="M283" s="256"/>
      <c r="N283" s="256"/>
      <c r="O283" s="256"/>
      <c r="P283" s="256"/>
      <c r="Q283" s="256"/>
      <c r="R283" s="256"/>
      <c r="S283" s="256"/>
      <c r="T283" s="256"/>
      <c r="U283" s="256"/>
      <c r="V283" s="256"/>
      <c r="W283" s="256"/>
      <c r="X283" s="256"/>
      <c r="Y283" s="256"/>
      <c r="Z283" s="256"/>
      <c r="AA283" s="256"/>
      <c r="AB283" s="256"/>
      <c r="AC283" s="256"/>
    </row>
    <row r="284" spans="1:29" x14ac:dyDescent="0.25">
      <c r="A284" s="256"/>
      <c r="B284" s="256"/>
      <c r="C284" s="256"/>
      <c r="D284" s="256"/>
      <c r="E284" s="256"/>
      <c r="F284" s="256"/>
      <c r="G284" s="256"/>
      <c r="H284" s="256"/>
      <c r="I284" s="256"/>
      <c r="J284" s="256"/>
      <c r="K284" s="256"/>
      <c r="L284" s="256"/>
      <c r="M284" s="256"/>
      <c r="N284" s="256"/>
      <c r="O284" s="256"/>
      <c r="P284" s="256"/>
      <c r="Q284" s="256"/>
      <c r="R284" s="256"/>
      <c r="S284" s="256"/>
      <c r="T284" s="256"/>
      <c r="U284" s="256"/>
      <c r="V284" s="256"/>
      <c r="W284" s="256"/>
      <c r="X284" s="256"/>
      <c r="Y284" s="256"/>
      <c r="Z284" s="256"/>
      <c r="AA284" s="256"/>
      <c r="AB284" s="256"/>
      <c r="AC284" s="256"/>
    </row>
    <row r="285" spans="1:29" x14ac:dyDescent="0.25">
      <c r="A285" s="256"/>
      <c r="B285" s="256"/>
      <c r="C285" s="256"/>
      <c r="D285" s="256"/>
      <c r="E285" s="256"/>
      <c r="F285" s="256"/>
      <c r="G285" s="256"/>
      <c r="H285" s="256"/>
      <c r="I285" s="256"/>
      <c r="J285" s="256"/>
      <c r="K285" s="256"/>
      <c r="L285" s="256"/>
      <c r="M285" s="256"/>
      <c r="N285" s="256"/>
      <c r="O285" s="256"/>
      <c r="P285" s="256"/>
      <c r="Q285" s="256"/>
      <c r="R285" s="256"/>
      <c r="S285" s="256"/>
      <c r="T285" s="256"/>
      <c r="U285" s="256"/>
      <c r="V285" s="256"/>
      <c r="W285" s="256"/>
      <c r="X285" s="256"/>
      <c r="Y285" s="256"/>
      <c r="Z285" s="256"/>
      <c r="AA285" s="256"/>
      <c r="AB285" s="256"/>
      <c r="AC285" s="256"/>
    </row>
    <row r="286" spans="1:29" x14ac:dyDescent="0.25">
      <c r="A286" s="256"/>
      <c r="B286" s="256"/>
      <c r="C286" s="256"/>
      <c r="D286" s="256"/>
      <c r="E286" s="256"/>
      <c r="F286" s="256"/>
      <c r="G286" s="256"/>
      <c r="H286" s="256"/>
      <c r="I286" s="256"/>
      <c r="J286" s="256"/>
      <c r="K286" s="256"/>
      <c r="L286" s="256"/>
      <c r="M286" s="256"/>
      <c r="N286" s="256"/>
      <c r="O286" s="256"/>
      <c r="P286" s="256"/>
      <c r="Q286" s="256"/>
      <c r="R286" s="256"/>
      <c r="S286" s="256"/>
      <c r="T286" s="256"/>
      <c r="U286" s="256"/>
      <c r="V286" s="256"/>
      <c r="W286" s="256"/>
      <c r="X286" s="256"/>
      <c r="Y286" s="256"/>
      <c r="Z286" s="256"/>
      <c r="AA286" s="256"/>
      <c r="AB286" s="256"/>
      <c r="AC286" s="256"/>
    </row>
    <row r="287" spans="1:29" x14ac:dyDescent="0.25">
      <c r="A287" s="256"/>
      <c r="B287" s="256"/>
      <c r="C287" s="256"/>
      <c r="D287" s="256"/>
      <c r="E287" s="256"/>
      <c r="F287" s="256"/>
      <c r="G287" s="256"/>
      <c r="H287" s="256"/>
      <c r="I287" s="256"/>
      <c r="J287" s="256"/>
      <c r="K287" s="256"/>
      <c r="L287" s="256"/>
      <c r="M287" s="256"/>
      <c r="N287" s="256"/>
      <c r="O287" s="256"/>
      <c r="P287" s="256"/>
      <c r="Q287" s="256"/>
      <c r="R287" s="256"/>
      <c r="S287" s="256"/>
      <c r="T287" s="256"/>
      <c r="U287" s="256"/>
      <c r="V287" s="256"/>
      <c r="W287" s="256"/>
      <c r="X287" s="256"/>
      <c r="Y287" s="256"/>
      <c r="Z287" s="256"/>
      <c r="AA287" s="256"/>
      <c r="AB287" s="256"/>
      <c r="AC287" s="256"/>
    </row>
    <row r="288" spans="1:29" x14ac:dyDescent="0.25">
      <c r="A288" s="256"/>
      <c r="B288" s="256"/>
      <c r="C288" s="256"/>
      <c r="D288" s="256"/>
      <c r="E288" s="256"/>
      <c r="F288" s="256"/>
      <c r="G288" s="256"/>
      <c r="H288" s="256"/>
      <c r="I288" s="256"/>
      <c r="J288" s="256"/>
      <c r="K288" s="256"/>
      <c r="L288" s="256"/>
      <c r="M288" s="256"/>
      <c r="N288" s="256"/>
      <c r="O288" s="256"/>
      <c r="P288" s="256"/>
      <c r="Q288" s="256"/>
      <c r="R288" s="256"/>
      <c r="S288" s="256"/>
      <c r="T288" s="256"/>
      <c r="U288" s="256"/>
      <c r="V288" s="256"/>
      <c r="W288" s="256"/>
      <c r="X288" s="256"/>
      <c r="Y288" s="256"/>
      <c r="Z288" s="256"/>
      <c r="AA288" s="256"/>
      <c r="AB288" s="256"/>
      <c r="AC288" s="256"/>
    </row>
    <row r="289" spans="1:29" x14ac:dyDescent="0.25">
      <c r="A289" s="256"/>
      <c r="B289" s="256"/>
      <c r="C289" s="256"/>
      <c r="D289" s="256"/>
      <c r="E289" s="256"/>
      <c r="F289" s="256"/>
      <c r="G289" s="256"/>
      <c r="H289" s="256"/>
      <c r="I289" s="256"/>
      <c r="J289" s="256"/>
      <c r="K289" s="256"/>
      <c r="L289" s="256"/>
      <c r="M289" s="256"/>
      <c r="N289" s="256"/>
      <c r="O289" s="256"/>
      <c r="P289" s="256"/>
      <c r="Q289" s="256"/>
      <c r="R289" s="256"/>
      <c r="S289" s="256"/>
      <c r="T289" s="256"/>
      <c r="U289" s="256"/>
      <c r="V289" s="256"/>
      <c r="W289" s="256"/>
      <c r="X289" s="256"/>
      <c r="Y289" s="256"/>
      <c r="Z289" s="256"/>
      <c r="AA289" s="256"/>
      <c r="AB289" s="256"/>
      <c r="AC289" s="256"/>
    </row>
    <row r="290" spans="1:29" x14ac:dyDescent="0.25">
      <c r="A290" s="256"/>
      <c r="B290" s="256"/>
      <c r="C290" s="256"/>
      <c r="D290" s="256"/>
      <c r="E290" s="256"/>
      <c r="F290" s="256"/>
      <c r="G290" s="256"/>
      <c r="H290" s="256"/>
      <c r="I290" s="256"/>
      <c r="J290" s="256"/>
      <c r="K290" s="256"/>
      <c r="L290" s="256"/>
      <c r="M290" s="256"/>
      <c r="N290" s="256"/>
      <c r="O290" s="256"/>
      <c r="P290" s="256"/>
      <c r="Q290" s="256"/>
      <c r="R290" s="256"/>
      <c r="S290" s="256"/>
      <c r="T290" s="256"/>
      <c r="U290" s="256"/>
      <c r="V290" s="256"/>
      <c r="W290" s="256"/>
      <c r="X290" s="256"/>
      <c r="Y290" s="256"/>
      <c r="Z290" s="256"/>
      <c r="AA290" s="256"/>
      <c r="AB290" s="256"/>
      <c r="AC290" s="256"/>
    </row>
    <row r="291" spans="1:29" x14ac:dyDescent="0.25">
      <c r="A291" s="256"/>
      <c r="B291" s="256"/>
      <c r="C291" s="256"/>
      <c r="D291" s="256"/>
      <c r="E291" s="256"/>
      <c r="F291" s="256"/>
      <c r="G291" s="256"/>
      <c r="H291" s="256"/>
      <c r="I291" s="256"/>
      <c r="J291" s="256"/>
      <c r="K291" s="256"/>
      <c r="L291" s="256"/>
      <c r="M291" s="256"/>
      <c r="N291" s="256"/>
      <c r="O291" s="256"/>
      <c r="P291" s="256"/>
      <c r="Q291" s="256"/>
      <c r="R291" s="256"/>
      <c r="S291" s="256"/>
      <c r="T291" s="256"/>
      <c r="U291" s="256"/>
      <c r="V291" s="256"/>
      <c r="W291" s="256"/>
      <c r="X291" s="256"/>
      <c r="Y291" s="256"/>
      <c r="Z291" s="256"/>
      <c r="AA291" s="256"/>
      <c r="AB291" s="256"/>
      <c r="AC291" s="256"/>
    </row>
    <row r="292" spans="1:29" x14ac:dyDescent="0.25">
      <c r="A292" s="256"/>
      <c r="B292" s="256"/>
      <c r="C292" s="256"/>
      <c r="D292" s="256"/>
      <c r="E292" s="256"/>
      <c r="F292" s="256"/>
      <c r="G292" s="256"/>
      <c r="H292" s="256"/>
      <c r="I292" s="256"/>
      <c r="J292" s="256"/>
      <c r="K292" s="256"/>
      <c r="L292" s="256"/>
      <c r="M292" s="256"/>
      <c r="N292" s="256"/>
      <c r="O292" s="256"/>
      <c r="P292" s="256"/>
      <c r="Q292" s="256"/>
      <c r="R292" s="256"/>
      <c r="S292" s="256"/>
      <c r="T292" s="256"/>
      <c r="U292" s="256"/>
      <c r="V292" s="256"/>
      <c r="W292" s="256"/>
      <c r="X292" s="256"/>
      <c r="Y292" s="256"/>
      <c r="Z292" s="256"/>
      <c r="AA292" s="256"/>
      <c r="AB292" s="256"/>
      <c r="AC292" s="256"/>
    </row>
    <row r="293" spans="1:29" x14ac:dyDescent="0.25">
      <c r="A293" s="256"/>
      <c r="B293" s="256"/>
      <c r="C293" s="256"/>
      <c r="D293" s="256"/>
      <c r="E293" s="256"/>
      <c r="F293" s="256"/>
      <c r="G293" s="256"/>
      <c r="H293" s="256"/>
      <c r="I293" s="256"/>
      <c r="J293" s="256"/>
      <c r="K293" s="256"/>
      <c r="L293" s="256"/>
      <c r="M293" s="256"/>
      <c r="N293" s="256"/>
      <c r="O293" s="256"/>
      <c r="P293" s="256"/>
      <c r="Q293" s="256"/>
      <c r="R293" s="256"/>
      <c r="S293" s="256"/>
      <c r="T293" s="256"/>
      <c r="U293" s="256"/>
      <c r="V293" s="256"/>
      <c r="W293" s="256"/>
      <c r="X293" s="256"/>
      <c r="Y293" s="256"/>
      <c r="Z293" s="256"/>
      <c r="AA293" s="256"/>
      <c r="AB293" s="256"/>
      <c r="AC293" s="256"/>
    </row>
    <row r="294" spans="1:29" x14ac:dyDescent="0.25">
      <c r="A294" s="256"/>
      <c r="B294" s="256"/>
      <c r="C294" s="256"/>
      <c r="D294" s="256"/>
      <c r="E294" s="256"/>
      <c r="F294" s="256"/>
      <c r="G294" s="256"/>
      <c r="H294" s="256"/>
      <c r="I294" s="256"/>
      <c r="J294" s="256"/>
      <c r="K294" s="256"/>
      <c r="L294" s="256"/>
      <c r="M294" s="256"/>
      <c r="N294" s="256"/>
      <c r="O294" s="256"/>
      <c r="P294" s="256"/>
      <c r="Q294" s="256"/>
      <c r="R294" s="256"/>
      <c r="S294" s="256"/>
      <c r="T294" s="256"/>
      <c r="U294" s="256"/>
      <c r="V294" s="256"/>
      <c r="W294" s="256"/>
      <c r="X294" s="256"/>
      <c r="Y294" s="256"/>
      <c r="Z294" s="256"/>
      <c r="AA294" s="256"/>
      <c r="AB294" s="256"/>
      <c r="AC294" s="256"/>
    </row>
    <row r="295" spans="1:29" x14ac:dyDescent="0.25">
      <c r="A295" s="256"/>
      <c r="B295" s="256"/>
      <c r="C295" s="256"/>
      <c r="D295" s="256"/>
      <c r="E295" s="256"/>
      <c r="F295" s="256"/>
      <c r="G295" s="256"/>
      <c r="H295" s="256"/>
      <c r="I295" s="256"/>
      <c r="J295" s="256"/>
      <c r="K295" s="256"/>
      <c r="L295" s="256"/>
      <c r="M295" s="256"/>
      <c r="N295" s="256"/>
      <c r="O295" s="256"/>
      <c r="P295" s="256"/>
      <c r="Q295" s="256"/>
      <c r="R295" s="256"/>
      <c r="S295" s="256"/>
      <c r="T295" s="256"/>
      <c r="U295" s="256"/>
      <c r="V295" s="256"/>
      <c r="W295" s="256"/>
      <c r="X295" s="256"/>
      <c r="Y295" s="256"/>
      <c r="Z295" s="256"/>
      <c r="AA295" s="256"/>
      <c r="AB295" s="256"/>
      <c r="AC295" s="256"/>
    </row>
    <row r="296" spans="1:29" x14ac:dyDescent="0.25">
      <c r="A296" s="256"/>
      <c r="B296" s="256"/>
      <c r="C296" s="256"/>
      <c r="D296" s="256"/>
      <c r="E296" s="256"/>
      <c r="F296" s="256"/>
      <c r="G296" s="256"/>
      <c r="H296" s="256"/>
      <c r="I296" s="256"/>
      <c r="J296" s="256"/>
      <c r="K296" s="256"/>
      <c r="L296" s="256"/>
      <c r="M296" s="256"/>
      <c r="N296" s="256"/>
      <c r="O296" s="256"/>
      <c r="P296" s="256"/>
      <c r="Q296" s="256"/>
      <c r="R296" s="256"/>
      <c r="S296" s="256"/>
      <c r="T296" s="256"/>
      <c r="U296" s="256"/>
      <c r="V296" s="256"/>
      <c r="W296" s="256"/>
      <c r="X296" s="256"/>
      <c r="Y296" s="256"/>
      <c r="Z296" s="256"/>
      <c r="AA296" s="256"/>
      <c r="AB296" s="256"/>
      <c r="AC296" s="256"/>
    </row>
    <row r="297" spans="1:29" x14ac:dyDescent="0.25">
      <c r="A297" s="256"/>
      <c r="B297" s="256"/>
      <c r="C297" s="256"/>
      <c r="D297" s="256"/>
      <c r="E297" s="256"/>
      <c r="F297" s="256"/>
      <c r="G297" s="256"/>
      <c r="H297" s="256"/>
      <c r="I297" s="256"/>
      <c r="J297" s="256"/>
      <c r="K297" s="256"/>
      <c r="L297" s="256"/>
      <c r="M297" s="256"/>
      <c r="N297" s="256"/>
      <c r="O297" s="256"/>
      <c r="P297" s="256"/>
      <c r="Q297" s="256"/>
      <c r="R297" s="256"/>
      <c r="S297" s="256"/>
      <c r="T297" s="256"/>
      <c r="U297" s="256"/>
      <c r="V297" s="256"/>
      <c r="W297" s="256"/>
      <c r="X297" s="256"/>
      <c r="Y297" s="256"/>
      <c r="Z297" s="256"/>
      <c r="AA297" s="256"/>
      <c r="AB297" s="256"/>
      <c r="AC297" s="256"/>
    </row>
    <row r="298" spans="1:29" x14ac:dyDescent="0.25">
      <c r="A298" s="256"/>
      <c r="B298" s="256"/>
      <c r="C298" s="256"/>
      <c r="D298" s="256"/>
      <c r="E298" s="256"/>
      <c r="F298" s="256"/>
      <c r="G298" s="256"/>
      <c r="H298" s="256"/>
      <c r="I298" s="256"/>
      <c r="J298" s="256"/>
      <c r="K298" s="256"/>
      <c r="L298" s="256"/>
      <c r="M298" s="256"/>
      <c r="N298" s="256"/>
      <c r="O298" s="256"/>
      <c r="P298" s="256"/>
      <c r="Q298" s="256"/>
      <c r="R298" s="256"/>
      <c r="S298" s="256"/>
      <c r="T298" s="256"/>
      <c r="U298" s="256"/>
      <c r="V298" s="256"/>
      <c r="W298" s="256"/>
      <c r="X298" s="256"/>
      <c r="Y298" s="256"/>
      <c r="Z298" s="256"/>
      <c r="AA298" s="256"/>
      <c r="AB298" s="256"/>
      <c r="AC298" s="256"/>
    </row>
    <row r="299" spans="1:29" x14ac:dyDescent="0.25">
      <c r="A299" s="256"/>
      <c r="B299" s="256"/>
      <c r="C299" s="256"/>
      <c r="D299" s="256"/>
      <c r="E299" s="256"/>
      <c r="F299" s="256"/>
      <c r="G299" s="256"/>
      <c r="H299" s="256"/>
      <c r="I299" s="256"/>
      <c r="J299" s="256"/>
      <c r="K299" s="256"/>
      <c r="L299" s="256"/>
      <c r="M299" s="256"/>
      <c r="N299" s="256"/>
      <c r="O299" s="256"/>
      <c r="P299" s="256"/>
      <c r="Q299" s="256"/>
      <c r="R299" s="256"/>
      <c r="S299" s="256"/>
      <c r="T299" s="256"/>
      <c r="U299" s="256"/>
      <c r="V299" s="256"/>
      <c r="W299" s="256"/>
      <c r="X299" s="256"/>
      <c r="Y299" s="256"/>
      <c r="Z299" s="256"/>
      <c r="AA299" s="256"/>
      <c r="AB299" s="256"/>
      <c r="AC299" s="256"/>
    </row>
    <row r="300" spans="1:29" x14ac:dyDescent="0.25">
      <c r="A300" s="303"/>
      <c r="B300" s="303"/>
      <c r="C300" s="303"/>
      <c r="D300" s="303"/>
      <c r="E300" s="303"/>
      <c r="F300" s="303"/>
      <c r="G300" s="303"/>
      <c r="H300" s="303"/>
      <c r="I300" s="303"/>
      <c r="J300" s="303"/>
      <c r="K300" s="303"/>
      <c r="L300" s="303"/>
      <c r="M300" s="303"/>
      <c r="N300" s="303"/>
      <c r="O300" s="303"/>
      <c r="P300" s="303"/>
      <c r="Q300" s="303"/>
      <c r="R300" s="303"/>
      <c r="S300" s="303"/>
      <c r="T300" s="303"/>
      <c r="U300" s="303"/>
      <c r="V300" s="303"/>
      <c r="W300" s="303"/>
      <c r="X300" s="303"/>
      <c r="Y300" s="303"/>
      <c r="Z300" s="303"/>
    </row>
    <row r="301" spans="1:29" x14ac:dyDescent="0.25">
      <c r="A301" s="303"/>
      <c r="B301" s="303"/>
      <c r="C301" s="303"/>
      <c r="D301" s="303"/>
      <c r="E301" s="303"/>
      <c r="F301" s="303"/>
      <c r="G301" s="303"/>
      <c r="H301" s="303"/>
      <c r="I301" s="303"/>
      <c r="J301" s="303"/>
      <c r="K301" s="303"/>
      <c r="L301" s="303"/>
      <c r="M301" s="303"/>
      <c r="N301" s="303"/>
      <c r="O301" s="303"/>
      <c r="P301" s="303"/>
      <c r="Q301" s="303"/>
      <c r="R301" s="303"/>
      <c r="S301" s="303"/>
      <c r="T301" s="303"/>
      <c r="U301" s="303"/>
      <c r="V301" s="303"/>
      <c r="W301" s="303"/>
      <c r="X301" s="303"/>
      <c r="Y301" s="303"/>
      <c r="Z301" s="303"/>
    </row>
    <row r="302" spans="1:29" x14ac:dyDescent="0.25">
      <c r="A302" s="303"/>
      <c r="B302" s="303"/>
      <c r="C302" s="303"/>
      <c r="D302" s="303"/>
      <c r="E302" s="303"/>
      <c r="F302" s="303"/>
      <c r="G302" s="303"/>
      <c r="H302" s="303"/>
      <c r="I302" s="303"/>
      <c r="J302" s="303"/>
      <c r="K302" s="303"/>
      <c r="L302" s="303"/>
      <c r="M302" s="303"/>
      <c r="N302" s="303"/>
      <c r="O302" s="303"/>
      <c r="P302" s="303"/>
      <c r="Q302" s="303"/>
      <c r="R302" s="303"/>
      <c r="S302" s="303"/>
      <c r="T302" s="303"/>
      <c r="U302" s="303"/>
      <c r="V302" s="303"/>
      <c r="W302" s="303"/>
      <c r="X302" s="303"/>
      <c r="Y302" s="303"/>
      <c r="Z302" s="303"/>
    </row>
    <row r="303" spans="1:29" x14ac:dyDescent="0.25">
      <c r="A303" s="303"/>
      <c r="B303" s="303"/>
      <c r="C303" s="303"/>
      <c r="D303" s="303"/>
      <c r="E303" s="303"/>
      <c r="F303" s="303"/>
      <c r="G303" s="303"/>
      <c r="H303" s="303"/>
      <c r="I303" s="303"/>
      <c r="J303" s="303"/>
      <c r="K303" s="303"/>
      <c r="L303" s="303"/>
      <c r="M303" s="303"/>
      <c r="N303" s="303"/>
      <c r="O303" s="303"/>
      <c r="P303" s="303"/>
      <c r="Q303" s="303"/>
      <c r="R303" s="303"/>
      <c r="S303" s="303"/>
      <c r="T303" s="303"/>
      <c r="U303" s="303"/>
      <c r="V303" s="303"/>
      <c r="W303" s="303"/>
      <c r="X303" s="303"/>
      <c r="Y303" s="303"/>
      <c r="Z303" s="303"/>
    </row>
    <row r="304" spans="1:29" x14ac:dyDescent="0.25">
      <c r="A304" s="303"/>
      <c r="B304" s="303"/>
      <c r="C304" s="303"/>
      <c r="D304" s="303"/>
      <c r="E304" s="303"/>
      <c r="F304" s="303"/>
      <c r="G304" s="303"/>
      <c r="H304" s="303"/>
      <c r="I304" s="303"/>
      <c r="J304" s="303"/>
      <c r="K304" s="303"/>
      <c r="L304" s="303"/>
      <c r="M304" s="303"/>
      <c r="N304" s="303"/>
      <c r="O304" s="303"/>
      <c r="P304" s="303"/>
      <c r="Q304" s="303"/>
      <c r="R304" s="303"/>
      <c r="S304" s="303"/>
      <c r="T304" s="303"/>
      <c r="U304" s="303"/>
      <c r="V304" s="303"/>
      <c r="W304" s="303"/>
      <c r="X304" s="303"/>
      <c r="Y304" s="303"/>
      <c r="Z304" s="303"/>
    </row>
    <row r="305" spans="1:26" x14ac:dyDescent="0.25">
      <c r="A305" s="303"/>
      <c r="B305" s="303"/>
      <c r="C305" s="303"/>
      <c r="D305" s="303"/>
      <c r="E305" s="303"/>
      <c r="F305" s="303"/>
      <c r="G305" s="303"/>
      <c r="H305" s="303"/>
      <c r="I305" s="303"/>
      <c r="J305" s="303"/>
      <c r="K305" s="303"/>
      <c r="L305" s="303"/>
      <c r="M305" s="303"/>
      <c r="N305" s="303"/>
      <c r="O305" s="303"/>
      <c r="P305" s="303"/>
      <c r="Q305" s="303"/>
      <c r="R305" s="303"/>
      <c r="S305" s="303"/>
      <c r="T305" s="303"/>
      <c r="U305" s="303"/>
      <c r="V305" s="303"/>
      <c r="W305" s="303"/>
      <c r="X305" s="303"/>
      <c r="Y305" s="303"/>
      <c r="Z305" s="303"/>
    </row>
    <row r="306" spans="1:26" x14ac:dyDescent="0.25">
      <c r="A306" s="303"/>
      <c r="B306" s="303"/>
      <c r="C306" s="303"/>
      <c r="D306" s="303"/>
      <c r="E306" s="303"/>
      <c r="F306" s="303"/>
      <c r="G306" s="303"/>
      <c r="H306" s="303"/>
      <c r="I306" s="303"/>
      <c r="J306" s="303"/>
      <c r="K306" s="303"/>
      <c r="L306" s="303"/>
      <c r="M306" s="303"/>
      <c r="N306" s="303"/>
      <c r="O306" s="303"/>
      <c r="P306" s="303"/>
      <c r="Q306" s="303"/>
      <c r="R306" s="303"/>
      <c r="S306" s="303"/>
      <c r="T306" s="303"/>
      <c r="U306" s="303"/>
      <c r="V306" s="303"/>
      <c r="W306" s="303"/>
      <c r="X306" s="303"/>
      <c r="Y306" s="303"/>
      <c r="Z306" s="303"/>
    </row>
  </sheetData>
  <mergeCells count="14">
    <mergeCell ref="A2:O2"/>
    <mergeCell ref="A3:O3"/>
    <mergeCell ref="E11:I11"/>
    <mergeCell ref="J11:O11"/>
    <mergeCell ref="P11:P13"/>
    <mergeCell ref="Q11:Q13"/>
    <mergeCell ref="E12:H12"/>
    <mergeCell ref="I12:I13"/>
    <mergeCell ref="J12:J13"/>
    <mergeCell ref="K12:K13"/>
    <mergeCell ref="L12:L13"/>
    <mergeCell ref="M12:M13"/>
    <mergeCell ref="N12:N13"/>
    <mergeCell ref="O12:O13"/>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117"/>
  <sheetViews>
    <sheetView showGridLines="0" workbookViewId="0">
      <pane ySplit="13" topLeftCell="A14" activePane="bottomLeft" state="frozenSplit"/>
      <selection pane="bottomLeft" activeCell="M9" sqref="M9"/>
    </sheetView>
  </sheetViews>
  <sheetFormatPr baseColWidth="10" defaultRowHeight="11.25" x14ac:dyDescent="0.25"/>
  <cols>
    <col min="1" max="1" width="4.28515625" style="185" customWidth="1"/>
    <col min="2" max="2" width="8.85546875" style="185" bestFit="1" customWidth="1"/>
    <col min="3" max="3" width="9.140625" style="185" customWidth="1"/>
    <col min="4" max="4" width="17.42578125" style="185" bestFit="1" customWidth="1"/>
    <col min="5" max="5" width="5.7109375" style="188" customWidth="1"/>
    <col min="6" max="7" width="6.5703125" style="188" customWidth="1"/>
    <col min="8" max="8" width="11" style="188" customWidth="1"/>
    <col min="9" max="9" width="13.7109375" style="188" customWidth="1"/>
    <col min="10" max="14" width="6.5703125" style="188" customWidth="1"/>
    <col min="15" max="15" width="10.85546875" style="188" customWidth="1"/>
    <col min="16" max="16" width="8.7109375" style="188" customWidth="1"/>
    <col min="17" max="17" width="9.5703125" style="185" customWidth="1"/>
    <col min="18" max="253" width="11.42578125" style="188"/>
    <col min="254" max="254" width="4.28515625" style="188" customWidth="1"/>
    <col min="255" max="255" width="8.85546875" style="188" bestFit="1" customWidth="1"/>
    <col min="256" max="256" width="9.140625" style="188" customWidth="1"/>
    <col min="257" max="257" width="17.42578125" style="188" bestFit="1" customWidth="1"/>
    <col min="258" max="258" width="5.7109375" style="188" customWidth="1"/>
    <col min="259" max="260" width="6.5703125" style="188" customWidth="1"/>
    <col min="261" max="261" width="11" style="188" customWidth="1"/>
    <col min="262" max="262" width="13.7109375" style="188" customWidth="1"/>
    <col min="263" max="267" width="6.5703125" style="188" customWidth="1"/>
    <col min="268" max="268" width="10.85546875" style="188" customWidth="1"/>
    <col min="269" max="271" width="7" style="188" customWidth="1"/>
    <col min="272" max="272" width="8.7109375" style="188" customWidth="1"/>
    <col min="273" max="273" width="9.5703125" style="188" customWidth="1"/>
    <col min="274" max="509" width="11.42578125" style="188"/>
    <col min="510" max="510" width="4.28515625" style="188" customWidth="1"/>
    <col min="511" max="511" width="8.85546875" style="188" bestFit="1" customWidth="1"/>
    <col min="512" max="512" width="9.140625" style="188" customWidth="1"/>
    <col min="513" max="513" width="17.42578125" style="188" bestFit="1" customWidth="1"/>
    <col min="514" max="514" width="5.7109375" style="188" customWidth="1"/>
    <col min="515" max="516" width="6.5703125" style="188" customWidth="1"/>
    <col min="517" max="517" width="11" style="188" customWidth="1"/>
    <col min="518" max="518" width="13.7109375" style="188" customWidth="1"/>
    <col min="519" max="523" width="6.5703125" style="188" customWidth="1"/>
    <col min="524" max="524" width="10.85546875" style="188" customWidth="1"/>
    <col min="525" max="527" width="7" style="188" customWidth="1"/>
    <col min="528" max="528" width="8.7109375" style="188" customWidth="1"/>
    <col min="529" max="529" width="9.5703125" style="188" customWidth="1"/>
    <col min="530" max="765" width="11.42578125" style="188"/>
    <col min="766" max="766" width="4.28515625" style="188" customWidth="1"/>
    <col min="767" max="767" width="8.85546875" style="188" bestFit="1" customWidth="1"/>
    <col min="768" max="768" width="9.140625" style="188" customWidth="1"/>
    <col min="769" max="769" width="17.42578125" style="188" bestFit="1" customWidth="1"/>
    <col min="770" max="770" width="5.7109375" style="188" customWidth="1"/>
    <col min="771" max="772" width="6.5703125" style="188" customWidth="1"/>
    <col min="773" max="773" width="11" style="188" customWidth="1"/>
    <col min="774" max="774" width="13.7109375" style="188" customWidth="1"/>
    <col min="775" max="779" width="6.5703125" style="188" customWidth="1"/>
    <col min="780" max="780" width="10.85546875" style="188" customWidth="1"/>
    <col min="781" max="783" width="7" style="188" customWidth="1"/>
    <col min="784" max="784" width="8.7109375" style="188" customWidth="1"/>
    <col min="785" max="785" width="9.5703125" style="188" customWidth="1"/>
    <col min="786" max="1021" width="11.42578125" style="188"/>
    <col min="1022" max="1022" width="4.28515625" style="188" customWidth="1"/>
    <col min="1023" max="1023" width="8.85546875" style="188" bestFit="1" customWidth="1"/>
    <col min="1024" max="1024" width="9.140625" style="188" customWidth="1"/>
    <col min="1025" max="1025" width="17.42578125" style="188" bestFit="1" customWidth="1"/>
    <col min="1026" max="1026" width="5.7109375" style="188" customWidth="1"/>
    <col min="1027" max="1028" width="6.5703125" style="188" customWidth="1"/>
    <col min="1029" max="1029" width="11" style="188" customWidth="1"/>
    <col min="1030" max="1030" width="13.7109375" style="188" customWidth="1"/>
    <col min="1031" max="1035" width="6.5703125" style="188" customWidth="1"/>
    <col min="1036" max="1036" width="10.85546875" style="188" customWidth="1"/>
    <col min="1037" max="1039" width="7" style="188" customWidth="1"/>
    <col min="1040" max="1040" width="8.7109375" style="188" customWidth="1"/>
    <col min="1041" max="1041" width="9.5703125" style="188" customWidth="1"/>
    <col min="1042" max="1277" width="11.42578125" style="188"/>
    <col min="1278" max="1278" width="4.28515625" style="188" customWidth="1"/>
    <col min="1279" max="1279" width="8.85546875" style="188" bestFit="1" customWidth="1"/>
    <col min="1280" max="1280" width="9.140625" style="188" customWidth="1"/>
    <col min="1281" max="1281" width="17.42578125" style="188" bestFit="1" customWidth="1"/>
    <col min="1282" max="1282" width="5.7109375" style="188" customWidth="1"/>
    <col min="1283" max="1284" width="6.5703125" style="188" customWidth="1"/>
    <col min="1285" max="1285" width="11" style="188" customWidth="1"/>
    <col min="1286" max="1286" width="13.7109375" style="188" customWidth="1"/>
    <col min="1287" max="1291" width="6.5703125" style="188" customWidth="1"/>
    <col min="1292" max="1292" width="10.85546875" style="188" customWidth="1"/>
    <col min="1293" max="1295" width="7" style="188" customWidth="1"/>
    <col min="1296" max="1296" width="8.7109375" style="188" customWidth="1"/>
    <col min="1297" max="1297" width="9.5703125" style="188" customWidth="1"/>
    <col min="1298" max="1533" width="11.42578125" style="188"/>
    <col min="1534" max="1534" width="4.28515625" style="188" customWidth="1"/>
    <col min="1535" max="1535" width="8.85546875" style="188" bestFit="1" customWidth="1"/>
    <col min="1536" max="1536" width="9.140625" style="188" customWidth="1"/>
    <col min="1537" max="1537" width="17.42578125" style="188" bestFit="1" customWidth="1"/>
    <col min="1538" max="1538" width="5.7109375" style="188" customWidth="1"/>
    <col min="1539" max="1540" width="6.5703125" style="188" customWidth="1"/>
    <col min="1541" max="1541" width="11" style="188" customWidth="1"/>
    <col min="1542" max="1542" width="13.7109375" style="188" customWidth="1"/>
    <col min="1543" max="1547" width="6.5703125" style="188" customWidth="1"/>
    <col min="1548" max="1548" width="10.85546875" style="188" customWidth="1"/>
    <col min="1549" max="1551" width="7" style="188" customWidth="1"/>
    <col min="1552" max="1552" width="8.7109375" style="188" customWidth="1"/>
    <col min="1553" max="1553" width="9.5703125" style="188" customWidth="1"/>
    <col min="1554" max="1789" width="11.42578125" style="188"/>
    <col min="1790" max="1790" width="4.28515625" style="188" customWidth="1"/>
    <col min="1791" max="1791" width="8.85546875" style="188" bestFit="1" customWidth="1"/>
    <col min="1792" max="1792" width="9.140625" style="188" customWidth="1"/>
    <col min="1793" max="1793" width="17.42578125" style="188" bestFit="1" customWidth="1"/>
    <col min="1794" max="1794" width="5.7109375" style="188" customWidth="1"/>
    <col min="1795" max="1796" width="6.5703125" style="188" customWidth="1"/>
    <col min="1797" max="1797" width="11" style="188" customWidth="1"/>
    <col min="1798" max="1798" width="13.7109375" style="188" customWidth="1"/>
    <col min="1799" max="1803" width="6.5703125" style="188" customWidth="1"/>
    <col min="1804" max="1804" width="10.85546875" style="188" customWidth="1"/>
    <col min="1805" max="1807" width="7" style="188" customWidth="1"/>
    <col min="1808" max="1808" width="8.7109375" style="188" customWidth="1"/>
    <col min="1809" max="1809" width="9.5703125" style="188" customWidth="1"/>
    <col min="1810" max="2045" width="11.42578125" style="188"/>
    <col min="2046" max="2046" width="4.28515625" style="188" customWidth="1"/>
    <col min="2047" max="2047" width="8.85546875" style="188" bestFit="1" customWidth="1"/>
    <col min="2048" max="2048" width="9.140625" style="188" customWidth="1"/>
    <col min="2049" max="2049" width="17.42578125" style="188" bestFit="1" customWidth="1"/>
    <col min="2050" max="2050" width="5.7109375" style="188" customWidth="1"/>
    <col min="2051" max="2052" width="6.5703125" style="188" customWidth="1"/>
    <col min="2053" max="2053" width="11" style="188" customWidth="1"/>
    <col min="2054" max="2054" width="13.7109375" style="188" customWidth="1"/>
    <col min="2055" max="2059" width="6.5703125" style="188" customWidth="1"/>
    <col min="2060" max="2060" width="10.85546875" style="188" customWidth="1"/>
    <col min="2061" max="2063" width="7" style="188" customWidth="1"/>
    <col min="2064" max="2064" width="8.7109375" style="188" customWidth="1"/>
    <col min="2065" max="2065" width="9.5703125" style="188" customWidth="1"/>
    <col min="2066" max="2301" width="11.42578125" style="188"/>
    <col min="2302" max="2302" width="4.28515625" style="188" customWidth="1"/>
    <col min="2303" max="2303" width="8.85546875" style="188" bestFit="1" customWidth="1"/>
    <col min="2304" max="2304" width="9.140625" style="188" customWidth="1"/>
    <col min="2305" max="2305" width="17.42578125" style="188" bestFit="1" customWidth="1"/>
    <col min="2306" max="2306" width="5.7109375" style="188" customWidth="1"/>
    <col min="2307" max="2308" width="6.5703125" style="188" customWidth="1"/>
    <col min="2309" max="2309" width="11" style="188" customWidth="1"/>
    <col min="2310" max="2310" width="13.7109375" style="188" customWidth="1"/>
    <col min="2311" max="2315" width="6.5703125" style="188" customWidth="1"/>
    <col min="2316" max="2316" width="10.85546875" style="188" customWidth="1"/>
    <col min="2317" max="2319" width="7" style="188" customWidth="1"/>
    <col min="2320" max="2320" width="8.7109375" style="188" customWidth="1"/>
    <col min="2321" max="2321" width="9.5703125" style="188" customWidth="1"/>
    <col min="2322" max="2557" width="11.42578125" style="188"/>
    <col min="2558" max="2558" width="4.28515625" style="188" customWidth="1"/>
    <col min="2559" max="2559" width="8.85546875" style="188" bestFit="1" customWidth="1"/>
    <col min="2560" max="2560" width="9.140625" style="188" customWidth="1"/>
    <col min="2561" max="2561" width="17.42578125" style="188" bestFit="1" customWidth="1"/>
    <col min="2562" max="2562" width="5.7109375" style="188" customWidth="1"/>
    <col min="2563" max="2564" width="6.5703125" style="188" customWidth="1"/>
    <col min="2565" max="2565" width="11" style="188" customWidth="1"/>
    <col min="2566" max="2566" width="13.7109375" style="188" customWidth="1"/>
    <col min="2567" max="2571" width="6.5703125" style="188" customWidth="1"/>
    <col min="2572" max="2572" width="10.85546875" style="188" customWidth="1"/>
    <col min="2573" max="2575" width="7" style="188" customWidth="1"/>
    <col min="2576" max="2576" width="8.7109375" style="188" customWidth="1"/>
    <col min="2577" max="2577" width="9.5703125" style="188" customWidth="1"/>
    <col min="2578" max="2813" width="11.42578125" style="188"/>
    <col min="2814" max="2814" width="4.28515625" style="188" customWidth="1"/>
    <col min="2815" max="2815" width="8.85546875" style="188" bestFit="1" customWidth="1"/>
    <col min="2816" max="2816" width="9.140625" style="188" customWidth="1"/>
    <col min="2817" max="2817" width="17.42578125" style="188" bestFit="1" customWidth="1"/>
    <col min="2818" max="2818" width="5.7109375" style="188" customWidth="1"/>
    <col min="2819" max="2820" width="6.5703125" style="188" customWidth="1"/>
    <col min="2821" max="2821" width="11" style="188" customWidth="1"/>
    <col min="2822" max="2822" width="13.7109375" style="188" customWidth="1"/>
    <col min="2823" max="2827" width="6.5703125" style="188" customWidth="1"/>
    <col min="2828" max="2828" width="10.85546875" style="188" customWidth="1"/>
    <col min="2829" max="2831" width="7" style="188" customWidth="1"/>
    <col min="2832" max="2832" width="8.7109375" style="188" customWidth="1"/>
    <col min="2833" max="2833" width="9.5703125" style="188" customWidth="1"/>
    <col min="2834" max="3069" width="11.42578125" style="188"/>
    <col min="3070" max="3070" width="4.28515625" style="188" customWidth="1"/>
    <col min="3071" max="3071" width="8.85546875" style="188" bestFit="1" customWidth="1"/>
    <col min="3072" max="3072" width="9.140625" style="188" customWidth="1"/>
    <col min="3073" max="3073" width="17.42578125" style="188" bestFit="1" customWidth="1"/>
    <col min="3074" max="3074" width="5.7109375" style="188" customWidth="1"/>
    <col min="3075" max="3076" width="6.5703125" style="188" customWidth="1"/>
    <col min="3077" max="3077" width="11" style="188" customWidth="1"/>
    <col min="3078" max="3078" width="13.7109375" style="188" customWidth="1"/>
    <col min="3079" max="3083" width="6.5703125" style="188" customWidth="1"/>
    <col min="3084" max="3084" width="10.85546875" style="188" customWidth="1"/>
    <col min="3085" max="3087" width="7" style="188" customWidth="1"/>
    <col min="3088" max="3088" width="8.7109375" style="188" customWidth="1"/>
    <col min="3089" max="3089" width="9.5703125" style="188" customWidth="1"/>
    <col min="3090" max="3325" width="11.42578125" style="188"/>
    <col min="3326" max="3326" width="4.28515625" style="188" customWidth="1"/>
    <col min="3327" max="3327" width="8.85546875" style="188" bestFit="1" customWidth="1"/>
    <col min="3328" max="3328" width="9.140625" style="188" customWidth="1"/>
    <col min="3329" max="3329" width="17.42578125" style="188" bestFit="1" customWidth="1"/>
    <col min="3330" max="3330" width="5.7109375" style="188" customWidth="1"/>
    <col min="3331" max="3332" width="6.5703125" style="188" customWidth="1"/>
    <col min="3333" max="3333" width="11" style="188" customWidth="1"/>
    <col min="3334" max="3334" width="13.7109375" style="188" customWidth="1"/>
    <col min="3335" max="3339" width="6.5703125" style="188" customWidth="1"/>
    <col min="3340" max="3340" width="10.85546875" style="188" customWidth="1"/>
    <col min="3341" max="3343" width="7" style="188" customWidth="1"/>
    <col min="3344" max="3344" width="8.7109375" style="188" customWidth="1"/>
    <col min="3345" max="3345" width="9.5703125" style="188" customWidth="1"/>
    <col min="3346" max="3581" width="11.42578125" style="188"/>
    <col min="3582" max="3582" width="4.28515625" style="188" customWidth="1"/>
    <col min="3583" max="3583" width="8.85546875" style="188" bestFit="1" customWidth="1"/>
    <col min="3584" max="3584" width="9.140625" style="188" customWidth="1"/>
    <col min="3585" max="3585" width="17.42578125" style="188" bestFit="1" customWidth="1"/>
    <col min="3586" max="3586" width="5.7109375" style="188" customWidth="1"/>
    <col min="3587" max="3588" width="6.5703125" style="188" customWidth="1"/>
    <col min="3589" max="3589" width="11" style="188" customWidth="1"/>
    <col min="3590" max="3590" width="13.7109375" style="188" customWidth="1"/>
    <col min="3591" max="3595" width="6.5703125" style="188" customWidth="1"/>
    <col min="3596" max="3596" width="10.85546875" style="188" customWidth="1"/>
    <col min="3597" max="3599" width="7" style="188" customWidth="1"/>
    <col min="3600" max="3600" width="8.7109375" style="188" customWidth="1"/>
    <col min="3601" max="3601" width="9.5703125" style="188" customWidth="1"/>
    <col min="3602" max="3837" width="11.42578125" style="188"/>
    <col min="3838" max="3838" width="4.28515625" style="188" customWidth="1"/>
    <col min="3839" max="3839" width="8.85546875" style="188" bestFit="1" customWidth="1"/>
    <col min="3840" max="3840" width="9.140625" style="188" customWidth="1"/>
    <col min="3841" max="3841" width="17.42578125" style="188" bestFit="1" customWidth="1"/>
    <col min="3842" max="3842" width="5.7109375" style="188" customWidth="1"/>
    <col min="3843" max="3844" width="6.5703125" style="188" customWidth="1"/>
    <col min="3845" max="3845" width="11" style="188" customWidth="1"/>
    <col min="3846" max="3846" width="13.7109375" style="188" customWidth="1"/>
    <col min="3847" max="3851" width="6.5703125" style="188" customWidth="1"/>
    <col min="3852" max="3852" width="10.85546875" style="188" customWidth="1"/>
    <col min="3853" max="3855" width="7" style="188" customWidth="1"/>
    <col min="3856" max="3856" width="8.7109375" style="188" customWidth="1"/>
    <col min="3857" max="3857" width="9.5703125" style="188" customWidth="1"/>
    <col min="3858" max="4093" width="11.42578125" style="188"/>
    <col min="4094" max="4094" width="4.28515625" style="188" customWidth="1"/>
    <col min="4095" max="4095" width="8.85546875" style="188" bestFit="1" customWidth="1"/>
    <col min="4096" max="4096" width="9.140625" style="188" customWidth="1"/>
    <col min="4097" max="4097" width="17.42578125" style="188" bestFit="1" customWidth="1"/>
    <col min="4098" max="4098" width="5.7109375" style="188" customWidth="1"/>
    <col min="4099" max="4100" width="6.5703125" style="188" customWidth="1"/>
    <col min="4101" max="4101" width="11" style="188" customWidth="1"/>
    <col min="4102" max="4102" width="13.7109375" style="188" customWidth="1"/>
    <col min="4103" max="4107" width="6.5703125" style="188" customWidth="1"/>
    <col min="4108" max="4108" width="10.85546875" style="188" customWidth="1"/>
    <col min="4109" max="4111" width="7" style="188" customWidth="1"/>
    <col min="4112" max="4112" width="8.7109375" style="188" customWidth="1"/>
    <col min="4113" max="4113" width="9.5703125" style="188" customWidth="1"/>
    <col min="4114" max="4349" width="11.42578125" style="188"/>
    <col min="4350" max="4350" width="4.28515625" style="188" customWidth="1"/>
    <col min="4351" max="4351" width="8.85546875" style="188" bestFit="1" customWidth="1"/>
    <col min="4352" max="4352" width="9.140625" style="188" customWidth="1"/>
    <col min="4353" max="4353" width="17.42578125" style="188" bestFit="1" customWidth="1"/>
    <col min="4354" max="4354" width="5.7109375" style="188" customWidth="1"/>
    <col min="4355" max="4356" width="6.5703125" style="188" customWidth="1"/>
    <col min="4357" max="4357" width="11" style="188" customWidth="1"/>
    <col min="4358" max="4358" width="13.7109375" style="188" customWidth="1"/>
    <col min="4359" max="4363" width="6.5703125" style="188" customWidth="1"/>
    <col min="4364" max="4364" width="10.85546875" style="188" customWidth="1"/>
    <col min="4365" max="4367" width="7" style="188" customWidth="1"/>
    <col min="4368" max="4368" width="8.7109375" style="188" customWidth="1"/>
    <col min="4369" max="4369" width="9.5703125" style="188" customWidth="1"/>
    <col min="4370" max="4605" width="11.42578125" style="188"/>
    <col min="4606" max="4606" width="4.28515625" style="188" customWidth="1"/>
    <col min="4607" max="4607" width="8.85546875" style="188" bestFit="1" customWidth="1"/>
    <col min="4608" max="4608" width="9.140625" style="188" customWidth="1"/>
    <col min="4609" max="4609" width="17.42578125" style="188" bestFit="1" customWidth="1"/>
    <col min="4610" max="4610" width="5.7109375" style="188" customWidth="1"/>
    <col min="4611" max="4612" width="6.5703125" style="188" customWidth="1"/>
    <col min="4613" max="4613" width="11" style="188" customWidth="1"/>
    <col min="4614" max="4614" width="13.7109375" style="188" customWidth="1"/>
    <col min="4615" max="4619" width="6.5703125" style="188" customWidth="1"/>
    <col min="4620" max="4620" width="10.85546875" style="188" customWidth="1"/>
    <col min="4621" max="4623" width="7" style="188" customWidth="1"/>
    <col min="4624" max="4624" width="8.7109375" style="188" customWidth="1"/>
    <col min="4625" max="4625" width="9.5703125" style="188" customWidth="1"/>
    <col min="4626" max="4861" width="11.42578125" style="188"/>
    <col min="4862" max="4862" width="4.28515625" style="188" customWidth="1"/>
    <col min="4863" max="4863" width="8.85546875" style="188" bestFit="1" customWidth="1"/>
    <col min="4864" max="4864" width="9.140625" style="188" customWidth="1"/>
    <col min="4865" max="4865" width="17.42578125" style="188" bestFit="1" customWidth="1"/>
    <col min="4866" max="4866" width="5.7109375" style="188" customWidth="1"/>
    <col min="4867" max="4868" width="6.5703125" style="188" customWidth="1"/>
    <col min="4869" max="4869" width="11" style="188" customWidth="1"/>
    <col min="4870" max="4870" width="13.7109375" style="188" customWidth="1"/>
    <col min="4871" max="4875" width="6.5703125" style="188" customWidth="1"/>
    <col min="4876" max="4876" width="10.85546875" style="188" customWidth="1"/>
    <col min="4877" max="4879" width="7" style="188" customWidth="1"/>
    <col min="4880" max="4880" width="8.7109375" style="188" customWidth="1"/>
    <col min="4881" max="4881" width="9.5703125" style="188" customWidth="1"/>
    <col min="4882" max="5117" width="11.42578125" style="188"/>
    <col min="5118" max="5118" width="4.28515625" style="188" customWidth="1"/>
    <col min="5119" max="5119" width="8.85546875" style="188" bestFit="1" customWidth="1"/>
    <col min="5120" max="5120" width="9.140625" style="188" customWidth="1"/>
    <col min="5121" max="5121" width="17.42578125" style="188" bestFit="1" customWidth="1"/>
    <col min="5122" max="5122" width="5.7109375" style="188" customWidth="1"/>
    <col min="5123" max="5124" width="6.5703125" style="188" customWidth="1"/>
    <col min="5125" max="5125" width="11" style="188" customWidth="1"/>
    <col min="5126" max="5126" width="13.7109375" style="188" customWidth="1"/>
    <col min="5127" max="5131" width="6.5703125" style="188" customWidth="1"/>
    <col min="5132" max="5132" width="10.85546875" style="188" customWidth="1"/>
    <col min="5133" max="5135" width="7" style="188" customWidth="1"/>
    <col min="5136" max="5136" width="8.7109375" style="188" customWidth="1"/>
    <col min="5137" max="5137" width="9.5703125" style="188" customWidth="1"/>
    <col min="5138" max="5373" width="11.42578125" style="188"/>
    <col min="5374" max="5374" width="4.28515625" style="188" customWidth="1"/>
    <col min="5375" max="5375" width="8.85546875" style="188" bestFit="1" customWidth="1"/>
    <col min="5376" max="5376" width="9.140625" style="188" customWidth="1"/>
    <col min="5377" max="5377" width="17.42578125" style="188" bestFit="1" customWidth="1"/>
    <col min="5378" max="5378" width="5.7109375" style="188" customWidth="1"/>
    <col min="5379" max="5380" width="6.5703125" style="188" customWidth="1"/>
    <col min="5381" max="5381" width="11" style="188" customWidth="1"/>
    <col min="5382" max="5382" width="13.7109375" style="188" customWidth="1"/>
    <col min="5383" max="5387" width="6.5703125" style="188" customWidth="1"/>
    <col min="5388" max="5388" width="10.85546875" style="188" customWidth="1"/>
    <col min="5389" max="5391" width="7" style="188" customWidth="1"/>
    <col min="5392" max="5392" width="8.7109375" style="188" customWidth="1"/>
    <col min="5393" max="5393" width="9.5703125" style="188" customWidth="1"/>
    <col min="5394" max="5629" width="11.42578125" style="188"/>
    <col min="5630" max="5630" width="4.28515625" style="188" customWidth="1"/>
    <col min="5631" max="5631" width="8.85546875" style="188" bestFit="1" customWidth="1"/>
    <col min="5632" max="5632" width="9.140625" style="188" customWidth="1"/>
    <col min="5633" max="5633" width="17.42578125" style="188" bestFit="1" customWidth="1"/>
    <col min="5634" max="5634" width="5.7109375" style="188" customWidth="1"/>
    <col min="5635" max="5636" width="6.5703125" style="188" customWidth="1"/>
    <col min="5637" max="5637" width="11" style="188" customWidth="1"/>
    <col min="5638" max="5638" width="13.7109375" style="188" customWidth="1"/>
    <col min="5639" max="5643" width="6.5703125" style="188" customWidth="1"/>
    <col min="5644" max="5644" width="10.85546875" style="188" customWidth="1"/>
    <col min="5645" max="5647" width="7" style="188" customWidth="1"/>
    <col min="5648" max="5648" width="8.7109375" style="188" customWidth="1"/>
    <col min="5649" max="5649" width="9.5703125" style="188" customWidth="1"/>
    <col min="5650" max="5885" width="11.42578125" style="188"/>
    <col min="5886" max="5886" width="4.28515625" style="188" customWidth="1"/>
    <col min="5887" max="5887" width="8.85546875" style="188" bestFit="1" customWidth="1"/>
    <col min="5888" max="5888" width="9.140625" style="188" customWidth="1"/>
    <col min="5889" max="5889" width="17.42578125" style="188" bestFit="1" customWidth="1"/>
    <col min="5890" max="5890" width="5.7109375" style="188" customWidth="1"/>
    <col min="5891" max="5892" width="6.5703125" style="188" customWidth="1"/>
    <col min="5893" max="5893" width="11" style="188" customWidth="1"/>
    <col min="5894" max="5894" width="13.7109375" style="188" customWidth="1"/>
    <col min="5895" max="5899" width="6.5703125" style="188" customWidth="1"/>
    <col min="5900" max="5900" width="10.85546875" style="188" customWidth="1"/>
    <col min="5901" max="5903" width="7" style="188" customWidth="1"/>
    <col min="5904" max="5904" width="8.7109375" style="188" customWidth="1"/>
    <col min="5905" max="5905" width="9.5703125" style="188" customWidth="1"/>
    <col min="5906" max="6141" width="11.42578125" style="188"/>
    <col min="6142" max="6142" width="4.28515625" style="188" customWidth="1"/>
    <col min="6143" max="6143" width="8.85546875" style="188" bestFit="1" customWidth="1"/>
    <col min="6144" max="6144" width="9.140625" style="188" customWidth="1"/>
    <col min="6145" max="6145" width="17.42578125" style="188" bestFit="1" customWidth="1"/>
    <col min="6146" max="6146" width="5.7109375" style="188" customWidth="1"/>
    <col min="6147" max="6148" width="6.5703125" style="188" customWidth="1"/>
    <col min="6149" max="6149" width="11" style="188" customWidth="1"/>
    <col min="6150" max="6150" width="13.7109375" style="188" customWidth="1"/>
    <col min="6151" max="6155" width="6.5703125" style="188" customWidth="1"/>
    <col min="6156" max="6156" width="10.85546875" style="188" customWidth="1"/>
    <col min="6157" max="6159" width="7" style="188" customWidth="1"/>
    <col min="6160" max="6160" width="8.7109375" style="188" customWidth="1"/>
    <col min="6161" max="6161" width="9.5703125" style="188" customWidth="1"/>
    <col min="6162" max="6397" width="11.42578125" style="188"/>
    <col min="6398" max="6398" width="4.28515625" style="188" customWidth="1"/>
    <col min="6399" max="6399" width="8.85546875" style="188" bestFit="1" customWidth="1"/>
    <col min="6400" max="6400" width="9.140625" style="188" customWidth="1"/>
    <col min="6401" max="6401" width="17.42578125" style="188" bestFit="1" customWidth="1"/>
    <col min="6402" max="6402" width="5.7109375" style="188" customWidth="1"/>
    <col min="6403" max="6404" width="6.5703125" style="188" customWidth="1"/>
    <col min="6405" max="6405" width="11" style="188" customWidth="1"/>
    <col min="6406" max="6406" width="13.7109375" style="188" customWidth="1"/>
    <col min="6407" max="6411" width="6.5703125" style="188" customWidth="1"/>
    <col min="6412" max="6412" width="10.85546875" style="188" customWidth="1"/>
    <col min="6413" max="6415" width="7" style="188" customWidth="1"/>
    <col min="6416" max="6416" width="8.7109375" style="188" customWidth="1"/>
    <col min="6417" max="6417" width="9.5703125" style="188" customWidth="1"/>
    <col min="6418" max="6653" width="11.42578125" style="188"/>
    <col min="6654" max="6654" width="4.28515625" style="188" customWidth="1"/>
    <col min="6655" max="6655" width="8.85546875" style="188" bestFit="1" customWidth="1"/>
    <col min="6656" max="6656" width="9.140625" style="188" customWidth="1"/>
    <col min="6657" max="6657" width="17.42578125" style="188" bestFit="1" customWidth="1"/>
    <col min="6658" max="6658" width="5.7109375" style="188" customWidth="1"/>
    <col min="6659" max="6660" width="6.5703125" style="188" customWidth="1"/>
    <col min="6661" max="6661" width="11" style="188" customWidth="1"/>
    <col min="6662" max="6662" width="13.7109375" style="188" customWidth="1"/>
    <col min="6663" max="6667" width="6.5703125" style="188" customWidth="1"/>
    <col min="6668" max="6668" width="10.85546875" style="188" customWidth="1"/>
    <col min="6669" max="6671" width="7" style="188" customWidth="1"/>
    <col min="6672" max="6672" width="8.7109375" style="188" customWidth="1"/>
    <col min="6673" max="6673" width="9.5703125" style="188" customWidth="1"/>
    <col min="6674" max="6909" width="11.42578125" style="188"/>
    <col min="6910" max="6910" width="4.28515625" style="188" customWidth="1"/>
    <col min="6911" max="6911" width="8.85546875" style="188" bestFit="1" customWidth="1"/>
    <col min="6912" max="6912" width="9.140625" style="188" customWidth="1"/>
    <col min="6913" max="6913" width="17.42578125" style="188" bestFit="1" customWidth="1"/>
    <col min="6914" max="6914" width="5.7109375" style="188" customWidth="1"/>
    <col min="6915" max="6916" width="6.5703125" style="188" customWidth="1"/>
    <col min="6917" max="6917" width="11" style="188" customWidth="1"/>
    <col min="6918" max="6918" width="13.7109375" style="188" customWidth="1"/>
    <col min="6919" max="6923" width="6.5703125" style="188" customWidth="1"/>
    <col min="6924" max="6924" width="10.85546875" style="188" customWidth="1"/>
    <col min="6925" max="6927" width="7" style="188" customWidth="1"/>
    <col min="6928" max="6928" width="8.7109375" style="188" customWidth="1"/>
    <col min="6929" max="6929" width="9.5703125" style="188" customWidth="1"/>
    <col min="6930" max="7165" width="11.42578125" style="188"/>
    <col min="7166" max="7166" width="4.28515625" style="188" customWidth="1"/>
    <col min="7167" max="7167" width="8.85546875" style="188" bestFit="1" customWidth="1"/>
    <col min="7168" max="7168" width="9.140625" style="188" customWidth="1"/>
    <col min="7169" max="7169" width="17.42578125" style="188" bestFit="1" customWidth="1"/>
    <col min="7170" max="7170" width="5.7109375" style="188" customWidth="1"/>
    <col min="7171" max="7172" width="6.5703125" style="188" customWidth="1"/>
    <col min="7173" max="7173" width="11" style="188" customWidth="1"/>
    <col min="7174" max="7174" width="13.7109375" style="188" customWidth="1"/>
    <col min="7175" max="7179" width="6.5703125" style="188" customWidth="1"/>
    <col min="7180" max="7180" width="10.85546875" style="188" customWidth="1"/>
    <col min="7181" max="7183" width="7" style="188" customWidth="1"/>
    <col min="7184" max="7184" width="8.7109375" style="188" customWidth="1"/>
    <col min="7185" max="7185" width="9.5703125" style="188" customWidth="1"/>
    <col min="7186" max="7421" width="11.42578125" style="188"/>
    <col min="7422" max="7422" width="4.28515625" style="188" customWidth="1"/>
    <col min="7423" max="7423" width="8.85546875" style="188" bestFit="1" customWidth="1"/>
    <col min="7424" max="7424" width="9.140625" style="188" customWidth="1"/>
    <col min="7425" max="7425" width="17.42578125" style="188" bestFit="1" customWidth="1"/>
    <col min="7426" max="7426" width="5.7109375" style="188" customWidth="1"/>
    <col min="7427" max="7428" width="6.5703125" style="188" customWidth="1"/>
    <col min="7429" max="7429" width="11" style="188" customWidth="1"/>
    <col min="7430" max="7430" width="13.7109375" style="188" customWidth="1"/>
    <col min="7431" max="7435" width="6.5703125" style="188" customWidth="1"/>
    <col min="7436" max="7436" width="10.85546875" style="188" customWidth="1"/>
    <col min="7437" max="7439" width="7" style="188" customWidth="1"/>
    <col min="7440" max="7440" width="8.7109375" style="188" customWidth="1"/>
    <col min="7441" max="7441" width="9.5703125" style="188" customWidth="1"/>
    <col min="7442" max="7677" width="11.42578125" style="188"/>
    <col min="7678" max="7678" width="4.28515625" style="188" customWidth="1"/>
    <col min="7679" max="7679" width="8.85546875" style="188" bestFit="1" customWidth="1"/>
    <col min="7680" max="7680" width="9.140625" style="188" customWidth="1"/>
    <col min="7681" max="7681" width="17.42578125" style="188" bestFit="1" customWidth="1"/>
    <col min="7682" max="7682" width="5.7109375" style="188" customWidth="1"/>
    <col min="7683" max="7684" width="6.5703125" style="188" customWidth="1"/>
    <col min="7685" max="7685" width="11" style="188" customWidth="1"/>
    <col min="7686" max="7686" width="13.7109375" style="188" customWidth="1"/>
    <col min="7687" max="7691" width="6.5703125" style="188" customWidth="1"/>
    <col min="7692" max="7692" width="10.85546875" style="188" customWidth="1"/>
    <col min="7693" max="7695" width="7" style="188" customWidth="1"/>
    <col min="7696" max="7696" width="8.7109375" style="188" customWidth="1"/>
    <col min="7697" max="7697" width="9.5703125" style="188" customWidth="1"/>
    <col min="7698" max="7933" width="11.42578125" style="188"/>
    <col min="7934" max="7934" width="4.28515625" style="188" customWidth="1"/>
    <col min="7935" max="7935" width="8.85546875" style="188" bestFit="1" customWidth="1"/>
    <col min="7936" max="7936" width="9.140625" style="188" customWidth="1"/>
    <col min="7937" max="7937" width="17.42578125" style="188" bestFit="1" customWidth="1"/>
    <col min="7938" max="7938" width="5.7109375" style="188" customWidth="1"/>
    <col min="7939" max="7940" width="6.5703125" style="188" customWidth="1"/>
    <col min="7941" max="7941" width="11" style="188" customWidth="1"/>
    <col min="7942" max="7942" width="13.7109375" style="188" customWidth="1"/>
    <col min="7943" max="7947" width="6.5703125" style="188" customWidth="1"/>
    <col min="7948" max="7948" width="10.85546875" style="188" customWidth="1"/>
    <col min="7949" max="7951" width="7" style="188" customWidth="1"/>
    <col min="7952" max="7952" width="8.7109375" style="188" customWidth="1"/>
    <col min="7953" max="7953" width="9.5703125" style="188" customWidth="1"/>
    <col min="7954" max="8189" width="11.42578125" style="188"/>
    <col min="8190" max="8190" width="4.28515625" style="188" customWidth="1"/>
    <col min="8191" max="8191" width="8.85546875" style="188" bestFit="1" customWidth="1"/>
    <col min="8192" max="8192" width="9.140625" style="188" customWidth="1"/>
    <col min="8193" max="8193" width="17.42578125" style="188" bestFit="1" customWidth="1"/>
    <col min="8194" max="8194" width="5.7109375" style="188" customWidth="1"/>
    <col min="8195" max="8196" width="6.5703125" style="188" customWidth="1"/>
    <col min="8197" max="8197" width="11" style="188" customWidth="1"/>
    <col min="8198" max="8198" width="13.7109375" style="188" customWidth="1"/>
    <col min="8199" max="8203" width="6.5703125" style="188" customWidth="1"/>
    <col min="8204" max="8204" width="10.85546875" style="188" customWidth="1"/>
    <col min="8205" max="8207" width="7" style="188" customWidth="1"/>
    <col min="8208" max="8208" width="8.7109375" style="188" customWidth="1"/>
    <col min="8209" max="8209" width="9.5703125" style="188" customWidth="1"/>
    <col min="8210" max="8445" width="11.42578125" style="188"/>
    <col min="8446" max="8446" width="4.28515625" style="188" customWidth="1"/>
    <col min="8447" max="8447" width="8.85546875" style="188" bestFit="1" customWidth="1"/>
    <col min="8448" max="8448" width="9.140625" style="188" customWidth="1"/>
    <col min="8449" max="8449" width="17.42578125" style="188" bestFit="1" customWidth="1"/>
    <col min="8450" max="8450" width="5.7109375" style="188" customWidth="1"/>
    <col min="8451" max="8452" width="6.5703125" style="188" customWidth="1"/>
    <col min="8453" max="8453" width="11" style="188" customWidth="1"/>
    <col min="8454" max="8454" width="13.7109375" style="188" customWidth="1"/>
    <col min="8455" max="8459" width="6.5703125" style="188" customWidth="1"/>
    <col min="8460" max="8460" width="10.85546875" style="188" customWidth="1"/>
    <col min="8461" max="8463" width="7" style="188" customWidth="1"/>
    <col min="8464" max="8464" width="8.7109375" style="188" customWidth="1"/>
    <col min="8465" max="8465" width="9.5703125" style="188" customWidth="1"/>
    <col min="8466" max="8701" width="11.42578125" style="188"/>
    <col min="8702" max="8702" width="4.28515625" style="188" customWidth="1"/>
    <col min="8703" max="8703" width="8.85546875" style="188" bestFit="1" customWidth="1"/>
    <col min="8704" max="8704" width="9.140625" style="188" customWidth="1"/>
    <col min="8705" max="8705" width="17.42578125" style="188" bestFit="1" customWidth="1"/>
    <col min="8706" max="8706" width="5.7109375" style="188" customWidth="1"/>
    <col min="8707" max="8708" width="6.5703125" style="188" customWidth="1"/>
    <col min="8709" max="8709" width="11" style="188" customWidth="1"/>
    <col min="8710" max="8710" width="13.7109375" style="188" customWidth="1"/>
    <col min="8711" max="8715" width="6.5703125" style="188" customWidth="1"/>
    <col min="8716" max="8716" width="10.85546875" style="188" customWidth="1"/>
    <col min="8717" max="8719" width="7" style="188" customWidth="1"/>
    <col min="8720" max="8720" width="8.7109375" style="188" customWidth="1"/>
    <col min="8721" max="8721" width="9.5703125" style="188" customWidth="1"/>
    <col min="8722" max="8957" width="11.42578125" style="188"/>
    <col min="8958" max="8958" width="4.28515625" style="188" customWidth="1"/>
    <col min="8959" max="8959" width="8.85546875" style="188" bestFit="1" customWidth="1"/>
    <col min="8960" max="8960" width="9.140625" style="188" customWidth="1"/>
    <col min="8961" max="8961" width="17.42578125" style="188" bestFit="1" customWidth="1"/>
    <col min="8962" max="8962" width="5.7109375" style="188" customWidth="1"/>
    <col min="8963" max="8964" width="6.5703125" style="188" customWidth="1"/>
    <col min="8965" max="8965" width="11" style="188" customWidth="1"/>
    <col min="8966" max="8966" width="13.7109375" style="188" customWidth="1"/>
    <col min="8967" max="8971" width="6.5703125" style="188" customWidth="1"/>
    <col min="8972" max="8972" width="10.85546875" style="188" customWidth="1"/>
    <col min="8973" max="8975" width="7" style="188" customWidth="1"/>
    <col min="8976" max="8976" width="8.7109375" style="188" customWidth="1"/>
    <col min="8977" max="8977" width="9.5703125" style="188" customWidth="1"/>
    <col min="8978" max="9213" width="11.42578125" style="188"/>
    <col min="9214" max="9214" width="4.28515625" style="188" customWidth="1"/>
    <col min="9215" max="9215" width="8.85546875" style="188" bestFit="1" customWidth="1"/>
    <col min="9216" max="9216" width="9.140625" style="188" customWidth="1"/>
    <col min="9217" max="9217" width="17.42578125" style="188" bestFit="1" customWidth="1"/>
    <col min="9218" max="9218" width="5.7109375" style="188" customWidth="1"/>
    <col min="9219" max="9220" width="6.5703125" style="188" customWidth="1"/>
    <col min="9221" max="9221" width="11" style="188" customWidth="1"/>
    <col min="9222" max="9222" width="13.7109375" style="188" customWidth="1"/>
    <col min="9223" max="9227" width="6.5703125" style="188" customWidth="1"/>
    <col min="9228" max="9228" width="10.85546875" style="188" customWidth="1"/>
    <col min="9229" max="9231" width="7" style="188" customWidth="1"/>
    <col min="9232" max="9232" width="8.7109375" style="188" customWidth="1"/>
    <col min="9233" max="9233" width="9.5703125" style="188" customWidth="1"/>
    <col min="9234" max="9469" width="11.42578125" style="188"/>
    <col min="9470" max="9470" width="4.28515625" style="188" customWidth="1"/>
    <col min="9471" max="9471" width="8.85546875" style="188" bestFit="1" customWidth="1"/>
    <col min="9472" max="9472" width="9.140625" style="188" customWidth="1"/>
    <col min="9473" max="9473" width="17.42578125" style="188" bestFit="1" customWidth="1"/>
    <col min="9474" max="9474" width="5.7109375" style="188" customWidth="1"/>
    <col min="9475" max="9476" width="6.5703125" style="188" customWidth="1"/>
    <col min="9477" max="9477" width="11" style="188" customWidth="1"/>
    <col min="9478" max="9478" width="13.7109375" style="188" customWidth="1"/>
    <col min="9479" max="9483" width="6.5703125" style="188" customWidth="1"/>
    <col min="9484" max="9484" width="10.85546875" style="188" customWidth="1"/>
    <col min="9485" max="9487" width="7" style="188" customWidth="1"/>
    <col min="9488" max="9488" width="8.7109375" style="188" customWidth="1"/>
    <col min="9489" max="9489" width="9.5703125" style="188" customWidth="1"/>
    <col min="9490" max="9725" width="11.42578125" style="188"/>
    <col min="9726" max="9726" width="4.28515625" style="188" customWidth="1"/>
    <col min="9727" max="9727" width="8.85546875" style="188" bestFit="1" customWidth="1"/>
    <col min="9728" max="9728" width="9.140625" style="188" customWidth="1"/>
    <col min="9729" max="9729" width="17.42578125" style="188" bestFit="1" customWidth="1"/>
    <col min="9730" max="9730" width="5.7109375" style="188" customWidth="1"/>
    <col min="9731" max="9732" width="6.5703125" style="188" customWidth="1"/>
    <col min="9733" max="9733" width="11" style="188" customWidth="1"/>
    <col min="9734" max="9734" width="13.7109375" style="188" customWidth="1"/>
    <col min="9735" max="9739" width="6.5703125" style="188" customWidth="1"/>
    <col min="9740" max="9740" width="10.85546875" style="188" customWidth="1"/>
    <col min="9741" max="9743" width="7" style="188" customWidth="1"/>
    <col min="9744" max="9744" width="8.7109375" style="188" customWidth="1"/>
    <col min="9745" max="9745" width="9.5703125" style="188" customWidth="1"/>
    <col min="9746" max="9981" width="11.42578125" style="188"/>
    <col min="9982" max="9982" width="4.28515625" style="188" customWidth="1"/>
    <col min="9983" max="9983" width="8.85546875" style="188" bestFit="1" customWidth="1"/>
    <col min="9984" max="9984" width="9.140625" style="188" customWidth="1"/>
    <col min="9985" max="9985" width="17.42578125" style="188" bestFit="1" customWidth="1"/>
    <col min="9986" max="9986" width="5.7109375" style="188" customWidth="1"/>
    <col min="9987" max="9988" width="6.5703125" style="188" customWidth="1"/>
    <col min="9989" max="9989" width="11" style="188" customWidth="1"/>
    <col min="9990" max="9990" width="13.7109375" style="188" customWidth="1"/>
    <col min="9991" max="9995" width="6.5703125" style="188" customWidth="1"/>
    <col min="9996" max="9996" width="10.85546875" style="188" customWidth="1"/>
    <col min="9997" max="9999" width="7" style="188" customWidth="1"/>
    <col min="10000" max="10000" width="8.7109375" style="188" customWidth="1"/>
    <col min="10001" max="10001" width="9.5703125" style="188" customWidth="1"/>
    <col min="10002" max="10237" width="11.42578125" style="188"/>
    <col min="10238" max="10238" width="4.28515625" style="188" customWidth="1"/>
    <col min="10239" max="10239" width="8.85546875" style="188" bestFit="1" customWidth="1"/>
    <col min="10240" max="10240" width="9.140625" style="188" customWidth="1"/>
    <col min="10241" max="10241" width="17.42578125" style="188" bestFit="1" customWidth="1"/>
    <col min="10242" max="10242" width="5.7109375" style="188" customWidth="1"/>
    <col min="10243" max="10244" width="6.5703125" style="188" customWidth="1"/>
    <col min="10245" max="10245" width="11" style="188" customWidth="1"/>
    <col min="10246" max="10246" width="13.7109375" style="188" customWidth="1"/>
    <col min="10247" max="10251" width="6.5703125" style="188" customWidth="1"/>
    <col min="10252" max="10252" width="10.85546875" style="188" customWidth="1"/>
    <col min="10253" max="10255" width="7" style="188" customWidth="1"/>
    <col min="10256" max="10256" width="8.7109375" style="188" customWidth="1"/>
    <col min="10257" max="10257" width="9.5703125" style="188" customWidth="1"/>
    <col min="10258" max="10493" width="11.42578125" style="188"/>
    <col min="10494" max="10494" width="4.28515625" style="188" customWidth="1"/>
    <col min="10495" max="10495" width="8.85546875" style="188" bestFit="1" customWidth="1"/>
    <col min="10496" max="10496" width="9.140625" style="188" customWidth="1"/>
    <col min="10497" max="10497" width="17.42578125" style="188" bestFit="1" customWidth="1"/>
    <col min="10498" max="10498" width="5.7109375" style="188" customWidth="1"/>
    <col min="10499" max="10500" width="6.5703125" style="188" customWidth="1"/>
    <col min="10501" max="10501" width="11" style="188" customWidth="1"/>
    <col min="10502" max="10502" width="13.7109375" style="188" customWidth="1"/>
    <col min="10503" max="10507" width="6.5703125" style="188" customWidth="1"/>
    <col min="10508" max="10508" width="10.85546875" style="188" customWidth="1"/>
    <col min="10509" max="10511" width="7" style="188" customWidth="1"/>
    <col min="10512" max="10512" width="8.7109375" style="188" customWidth="1"/>
    <col min="10513" max="10513" width="9.5703125" style="188" customWidth="1"/>
    <col min="10514" max="10749" width="11.42578125" style="188"/>
    <col min="10750" max="10750" width="4.28515625" style="188" customWidth="1"/>
    <col min="10751" max="10751" width="8.85546875" style="188" bestFit="1" customWidth="1"/>
    <col min="10752" max="10752" width="9.140625" style="188" customWidth="1"/>
    <col min="10753" max="10753" width="17.42578125" style="188" bestFit="1" customWidth="1"/>
    <col min="10754" max="10754" width="5.7109375" style="188" customWidth="1"/>
    <col min="10755" max="10756" width="6.5703125" style="188" customWidth="1"/>
    <col min="10757" max="10757" width="11" style="188" customWidth="1"/>
    <col min="10758" max="10758" width="13.7109375" style="188" customWidth="1"/>
    <col min="10759" max="10763" width="6.5703125" style="188" customWidth="1"/>
    <col min="10764" max="10764" width="10.85546875" style="188" customWidth="1"/>
    <col min="10765" max="10767" width="7" style="188" customWidth="1"/>
    <col min="10768" max="10768" width="8.7109375" style="188" customWidth="1"/>
    <col min="10769" max="10769" width="9.5703125" style="188" customWidth="1"/>
    <col min="10770" max="11005" width="11.42578125" style="188"/>
    <col min="11006" max="11006" width="4.28515625" style="188" customWidth="1"/>
    <col min="11007" max="11007" width="8.85546875" style="188" bestFit="1" customWidth="1"/>
    <col min="11008" max="11008" width="9.140625" style="188" customWidth="1"/>
    <col min="11009" max="11009" width="17.42578125" style="188" bestFit="1" customWidth="1"/>
    <col min="11010" max="11010" width="5.7109375" style="188" customWidth="1"/>
    <col min="11011" max="11012" width="6.5703125" style="188" customWidth="1"/>
    <col min="11013" max="11013" width="11" style="188" customWidth="1"/>
    <col min="11014" max="11014" width="13.7109375" style="188" customWidth="1"/>
    <col min="11015" max="11019" width="6.5703125" style="188" customWidth="1"/>
    <col min="11020" max="11020" width="10.85546875" style="188" customWidth="1"/>
    <col min="11021" max="11023" width="7" style="188" customWidth="1"/>
    <col min="11024" max="11024" width="8.7109375" style="188" customWidth="1"/>
    <col min="11025" max="11025" width="9.5703125" style="188" customWidth="1"/>
    <col min="11026" max="11261" width="11.42578125" style="188"/>
    <col min="11262" max="11262" width="4.28515625" style="188" customWidth="1"/>
    <col min="11263" max="11263" width="8.85546875" style="188" bestFit="1" customWidth="1"/>
    <col min="11264" max="11264" width="9.140625" style="188" customWidth="1"/>
    <col min="11265" max="11265" width="17.42578125" style="188" bestFit="1" customWidth="1"/>
    <col min="11266" max="11266" width="5.7109375" style="188" customWidth="1"/>
    <col min="11267" max="11268" width="6.5703125" style="188" customWidth="1"/>
    <col min="11269" max="11269" width="11" style="188" customWidth="1"/>
    <col min="11270" max="11270" width="13.7109375" style="188" customWidth="1"/>
    <col min="11271" max="11275" width="6.5703125" style="188" customWidth="1"/>
    <col min="11276" max="11276" width="10.85546875" style="188" customWidth="1"/>
    <col min="11277" max="11279" width="7" style="188" customWidth="1"/>
    <col min="11280" max="11280" width="8.7109375" style="188" customWidth="1"/>
    <col min="11281" max="11281" width="9.5703125" style="188" customWidth="1"/>
    <col min="11282" max="11517" width="11.42578125" style="188"/>
    <col min="11518" max="11518" width="4.28515625" style="188" customWidth="1"/>
    <col min="11519" max="11519" width="8.85546875" style="188" bestFit="1" customWidth="1"/>
    <col min="11520" max="11520" width="9.140625" style="188" customWidth="1"/>
    <col min="11521" max="11521" width="17.42578125" style="188" bestFit="1" customWidth="1"/>
    <col min="11522" max="11522" width="5.7109375" style="188" customWidth="1"/>
    <col min="11523" max="11524" width="6.5703125" style="188" customWidth="1"/>
    <col min="11525" max="11525" width="11" style="188" customWidth="1"/>
    <col min="11526" max="11526" width="13.7109375" style="188" customWidth="1"/>
    <col min="11527" max="11531" width="6.5703125" style="188" customWidth="1"/>
    <col min="11532" max="11532" width="10.85546875" style="188" customWidth="1"/>
    <col min="11533" max="11535" width="7" style="188" customWidth="1"/>
    <col min="11536" max="11536" width="8.7109375" style="188" customWidth="1"/>
    <col min="11537" max="11537" width="9.5703125" style="188" customWidth="1"/>
    <col min="11538" max="11773" width="11.42578125" style="188"/>
    <col min="11774" max="11774" width="4.28515625" style="188" customWidth="1"/>
    <col min="11775" max="11775" width="8.85546875" style="188" bestFit="1" customWidth="1"/>
    <col min="11776" max="11776" width="9.140625" style="188" customWidth="1"/>
    <col min="11777" max="11777" width="17.42578125" style="188" bestFit="1" customWidth="1"/>
    <col min="11778" max="11778" width="5.7109375" style="188" customWidth="1"/>
    <col min="11779" max="11780" width="6.5703125" style="188" customWidth="1"/>
    <col min="11781" max="11781" width="11" style="188" customWidth="1"/>
    <col min="11782" max="11782" width="13.7109375" style="188" customWidth="1"/>
    <col min="11783" max="11787" width="6.5703125" style="188" customWidth="1"/>
    <col min="11788" max="11788" width="10.85546875" style="188" customWidth="1"/>
    <col min="11789" max="11791" width="7" style="188" customWidth="1"/>
    <col min="11792" max="11792" width="8.7109375" style="188" customWidth="1"/>
    <col min="11793" max="11793" width="9.5703125" style="188" customWidth="1"/>
    <col min="11794" max="12029" width="11.42578125" style="188"/>
    <col min="12030" max="12030" width="4.28515625" style="188" customWidth="1"/>
    <col min="12031" max="12031" width="8.85546875" style="188" bestFit="1" customWidth="1"/>
    <col min="12032" max="12032" width="9.140625" style="188" customWidth="1"/>
    <col min="12033" max="12033" width="17.42578125" style="188" bestFit="1" customWidth="1"/>
    <col min="12034" max="12034" width="5.7109375" style="188" customWidth="1"/>
    <col min="12035" max="12036" width="6.5703125" style="188" customWidth="1"/>
    <col min="12037" max="12037" width="11" style="188" customWidth="1"/>
    <col min="12038" max="12038" width="13.7109375" style="188" customWidth="1"/>
    <col min="12039" max="12043" width="6.5703125" style="188" customWidth="1"/>
    <col min="12044" max="12044" width="10.85546875" style="188" customWidth="1"/>
    <col min="12045" max="12047" width="7" style="188" customWidth="1"/>
    <col min="12048" max="12048" width="8.7109375" style="188" customWidth="1"/>
    <col min="12049" max="12049" width="9.5703125" style="188" customWidth="1"/>
    <col min="12050" max="12285" width="11.42578125" style="188"/>
    <col min="12286" max="12286" width="4.28515625" style="188" customWidth="1"/>
    <col min="12287" max="12287" width="8.85546875" style="188" bestFit="1" customWidth="1"/>
    <col min="12288" max="12288" width="9.140625" style="188" customWidth="1"/>
    <col min="12289" max="12289" width="17.42578125" style="188" bestFit="1" customWidth="1"/>
    <col min="12290" max="12290" width="5.7109375" style="188" customWidth="1"/>
    <col min="12291" max="12292" width="6.5703125" style="188" customWidth="1"/>
    <col min="12293" max="12293" width="11" style="188" customWidth="1"/>
    <col min="12294" max="12294" width="13.7109375" style="188" customWidth="1"/>
    <col min="12295" max="12299" width="6.5703125" style="188" customWidth="1"/>
    <col min="12300" max="12300" width="10.85546875" style="188" customWidth="1"/>
    <col min="12301" max="12303" width="7" style="188" customWidth="1"/>
    <col min="12304" max="12304" width="8.7109375" style="188" customWidth="1"/>
    <col min="12305" max="12305" width="9.5703125" style="188" customWidth="1"/>
    <col min="12306" max="12541" width="11.42578125" style="188"/>
    <col min="12542" max="12542" width="4.28515625" style="188" customWidth="1"/>
    <col min="12543" max="12543" width="8.85546875" style="188" bestFit="1" customWidth="1"/>
    <col min="12544" max="12544" width="9.140625" style="188" customWidth="1"/>
    <col min="12545" max="12545" width="17.42578125" style="188" bestFit="1" customWidth="1"/>
    <col min="12546" max="12546" width="5.7109375" style="188" customWidth="1"/>
    <col min="12547" max="12548" width="6.5703125" style="188" customWidth="1"/>
    <col min="12549" max="12549" width="11" style="188" customWidth="1"/>
    <col min="12550" max="12550" width="13.7109375" style="188" customWidth="1"/>
    <col min="12551" max="12555" width="6.5703125" style="188" customWidth="1"/>
    <col min="12556" max="12556" width="10.85546875" style="188" customWidth="1"/>
    <col min="12557" max="12559" width="7" style="188" customWidth="1"/>
    <col min="12560" max="12560" width="8.7109375" style="188" customWidth="1"/>
    <col min="12561" max="12561" width="9.5703125" style="188" customWidth="1"/>
    <col min="12562" max="12797" width="11.42578125" style="188"/>
    <col min="12798" max="12798" width="4.28515625" style="188" customWidth="1"/>
    <col min="12799" max="12799" width="8.85546875" style="188" bestFit="1" customWidth="1"/>
    <col min="12800" max="12800" width="9.140625" style="188" customWidth="1"/>
    <col min="12801" max="12801" width="17.42578125" style="188" bestFit="1" customWidth="1"/>
    <col min="12802" max="12802" width="5.7109375" style="188" customWidth="1"/>
    <col min="12803" max="12804" width="6.5703125" style="188" customWidth="1"/>
    <col min="12805" max="12805" width="11" style="188" customWidth="1"/>
    <col min="12806" max="12806" width="13.7109375" style="188" customWidth="1"/>
    <col min="12807" max="12811" width="6.5703125" style="188" customWidth="1"/>
    <col min="12812" max="12812" width="10.85546875" style="188" customWidth="1"/>
    <col min="12813" max="12815" width="7" style="188" customWidth="1"/>
    <col min="12816" max="12816" width="8.7109375" style="188" customWidth="1"/>
    <col min="12817" max="12817" width="9.5703125" style="188" customWidth="1"/>
    <col min="12818" max="13053" width="11.42578125" style="188"/>
    <col min="13054" max="13054" width="4.28515625" style="188" customWidth="1"/>
    <col min="13055" max="13055" width="8.85546875" style="188" bestFit="1" customWidth="1"/>
    <col min="13056" max="13056" width="9.140625" style="188" customWidth="1"/>
    <col min="13057" max="13057" width="17.42578125" style="188" bestFit="1" customWidth="1"/>
    <col min="13058" max="13058" width="5.7109375" style="188" customWidth="1"/>
    <col min="13059" max="13060" width="6.5703125" style="188" customWidth="1"/>
    <col min="13061" max="13061" width="11" style="188" customWidth="1"/>
    <col min="13062" max="13062" width="13.7109375" style="188" customWidth="1"/>
    <col min="13063" max="13067" width="6.5703125" style="188" customWidth="1"/>
    <col min="13068" max="13068" width="10.85546875" style="188" customWidth="1"/>
    <col min="13069" max="13071" width="7" style="188" customWidth="1"/>
    <col min="13072" max="13072" width="8.7109375" style="188" customWidth="1"/>
    <col min="13073" max="13073" width="9.5703125" style="188" customWidth="1"/>
    <col min="13074" max="13309" width="11.42578125" style="188"/>
    <col min="13310" max="13310" width="4.28515625" style="188" customWidth="1"/>
    <col min="13311" max="13311" width="8.85546875" style="188" bestFit="1" customWidth="1"/>
    <col min="13312" max="13312" width="9.140625" style="188" customWidth="1"/>
    <col min="13313" max="13313" width="17.42578125" style="188" bestFit="1" customWidth="1"/>
    <col min="13314" max="13314" width="5.7109375" style="188" customWidth="1"/>
    <col min="13315" max="13316" width="6.5703125" style="188" customWidth="1"/>
    <col min="13317" max="13317" width="11" style="188" customWidth="1"/>
    <col min="13318" max="13318" width="13.7109375" style="188" customWidth="1"/>
    <col min="13319" max="13323" width="6.5703125" style="188" customWidth="1"/>
    <col min="13324" max="13324" width="10.85546875" style="188" customWidth="1"/>
    <col min="13325" max="13327" width="7" style="188" customWidth="1"/>
    <col min="13328" max="13328" width="8.7109375" style="188" customWidth="1"/>
    <col min="13329" max="13329" width="9.5703125" style="188" customWidth="1"/>
    <col min="13330" max="13565" width="11.42578125" style="188"/>
    <col min="13566" max="13566" width="4.28515625" style="188" customWidth="1"/>
    <col min="13567" max="13567" width="8.85546875" style="188" bestFit="1" customWidth="1"/>
    <col min="13568" max="13568" width="9.140625" style="188" customWidth="1"/>
    <col min="13569" max="13569" width="17.42578125" style="188" bestFit="1" customWidth="1"/>
    <col min="13570" max="13570" width="5.7109375" style="188" customWidth="1"/>
    <col min="13571" max="13572" width="6.5703125" style="188" customWidth="1"/>
    <col min="13573" max="13573" width="11" style="188" customWidth="1"/>
    <col min="13574" max="13574" width="13.7109375" style="188" customWidth="1"/>
    <col min="13575" max="13579" width="6.5703125" style="188" customWidth="1"/>
    <col min="13580" max="13580" width="10.85546875" style="188" customWidth="1"/>
    <col min="13581" max="13583" width="7" style="188" customWidth="1"/>
    <col min="13584" max="13584" width="8.7109375" style="188" customWidth="1"/>
    <col min="13585" max="13585" width="9.5703125" style="188" customWidth="1"/>
    <col min="13586" max="13821" width="11.42578125" style="188"/>
    <col min="13822" max="13822" width="4.28515625" style="188" customWidth="1"/>
    <col min="13823" max="13823" width="8.85546875" style="188" bestFit="1" customWidth="1"/>
    <col min="13824" max="13824" width="9.140625" style="188" customWidth="1"/>
    <col min="13825" max="13825" width="17.42578125" style="188" bestFit="1" customWidth="1"/>
    <col min="13826" max="13826" width="5.7109375" style="188" customWidth="1"/>
    <col min="13827" max="13828" width="6.5703125" style="188" customWidth="1"/>
    <col min="13829" max="13829" width="11" style="188" customWidth="1"/>
    <col min="13830" max="13830" width="13.7109375" style="188" customWidth="1"/>
    <col min="13831" max="13835" width="6.5703125" style="188" customWidth="1"/>
    <col min="13836" max="13836" width="10.85546875" style="188" customWidth="1"/>
    <col min="13837" max="13839" width="7" style="188" customWidth="1"/>
    <col min="13840" max="13840" width="8.7109375" style="188" customWidth="1"/>
    <col min="13841" max="13841" width="9.5703125" style="188" customWidth="1"/>
    <col min="13842" max="14077" width="11.42578125" style="188"/>
    <col min="14078" max="14078" width="4.28515625" style="188" customWidth="1"/>
    <col min="14079" max="14079" width="8.85546875" style="188" bestFit="1" customWidth="1"/>
    <col min="14080" max="14080" width="9.140625" style="188" customWidth="1"/>
    <col min="14081" max="14081" width="17.42578125" style="188" bestFit="1" customWidth="1"/>
    <col min="14082" max="14082" width="5.7109375" style="188" customWidth="1"/>
    <col min="14083" max="14084" width="6.5703125" style="188" customWidth="1"/>
    <col min="14085" max="14085" width="11" style="188" customWidth="1"/>
    <col min="14086" max="14086" width="13.7109375" style="188" customWidth="1"/>
    <col min="14087" max="14091" width="6.5703125" style="188" customWidth="1"/>
    <col min="14092" max="14092" width="10.85546875" style="188" customWidth="1"/>
    <col min="14093" max="14095" width="7" style="188" customWidth="1"/>
    <col min="14096" max="14096" width="8.7109375" style="188" customWidth="1"/>
    <col min="14097" max="14097" width="9.5703125" style="188" customWidth="1"/>
    <col min="14098" max="14333" width="11.42578125" style="188"/>
    <col min="14334" max="14334" width="4.28515625" style="188" customWidth="1"/>
    <col min="14335" max="14335" width="8.85546875" style="188" bestFit="1" customWidth="1"/>
    <col min="14336" max="14336" width="9.140625" style="188" customWidth="1"/>
    <col min="14337" max="14337" width="17.42578125" style="188" bestFit="1" customWidth="1"/>
    <col min="14338" max="14338" width="5.7109375" style="188" customWidth="1"/>
    <col min="14339" max="14340" width="6.5703125" style="188" customWidth="1"/>
    <col min="14341" max="14341" width="11" style="188" customWidth="1"/>
    <col min="14342" max="14342" width="13.7109375" style="188" customWidth="1"/>
    <col min="14343" max="14347" width="6.5703125" style="188" customWidth="1"/>
    <col min="14348" max="14348" width="10.85546875" style="188" customWidth="1"/>
    <col min="14349" max="14351" width="7" style="188" customWidth="1"/>
    <col min="14352" max="14352" width="8.7109375" style="188" customWidth="1"/>
    <col min="14353" max="14353" width="9.5703125" style="188" customWidth="1"/>
    <col min="14354" max="14589" width="11.42578125" style="188"/>
    <col min="14590" max="14590" width="4.28515625" style="188" customWidth="1"/>
    <col min="14591" max="14591" width="8.85546875" style="188" bestFit="1" customWidth="1"/>
    <col min="14592" max="14592" width="9.140625" style="188" customWidth="1"/>
    <col min="14593" max="14593" width="17.42578125" style="188" bestFit="1" customWidth="1"/>
    <col min="14594" max="14594" width="5.7109375" style="188" customWidth="1"/>
    <col min="14595" max="14596" width="6.5703125" style="188" customWidth="1"/>
    <col min="14597" max="14597" width="11" style="188" customWidth="1"/>
    <col min="14598" max="14598" width="13.7109375" style="188" customWidth="1"/>
    <col min="14599" max="14603" width="6.5703125" style="188" customWidth="1"/>
    <col min="14604" max="14604" width="10.85546875" style="188" customWidth="1"/>
    <col min="14605" max="14607" width="7" style="188" customWidth="1"/>
    <col min="14608" max="14608" width="8.7109375" style="188" customWidth="1"/>
    <col min="14609" max="14609" width="9.5703125" style="188" customWidth="1"/>
    <col min="14610" max="14845" width="11.42578125" style="188"/>
    <col min="14846" max="14846" width="4.28515625" style="188" customWidth="1"/>
    <col min="14847" max="14847" width="8.85546875" style="188" bestFit="1" customWidth="1"/>
    <col min="14848" max="14848" width="9.140625" style="188" customWidth="1"/>
    <col min="14849" max="14849" width="17.42578125" style="188" bestFit="1" customWidth="1"/>
    <col min="14850" max="14850" width="5.7109375" style="188" customWidth="1"/>
    <col min="14851" max="14852" width="6.5703125" style="188" customWidth="1"/>
    <col min="14853" max="14853" width="11" style="188" customWidth="1"/>
    <col min="14854" max="14854" width="13.7109375" style="188" customWidth="1"/>
    <col min="14855" max="14859" width="6.5703125" style="188" customWidth="1"/>
    <col min="14860" max="14860" width="10.85546875" style="188" customWidth="1"/>
    <col min="14861" max="14863" width="7" style="188" customWidth="1"/>
    <col min="14864" max="14864" width="8.7109375" style="188" customWidth="1"/>
    <col min="14865" max="14865" width="9.5703125" style="188" customWidth="1"/>
    <col min="14866" max="15101" width="11.42578125" style="188"/>
    <col min="15102" max="15102" width="4.28515625" style="188" customWidth="1"/>
    <col min="15103" max="15103" width="8.85546875" style="188" bestFit="1" customWidth="1"/>
    <col min="15104" max="15104" width="9.140625" style="188" customWidth="1"/>
    <col min="15105" max="15105" width="17.42578125" style="188" bestFit="1" customWidth="1"/>
    <col min="15106" max="15106" width="5.7109375" style="188" customWidth="1"/>
    <col min="15107" max="15108" width="6.5703125" style="188" customWidth="1"/>
    <col min="15109" max="15109" width="11" style="188" customWidth="1"/>
    <col min="15110" max="15110" width="13.7109375" style="188" customWidth="1"/>
    <col min="15111" max="15115" width="6.5703125" style="188" customWidth="1"/>
    <col min="15116" max="15116" width="10.85546875" style="188" customWidth="1"/>
    <col min="15117" max="15119" width="7" style="188" customWidth="1"/>
    <col min="15120" max="15120" width="8.7109375" style="188" customWidth="1"/>
    <col min="15121" max="15121" width="9.5703125" style="188" customWidth="1"/>
    <col min="15122" max="15357" width="11.42578125" style="188"/>
    <col min="15358" max="15358" width="4.28515625" style="188" customWidth="1"/>
    <col min="15359" max="15359" width="8.85546875" style="188" bestFit="1" customWidth="1"/>
    <col min="15360" max="15360" width="9.140625" style="188" customWidth="1"/>
    <col min="15361" max="15361" width="17.42578125" style="188" bestFit="1" customWidth="1"/>
    <col min="15362" max="15362" width="5.7109375" style="188" customWidth="1"/>
    <col min="15363" max="15364" width="6.5703125" style="188" customWidth="1"/>
    <col min="15365" max="15365" width="11" style="188" customWidth="1"/>
    <col min="15366" max="15366" width="13.7109375" style="188" customWidth="1"/>
    <col min="15367" max="15371" width="6.5703125" style="188" customWidth="1"/>
    <col min="15372" max="15372" width="10.85546875" style="188" customWidth="1"/>
    <col min="15373" max="15375" width="7" style="188" customWidth="1"/>
    <col min="15376" max="15376" width="8.7109375" style="188" customWidth="1"/>
    <col min="15377" max="15377" width="9.5703125" style="188" customWidth="1"/>
    <col min="15378" max="15613" width="11.42578125" style="188"/>
    <col min="15614" max="15614" width="4.28515625" style="188" customWidth="1"/>
    <col min="15615" max="15615" width="8.85546875" style="188" bestFit="1" customWidth="1"/>
    <col min="15616" max="15616" width="9.140625" style="188" customWidth="1"/>
    <col min="15617" max="15617" width="17.42578125" style="188" bestFit="1" customWidth="1"/>
    <col min="15618" max="15618" width="5.7109375" style="188" customWidth="1"/>
    <col min="15619" max="15620" width="6.5703125" style="188" customWidth="1"/>
    <col min="15621" max="15621" width="11" style="188" customWidth="1"/>
    <col min="15622" max="15622" width="13.7109375" style="188" customWidth="1"/>
    <col min="15623" max="15627" width="6.5703125" style="188" customWidth="1"/>
    <col min="15628" max="15628" width="10.85546875" style="188" customWidth="1"/>
    <col min="15629" max="15631" width="7" style="188" customWidth="1"/>
    <col min="15632" max="15632" width="8.7109375" style="188" customWidth="1"/>
    <col min="15633" max="15633" width="9.5703125" style="188" customWidth="1"/>
    <col min="15634" max="15869" width="11.42578125" style="188"/>
    <col min="15870" max="15870" width="4.28515625" style="188" customWidth="1"/>
    <col min="15871" max="15871" width="8.85546875" style="188" bestFit="1" customWidth="1"/>
    <col min="15872" max="15872" width="9.140625" style="188" customWidth="1"/>
    <col min="15873" max="15873" width="17.42578125" style="188" bestFit="1" customWidth="1"/>
    <col min="15874" max="15874" width="5.7109375" style="188" customWidth="1"/>
    <col min="15875" max="15876" width="6.5703125" style="188" customWidth="1"/>
    <col min="15877" max="15877" width="11" style="188" customWidth="1"/>
    <col min="15878" max="15878" width="13.7109375" style="188" customWidth="1"/>
    <col min="15879" max="15883" width="6.5703125" style="188" customWidth="1"/>
    <col min="15884" max="15884" width="10.85546875" style="188" customWidth="1"/>
    <col min="15885" max="15887" width="7" style="188" customWidth="1"/>
    <col min="15888" max="15888" width="8.7109375" style="188" customWidth="1"/>
    <col min="15889" max="15889" width="9.5703125" style="188" customWidth="1"/>
    <col min="15890" max="16125" width="11.42578125" style="188"/>
    <col min="16126" max="16126" width="4.28515625" style="188" customWidth="1"/>
    <col min="16127" max="16127" width="8.85546875" style="188" bestFit="1" customWidth="1"/>
    <col min="16128" max="16128" width="9.140625" style="188" customWidth="1"/>
    <col min="16129" max="16129" width="17.42578125" style="188" bestFit="1" customWidth="1"/>
    <col min="16130" max="16130" width="5.7109375" style="188" customWidth="1"/>
    <col min="16131" max="16132" width="6.5703125" style="188" customWidth="1"/>
    <col min="16133" max="16133" width="11" style="188" customWidth="1"/>
    <col min="16134" max="16134" width="13.7109375" style="188" customWidth="1"/>
    <col min="16135" max="16139" width="6.5703125" style="188" customWidth="1"/>
    <col min="16140" max="16140" width="10.85546875" style="188" customWidth="1"/>
    <col min="16141" max="16143" width="7" style="188" customWidth="1"/>
    <col min="16144" max="16144" width="8.7109375" style="188" customWidth="1"/>
    <col min="16145" max="16145" width="9.5703125" style="188" customWidth="1"/>
    <col min="16146" max="16384" width="11.42578125" style="188"/>
  </cols>
  <sheetData>
    <row r="1" spans="1:23" ht="15" customHeight="1" x14ac:dyDescent="0.2">
      <c r="A1" s="251" t="s">
        <v>322</v>
      </c>
      <c r="B1" s="251"/>
      <c r="C1" s="251"/>
      <c r="D1" s="251"/>
      <c r="E1" s="251"/>
      <c r="F1" s="251"/>
    </row>
    <row r="2" spans="1:23" x14ac:dyDescent="0.25">
      <c r="A2" s="398" t="s">
        <v>364</v>
      </c>
      <c r="B2" s="398"/>
      <c r="C2" s="398"/>
      <c r="D2" s="398"/>
      <c r="E2" s="398"/>
      <c r="F2" s="398"/>
      <c r="G2" s="398"/>
      <c r="H2" s="398"/>
      <c r="I2" s="398"/>
      <c r="J2" s="398"/>
      <c r="K2" s="398"/>
      <c r="L2" s="398"/>
      <c r="M2" s="398"/>
      <c r="N2" s="398"/>
      <c r="O2" s="398"/>
    </row>
    <row r="3" spans="1:23" x14ac:dyDescent="0.25">
      <c r="A3" s="398" t="s">
        <v>363</v>
      </c>
      <c r="B3" s="398"/>
      <c r="C3" s="398"/>
      <c r="D3" s="398"/>
      <c r="E3" s="398"/>
      <c r="F3" s="398"/>
      <c r="G3" s="398"/>
      <c r="H3" s="398"/>
      <c r="I3" s="398"/>
      <c r="J3" s="398"/>
      <c r="K3" s="398"/>
      <c r="L3" s="398"/>
      <c r="M3" s="398"/>
      <c r="N3" s="398"/>
      <c r="O3" s="398"/>
    </row>
    <row r="4" spans="1:23" s="55" customFormat="1" ht="12" x14ac:dyDescent="0.2">
      <c r="A4" s="166" t="s">
        <v>372</v>
      </c>
      <c r="B4" s="166"/>
      <c r="C4" s="166"/>
      <c r="I4" s="54"/>
      <c r="P4" s="54"/>
      <c r="W4" s="54"/>
    </row>
    <row r="5" spans="1:23" x14ac:dyDescent="0.2">
      <c r="B5" s="189"/>
      <c r="C5" s="186"/>
      <c r="D5" s="187"/>
    </row>
    <row r="6" spans="1:23" x14ac:dyDescent="0.2">
      <c r="B6" s="189"/>
      <c r="C6" s="186"/>
      <c r="D6" s="187"/>
    </row>
    <row r="7" spans="1:23" x14ac:dyDescent="0.2">
      <c r="B7" s="190"/>
      <c r="C7" s="186" t="s">
        <v>6</v>
      </c>
      <c r="D7" s="187"/>
    </row>
    <row r="8" spans="1:23" x14ac:dyDescent="0.2">
      <c r="B8" s="191"/>
      <c r="C8" s="186" t="s">
        <v>81</v>
      </c>
      <c r="D8" s="187"/>
    </row>
    <row r="9" spans="1:23" x14ac:dyDescent="0.2">
      <c r="B9" s="192"/>
      <c r="C9" s="186" t="s">
        <v>13</v>
      </c>
      <c r="D9" s="187"/>
    </row>
    <row r="10" spans="1:23" x14ac:dyDescent="0.2">
      <c r="B10" s="193"/>
      <c r="C10" s="186"/>
      <c r="D10" s="187"/>
      <c r="E10" s="194"/>
      <c r="F10" s="194"/>
      <c r="G10" s="194"/>
      <c r="H10" s="194"/>
      <c r="I10" s="194"/>
      <c r="K10" s="194"/>
      <c r="L10" s="194"/>
      <c r="M10" s="194"/>
      <c r="N10" s="194"/>
      <c r="O10" s="194"/>
    </row>
    <row r="11" spans="1:23" ht="11.25" customHeight="1" x14ac:dyDescent="0.25">
      <c r="A11" s="195"/>
      <c r="B11" s="195"/>
      <c r="C11" s="196"/>
      <c r="D11" s="197"/>
      <c r="E11" s="425" t="s">
        <v>82</v>
      </c>
      <c r="F11" s="426"/>
      <c r="G11" s="426"/>
      <c r="H11" s="426"/>
      <c r="I11" s="426"/>
      <c r="J11" s="427" t="s">
        <v>83</v>
      </c>
      <c r="K11" s="428"/>
      <c r="L11" s="428"/>
      <c r="M11" s="428"/>
      <c r="N11" s="428"/>
      <c r="O11" s="429"/>
      <c r="P11" s="432" t="s">
        <v>13</v>
      </c>
      <c r="Q11" s="434" t="s">
        <v>84</v>
      </c>
    </row>
    <row r="12" spans="1:23" x14ac:dyDescent="0.25">
      <c r="A12" s="195"/>
      <c r="B12" s="195"/>
      <c r="C12" s="196"/>
      <c r="D12" s="197"/>
      <c r="E12" s="436" t="s">
        <v>85</v>
      </c>
      <c r="F12" s="436"/>
      <c r="G12" s="436"/>
      <c r="H12" s="436"/>
      <c r="I12" s="437" t="s">
        <v>86</v>
      </c>
      <c r="J12" s="439" t="s">
        <v>7</v>
      </c>
      <c r="K12" s="439" t="s">
        <v>8</v>
      </c>
      <c r="L12" s="439" t="s">
        <v>9</v>
      </c>
      <c r="M12" s="439" t="s">
        <v>10</v>
      </c>
      <c r="N12" s="439" t="s">
        <v>11</v>
      </c>
      <c r="O12" s="430" t="s">
        <v>87</v>
      </c>
      <c r="P12" s="433"/>
      <c r="Q12" s="435"/>
    </row>
    <row r="13" spans="1:23" ht="30.75" customHeight="1" x14ac:dyDescent="0.25">
      <c r="A13" s="198"/>
      <c r="B13" s="199" t="s">
        <v>88</v>
      </c>
      <c r="C13" s="200" t="s">
        <v>89</v>
      </c>
      <c r="D13" s="199" t="s">
        <v>90</v>
      </c>
      <c r="E13" s="201" t="s">
        <v>2</v>
      </c>
      <c r="F13" s="202" t="s">
        <v>3</v>
      </c>
      <c r="G13" s="203" t="s">
        <v>4</v>
      </c>
      <c r="H13" s="204" t="s">
        <v>5</v>
      </c>
      <c r="I13" s="438"/>
      <c r="J13" s="439"/>
      <c r="K13" s="439" t="s">
        <v>8</v>
      </c>
      <c r="L13" s="439" t="s">
        <v>9</v>
      </c>
      <c r="M13" s="439" t="s">
        <v>10</v>
      </c>
      <c r="N13" s="439" t="s">
        <v>11</v>
      </c>
      <c r="O13" s="431"/>
      <c r="P13" s="433"/>
      <c r="Q13" s="435"/>
    </row>
    <row r="14" spans="1:23" x14ac:dyDescent="0.25">
      <c r="A14" s="195"/>
      <c r="B14" s="205" t="s">
        <v>91</v>
      </c>
      <c r="C14" s="205" t="s">
        <v>92</v>
      </c>
      <c r="D14" s="206" t="s">
        <v>93</v>
      </c>
      <c r="E14" s="207">
        <v>78</v>
      </c>
      <c r="F14" s="208">
        <v>695</v>
      </c>
      <c r="G14" s="207">
        <v>665</v>
      </c>
      <c r="H14" s="208">
        <v>706</v>
      </c>
      <c r="I14" s="209">
        <v>2144</v>
      </c>
      <c r="J14" s="210">
        <v>843</v>
      </c>
      <c r="K14" s="211">
        <v>871</v>
      </c>
      <c r="L14" s="210">
        <v>909</v>
      </c>
      <c r="M14" s="211">
        <v>974</v>
      </c>
      <c r="N14" s="210">
        <v>1012</v>
      </c>
      <c r="O14" s="212">
        <v>4609</v>
      </c>
      <c r="P14" s="213">
        <v>53</v>
      </c>
      <c r="Q14" s="214">
        <v>6806</v>
      </c>
    </row>
    <row r="15" spans="1:23" x14ac:dyDescent="0.25">
      <c r="A15" s="195"/>
      <c r="B15" s="215" t="s">
        <v>94</v>
      </c>
      <c r="C15" s="215" t="s">
        <v>95</v>
      </c>
      <c r="D15" s="216" t="s">
        <v>96</v>
      </c>
      <c r="E15" s="207">
        <v>151</v>
      </c>
      <c r="F15" s="208">
        <v>396</v>
      </c>
      <c r="G15" s="207">
        <v>415</v>
      </c>
      <c r="H15" s="208">
        <v>424</v>
      </c>
      <c r="I15" s="209">
        <v>1386</v>
      </c>
      <c r="J15" s="210">
        <v>453</v>
      </c>
      <c r="K15" s="217">
        <v>507</v>
      </c>
      <c r="L15" s="210">
        <v>526</v>
      </c>
      <c r="M15" s="217">
        <v>548</v>
      </c>
      <c r="N15" s="210">
        <v>603</v>
      </c>
      <c r="O15" s="212">
        <v>2637</v>
      </c>
      <c r="P15" s="218">
        <v>0</v>
      </c>
      <c r="Q15" s="219">
        <v>4023</v>
      </c>
    </row>
    <row r="16" spans="1:23" x14ac:dyDescent="0.25">
      <c r="A16" s="195"/>
      <c r="B16" s="215" t="s">
        <v>97</v>
      </c>
      <c r="C16" s="215" t="s">
        <v>98</v>
      </c>
      <c r="D16" s="216" t="s">
        <v>99</v>
      </c>
      <c r="E16" s="207">
        <v>63</v>
      </c>
      <c r="F16" s="208">
        <v>231</v>
      </c>
      <c r="G16" s="207">
        <v>216</v>
      </c>
      <c r="H16" s="208">
        <v>213</v>
      </c>
      <c r="I16" s="209">
        <v>723</v>
      </c>
      <c r="J16" s="210">
        <v>275</v>
      </c>
      <c r="K16" s="217">
        <v>286</v>
      </c>
      <c r="L16" s="210">
        <v>293</v>
      </c>
      <c r="M16" s="217">
        <v>347</v>
      </c>
      <c r="N16" s="210">
        <v>351</v>
      </c>
      <c r="O16" s="212">
        <v>1552</v>
      </c>
      <c r="P16" s="218">
        <v>22</v>
      </c>
      <c r="Q16" s="220">
        <v>2297</v>
      </c>
    </row>
    <row r="17" spans="1:17" x14ac:dyDescent="0.25">
      <c r="A17" s="195"/>
      <c r="B17" s="215" t="s">
        <v>100</v>
      </c>
      <c r="C17" s="215" t="s">
        <v>101</v>
      </c>
      <c r="D17" s="216" t="s">
        <v>102</v>
      </c>
      <c r="E17" s="207">
        <v>15</v>
      </c>
      <c r="F17" s="208">
        <v>78</v>
      </c>
      <c r="G17" s="207">
        <v>73</v>
      </c>
      <c r="H17" s="208">
        <v>75</v>
      </c>
      <c r="I17" s="209">
        <v>241</v>
      </c>
      <c r="J17" s="210">
        <v>106</v>
      </c>
      <c r="K17" s="217">
        <v>98</v>
      </c>
      <c r="L17" s="210">
        <v>95</v>
      </c>
      <c r="M17" s="217">
        <v>98</v>
      </c>
      <c r="N17" s="210">
        <v>116</v>
      </c>
      <c r="O17" s="212">
        <v>513</v>
      </c>
      <c r="P17" s="218">
        <v>0</v>
      </c>
      <c r="Q17" s="220">
        <v>754</v>
      </c>
    </row>
    <row r="18" spans="1:17" x14ac:dyDescent="0.25">
      <c r="A18" s="195"/>
      <c r="B18" s="215" t="s">
        <v>100</v>
      </c>
      <c r="C18" s="215" t="s">
        <v>103</v>
      </c>
      <c r="D18" s="216" t="s">
        <v>104</v>
      </c>
      <c r="E18" s="207">
        <v>18</v>
      </c>
      <c r="F18" s="208">
        <v>100</v>
      </c>
      <c r="G18" s="207">
        <v>121</v>
      </c>
      <c r="H18" s="208">
        <v>101</v>
      </c>
      <c r="I18" s="209">
        <v>340</v>
      </c>
      <c r="J18" s="210">
        <v>103</v>
      </c>
      <c r="K18" s="217">
        <v>136</v>
      </c>
      <c r="L18" s="210">
        <v>129</v>
      </c>
      <c r="M18" s="217">
        <v>167</v>
      </c>
      <c r="N18" s="210">
        <v>140</v>
      </c>
      <c r="O18" s="212">
        <v>675</v>
      </c>
      <c r="P18" s="218">
        <v>0</v>
      </c>
      <c r="Q18" s="220">
        <v>1015</v>
      </c>
    </row>
    <row r="19" spans="1:17" x14ac:dyDescent="0.25">
      <c r="A19" s="195"/>
      <c r="B19" s="215" t="s">
        <v>105</v>
      </c>
      <c r="C19" s="215" t="s">
        <v>106</v>
      </c>
      <c r="D19" s="216" t="s">
        <v>107</v>
      </c>
      <c r="E19" s="207">
        <v>93</v>
      </c>
      <c r="F19" s="208">
        <v>1051</v>
      </c>
      <c r="G19" s="207">
        <v>1072</v>
      </c>
      <c r="H19" s="208">
        <v>1027</v>
      </c>
      <c r="I19" s="209">
        <v>3243</v>
      </c>
      <c r="J19" s="210">
        <v>1203</v>
      </c>
      <c r="K19" s="217">
        <v>1263</v>
      </c>
      <c r="L19" s="210">
        <v>1273</v>
      </c>
      <c r="M19" s="217">
        <v>1298</v>
      </c>
      <c r="N19" s="210">
        <v>1243</v>
      </c>
      <c r="O19" s="212">
        <v>6280</v>
      </c>
      <c r="P19" s="218">
        <v>42</v>
      </c>
      <c r="Q19" s="220">
        <v>9565</v>
      </c>
    </row>
    <row r="20" spans="1:17" x14ac:dyDescent="0.25">
      <c r="A20" s="195"/>
      <c r="B20" s="215" t="s">
        <v>108</v>
      </c>
      <c r="C20" s="215" t="s">
        <v>109</v>
      </c>
      <c r="D20" s="216" t="s">
        <v>110</v>
      </c>
      <c r="E20" s="207">
        <v>221</v>
      </c>
      <c r="F20" s="208">
        <v>734</v>
      </c>
      <c r="G20" s="207">
        <v>737</v>
      </c>
      <c r="H20" s="208">
        <v>772</v>
      </c>
      <c r="I20" s="209">
        <v>2464</v>
      </c>
      <c r="J20" s="210">
        <v>756</v>
      </c>
      <c r="K20" s="217">
        <v>810</v>
      </c>
      <c r="L20" s="210">
        <v>896</v>
      </c>
      <c r="M20" s="217">
        <v>900</v>
      </c>
      <c r="N20" s="210">
        <v>905</v>
      </c>
      <c r="O20" s="212">
        <v>4267</v>
      </c>
      <c r="P20" s="218">
        <v>32</v>
      </c>
      <c r="Q20" s="220">
        <v>6763</v>
      </c>
    </row>
    <row r="21" spans="1:17" x14ac:dyDescent="0.25">
      <c r="A21" s="195"/>
      <c r="B21" s="215" t="s">
        <v>111</v>
      </c>
      <c r="C21" s="215" t="s">
        <v>112</v>
      </c>
      <c r="D21" s="216" t="s">
        <v>113</v>
      </c>
      <c r="E21" s="207">
        <v>53</v>
      </c>
      <c r="F21" s="208">
        <v>193</v>
      </c>
      <c r="G21" s="207">
        <v>202</v>
      </c>
      <c r="H21" s="208">
        <v>208</v>
      </c>
      <c r="I21" s="209">
        <v>656</v>
      </c>
      <c r="J21" s="210">
        <v>232</v>
      </c>
      <c r="K21" s="217">
        <v>225</v>
      </c>
      <c r="L21" s="210">
        <v>245</v>
      </c>
      <c r="M21" s="217">
        <v>284</v>
      </c>
      <c r="N21" s="210">
        <v>264</v>
      </c>
      <c r="O21" s="212">
        <v>1250</v>
      </c>
      <c r="P21" s="218">
        <v>0</v>
      </c>
      <c r="Q21" s="220">
        <v>1906</v>
      </c>
    </row>
    <row r="22" spans="1:17" x14ac:dyDescent="0.25">
      <c r="A22" s="195"/>
      <c r="B22" s="215" t="s">
        <v>114</v>
      </c>
      <c r="C22" s="215" t="s">
        <v>115</v>
      </c>
      <c r="D22" s="216" t="s">
        <v>116</v>
      </c>
      <c r="E22" s="207">
        <v>17</v>
      </c>
      <c r="F22" s="208">
        <v>92</v>
      </c>
      <c r="G22" s="207">
        <v>88</v>
      </c>
      <c r="H22" s="208">
        <v>103</v>
      </c>
      <c r="I22" s="209">
        <v>300</v>
      </c>
      <c r="J22" s="210">
        <v>127</v>
      </c>
      <c r="K22" s="217">
        <v>111</v>
      </c>
      <c r="L22" s="210">
        <v>130</v>
      </c>
      <c r="M22" s="217">
        <v>138</v>
      </c>
      <c r="N22" s="210">
        <v>150</v>
      </c>
      <c r="O22" s="212">
        <v>656</v>
      </c>
      <c r="P22" s="218">
        <v>11</v>
      </c>
      <c r="Q22" s="219">
        <v>967</v>
      </c>
    </row>
    <row r="23" spans="1:17" x14ac:dyDescent="0.25">
      <c r="A23" s="195"/>
      <c r="B23" s="215" t="s">
        <v>111</v>
      </c>
      <c r="C23" s="215" t="s">
        <v>117</v>
      </c>
      <c r="D23" s="216" t="s">
        <v>118</v>
      </c>
      <c r="E23" s="207">
        <v>40</v>
      </c>
      <c r="F23" s="208">
        <v>252</v>
      </c>
      <c r="G23" s="207">
        <v>254</v>
      </c>
      <c r="H23" s="208">
        <v>289</v>
      </c>
      <c r="I23" s="209">
        <v>835</v>
      </c>
      <c r="J23" s="210">
        <v>310</v>
      </c>
      <c r="K23" s="217">
        <v>340</v>
      </c>
      <c r="L23" s="210">
        <v>359</v>
      </c>
      <c r="M23" s="217">
        <v>376</v>
      </c>
      <c r="N23" s="210">
        <v>397</v>
      </c>
      <c r="O23" s="212">
        <v>1782</v>
      </c>
      <c r="P23" s="218">
        <v>14</v>
      </c>
      <c r="Q23" s="220">
        <v>2631</v>
      </c>
    </row>
    <row r="24" spans="1:17" x14ac:dyDescent="0.25">
      <c r="A24" s="195"/>
      <c r="B24" s="215" t="s">
        <v>119</v>
      </c>
      <c r="C24" s="215" t="s">
        <v>120</v>
      </c>
      <c r="D24" s="216" t="s">
        <v>121</v>
      </c>
      <c r="E24" s="207">
        <v>58</v>
      </c>
      <c r="F24" s="208">
        <v>272</v>
      </c>
      <c r="G24" s="207">
        <v>254</v>
      </c>
      <c r="H24" s="208">
        <v>276</v>
      </c>
      <c r="I24" s="209">
        <v>860</v>
      </c>
      <c r="J24" s="210">
        <v>251</v>
      </c>
      <c r="K24" s="217">
        <v>277</v>
      </c>
      <c r="L24" s="210">
        <v>289</v>
      </c>
      <c r="M24" s="217">
        <v>287</v>
      </c>
      <c r="N24" s="210">
        <v>334</v>
      </c>
      <c r="O24" s="212">
        <v>1438</v>
      </c>
      <c r="P24" s="218">
        <v>12</v>
      </c>
      <c r="Q24" s="220">
        <v>2310</v>
      </c>
    </row>
    <row r="25" spans="1:17" x14ac:dyDescent="0.25">
      <c r="A25" s="195"/>
      <c r="B25" s="215" t="s">
        <v>114</v>
      </c>
      <c r="C25" s="215" t="s">
        <v>122</v>
      </c>
      <c r="D25" s="216" t="s">
        <v>123</v>
      </c>
      <c r="E25" s="207">
        <v>138</v>
      </c>
      <c r="F25" s="208">
        <v>592</v>
      </c>
      <c r="G25" s="207">
        <v>541</v>
      </c>
      <c r="H25" s="208">
        <v>599</v>
      </c>
      <c r="I25" s="209">
        <v>1870</v>
      </c>
      <c r="J25" s="210">
        <v>588</v>
      </c>
      <c r="K25" s="217">
        <v>669</v>
      </c>
      <c r="L25" s="210">
        <v>682</v>
      </c>
      <c r="M25" s="217">
        <v>697</v>
      </c>
      <c r="N25" s="210">
        <v>691</v>
      </c>
      <c r="O25" s="212">
        <v>3327</v>
      </c>
      <c r="P25" s="218">
        <v>77</v>
      </c>
      <c r="Q25" s="220">
        <v>5274</v>
      </c>
    </row>
    <row r="26" spans="1:17" x14ac:dyDescent="0.25">
      <c r="A26" s="195"/>
      <c r="B26" s="215" t="s">
        <v>100</v>
      </c>
      <c r="C26" s="215" t="s">
        <v>124</v>
      </c>
      <c r="D26" s="216" t="s">
        <v>125</v>
      </c>
      <c r="E26" s="207">
        <v>137</v>
      </c>
      <c r="F26" s="208">
        <v>2468</v>
      </c>
      <c r="G26" s="207">
        <v>2490</v>
      </c>
      <c r="H26" s="208">
        <v>2489</v>
      </c>
      <c r="I26" s="209">
        <v>7584</v>
      </c>
      <c r="J26" s="210">
        <v>2858</v>
      </c>
      <c r="K26" s="217">
        <v>2861</v>
      </c>
      <c r="L26" s="210">
        <v>2907</v>
      </c>
      <c r="M26" s="217">
        <v>2986</v>
      </c>
      <c r="N26" s="210">
        <v>3033</v>
      </c>
      <c r="O26" s="212">
        <v>14645</v>
      </c>
      <c r="P26" s="218">
        <v>74</v>
      </c>
      <c r="Q26" s="220">
        <v>22303</v>
      </c>
    </row>
    <row r="27" spans="1:17" x14ac:dyDescent="0.25">
      <c r="A27" s="195"/>
      <c r="B27" s="215" t="s">
        <v>126</v>
      </c>
      <c r="C27" s="215" t="s">
        <v>127</v>
      </c>
      <c r="D27" s="216" t="s">
        <v>128</v>
      </c>
      <c r="E27" s="207">
        <v>231</v>
      </c>
      <c r="F27" s="208">
        <v>852</v>
      </c>
      <c r="G27" s="207">
        <v>922</v>
      </c>
      <c r="H27" s="208">
        <v>964</v>
      </c>
      <c r="I27" s="209">
        <v>2969</v>
      </c>
      <c r="J27" s="210">
        <v>974</v>
      </c>
      <c r="K27" s="217">
        <v>1057</v>
      </c>
      <c r="L27" s="210">
        <v>1130</v>
      </c>
      <c r="M27" s="217">
        <v>1187</v>
      </c>
      <c r="N27" s="210">
        <v>1215</v>
      </c>
      <c r="O27" s="212">
        <v>5563</v>
      </c>
      <c r="P27" s="218">
        <v>51</v>
      </c>
      <c r="Q27" s="219">
        <v>8583</v>
      </c>
    </row>
    <row r="28" spans="1:17" x14ac:dyDescent="0.25">
      <c r="A28" s="195"/>
      <c r="B28" s="215" t="s">
        <v>97</v>
      </c>
      <c r="C28" s="215" t="s">
        <v>129</v>
      </c>
      <c r="D28" s="216" t="s">
        <v>130</v>
      </c>
      <c r="E28" s="207">
        <v>30</v>
      </c>
      <c r="F28" s="208">
        <v>128</v>
      </c>
      <c r="G28" s="207">
        <v>147</v>
      </c>
      <c r="H28" s="208">
        <v>122</v>
      </c>
      <c r="I28" s="209">
        <v>427</v>
      </c>
      <c r="J28" s="210">
        <v>131</v>
      </c>
      <c r="K28" s="217">
        <v>117</v>
      </c>
      <c r="L28" s="210">
        <v>162</v>
      </c>
      <c r="M28" s="217">
        <v>158</v>
      </c>
      <c r="N28" s="210">
        <v>174</v>
      </c>
      <c r="O28" s="212">
        <v>742</v>
      </c>
      <c r="P28" s="218">
        <v>8</v>
      </c>
      <c r="Q28" s="220">
        <v>1177</v>
      </c>
    </row>
    <row r="29" spans="1:17" x14ac:dyDescent="0.25">
      <c r="A29" s="195"/>
      <c r="B29" s="215" t="s">
        <v>131</v>
      </c>
      <c r="C29" s="215" t="s">
        <v>132</v>
      </c>
      <c r="D29" s="216" t="s">
        <v>133</v>
      </c>
      <c r="E29" s="207">
        <v>61</v>
      </c>
      <c r="F29" s="208">
        <v>276</v>
      </c>
      <c r="G29" s="207">
        <v>269</v>
      </c>
      <c r="H29" s="208">
        <v>293</v>
      </c>
      <c r="I29" s="209">
        <v>899</v>
      </c>
      <c r="J29" s="210">
        <v>337</v>
      </c>
      <c r="K29" s="217">
        <v>370</v>
      </c>
      <c r="L29" s="210">
        <v>374</v>
      </c>
      <c r="M29" s="217">
        <v>410</v>
      </c>
      <c r="N29" s="210">
        <v>422</v>
      </c>
      <c r="O29" s="212">
        <v>1913</v>
      </c>
      <c r="P29" s="218">
        <v>10</v>
      </c>
      <c r="Q29" s="220">
        <v>2822</v>
      </c>
    </row>
    <row r="30" spans="1:17" x14ac:dyDescent="0.25">
      <c r="A30" s="195"/>
      <c r="B30" s="215" t="s">
        <v>131</v>
      </c>
      <c r="C30" s="215" t="s">
        <v>134</v>
      </c>
      <c r="D30" s="216" t="s">
        <v>135</v>
      </c>
      <c r="E30" s="207">
        <v>52</v>
      </c>
      <c r="F30" s="208">
        <v>356</v>
      </c>
      <c r="G30" s="207">
        <v>341</v>
      </c>
      <c r="H30" s="208">
        <v>303</v>
      </c>
      <c r="I30" s="209">
        <v>1052</v>
      </c>
      <c r="J30" s="210">
        <v>389</v>
      </c>
      <c r="K30" s="217">
        <v>419</v>
      </c>
      <c r="L30" s="210">
        <v>487</v>
      </c>
      <c r="M30" s="217">
        <v>483</v>
      </c>
      <c r="N30" s="210">
        <v>499</v>
      </c>
      <c r="O30" s="212">
        <v>2277</v>
      </c>
      <c r="P30" s="218">
        <v>6</v>
      </c>
      <c r="Q30" s="219">
        <v>3335</v>
      </c>
    </row>
    <row r="31" spans="1:17" x14ac:dyDescent="0.25">
      <c r="A31" s="195"/>
      <c r="B31" s="215" t="s">
        <v>136</v>
      </c>
      <c r="C31" s="215" t="s">
        <v>137</v>
      </c>
      <c r="D31" s="216" t="s">
        <v>138</v>
      </c>
      <c r="E31" s="207">
        <v>54</v>
      </c>
      <c r="F31" s="208">
        <v>185</v>
      </c>
      <c r="G31" s="207">
        <v>209</v>
      </c>
      <c r="H31" s="208">
        <v>175</v>
      </c>
      <c r="I31" s="209">
        <v>623</v>
      </c>
      <c r="J31" s="210">
        <v>212</v>
      </c>
      <c r="K31" s="217">
        <v>273</v>
      </c>
      <c r="L31" s="210">
        <v>250</v>
      </c>
      <c r="M31" s="217">
        <v>267</v>
      </c>
      <c r="N31" s="210">
        <v>285</v>
      </c>
      <c r="O31" s="212">
        <v>1287</v>
      </c>
      <c r="P31" s="218">
        <v>25</v>
      </c>
      <c r="Q31" s="220">
        <v>1935</v>
      </c>
    </row>
    <row r="32" spans="1:17" x14ac:dyDescent="0.25">
      <c r="A32" s="195"/>
      <c r="B32" s="215" t="s">
        <v>139</v>
      </c>
      <c r="C32" s="215" t="s">
        <v>140</v>
      </c>
      <c r="D32" s="216" t="s">
        <v>141</v>
      </c>
      <c r="E32" s="207">
        <v>75</v>
      </c>
      <c r="F32" s="208">
        <v>116</v>
      </c>
      <c r="G32" s="207">
        <v>151</v>
      </c>
      <c r="H32" s="208">
        <v>133</v>
      </c>
      <c r="I32" s="209">
        <v>475</v>
      </c>
      <c r="J32" s="210">
        <v>166</v>
      </c>
      <c r="K32" s="217">
        <v>173</v>
      </c>
      <c r="L32" s="210">
        <v>177</v>
      </c>
      <c r="M32" s="217">
        <v>221</v>
      </c>
      <c r="N32" s="210">
        <v>216</v>
      </c>
      <c r="O32" s="212">
        <v>953</v>
      </c>
      <c r="P32" s="218">
        <v>7</v>
      </c>
      <c r="Q32" s="219">
        <v>1435</v>
      </c>
    </row>
    <row r="33" spans="1:17" x14ac:dyDescent="0.25">
      <c r="A33" s="195"/>
      <c r="B33" s="215" t="s">
        <v>142</v>
      </c>
      <c r="C33" s="215" t="s">
        <v>143</v>
      </c>
      <c r="D33" s="216" t="s">
        <v>144</v>
      </c>
      <c r="E33" s="207">
        <v>71</v>
      </c>
      <c r="F33" s="208">
        <v>489</v>
      </c>
      <c r="G33" s="207">
        <v>451</v>
      </c>
      <c r="H33" s="208">
        <v>511</v>
      </c>
      <c r="I33" s="209">
        <v>1522</v>
      </c>
      <c r="J33" s="210">
        <v>570</v>
      </c>
      <c r="K33" s="217">
        <v>606</v>
      </c>
      <c r="L33" s="210">
        <v>649</v>
      </c>
      <c r="M33" s="217">
        <v>630</v>
      </c>
      <c r="N33" s="210">
        <v>717</v>
      </c>
      <c r="O33" s="212">
        <v>3172</v>
      </c>
      <c r="P33" s="218">
        <v>28</v>
      </c>
      <c r="Q33" s="220">
        <v>4722</v>
      </c>
    </row>
    <row r="34" spans="1:17" x14ac:dyDescent="0.25">
      <c r="A34" s="195"/>
      <c r="B34" s="215" t="s">
        <v>145</v>
      </c>
      <c r="C34" s="215" t="s">
        <v>146</v>
      </c>
      <c r="D34" s="216" t="s">
        <v>147</v>
      </c>
      <c r="E34" s="207">
        <v>498</v>
      </c>
      <c r="F34" s="208">
        <v>1615</v>
      </c>
      <c r="G34" s="207">
        <v>1603</v>
      </c>
      <c r="H34" s="208">
        <v>1798</v>
      </c>
      <c r="I34" s="209">
        <v>5514</v>
      </c>
      <c r="J34" s="210">
        <v>1852</v>
      </c>
      <c r="K34" s="217">
        <v>1910</v>
      </c>
      <c r="L34" s="210">
        <v>1938</v>
      </c>
      <c r="M34" s="217">
        <v>2060</v>
      </c>
      <c r="N34" s="210">
        <v>2052</v>
      </c>
      <c r="O34" s="212">
        <v>9812</v>
      </c>
      <c r="P34" s="218">
        <v>99</v>
      </c>
      <c r="Q34" s="220">
        <v>15425</v>
      </c>
    </row>
    <row r="35" spans="1:17" x14ac:dyDescent="0.25">
      <c r="A35" s="195"/>
      <c r="B35" s="215" t="s">
        <v>139</v>
      </c>
      <c r="C35" s="215" t="s">
        <v>148</v>
      </c>
      <c r="D35" s="216" t="s">
        <v>149</v>
      </c>
      <c r="E35" s="207">
        <v>1</v>
      </c>
      <c r="F35" s="208">
        <v>29</v>
      </c>
      <c r="G35" s="207">
        <v>28</v>
      </c>
      <c r="H35" s="208">
        <v>31</v>
      </c>
      <c r="I35" s="209">
        <v>89</v>
      </c>
      <c r="J35" s="210">
        <v>30</v>
      </c>
      <c r="K35" s="217">
        <v>31</v>
      </c>
      <c r="L35" s="210">
        <v>37</v>
      </c>
      <c r="M35" s="217">
        <v>34</v>
      </c>
      <c r="N35" s="210">
        <v>37</v>
      </c>
      <c r="O35" s="212">
        <v>169</v>
      </c>
      <c r="P35" s="218">
        <v>0</v>
      </c>
      <c r="Q35" s="220">
        <v>258</v>
      </c>
    </row>
    <row r="36" spans="1:17" x14ac:dyDescent="0.25">
      <c r="A36" s="195"/>
      <c r="B36" s="215" t="s">
        <v>150</v>
      </c>
      <c r="C36" s="215" t="s">
        <v>151</v>
      </c>
      <c r="D36" s="221" t="s">
        <v>152</v>
      </c>
      <c r="E36" s="207">
        <v>37</v>
      </c>
      <c r="F36" s="208">
        <v>204</v>
      </c>
      <c r="G36" s="207">
        <v>191</v>
      </c>
      <c r="H36" s="208">
        <v>210</v>
      </c>
      <c r="I36" s="209">
        <v>642</v>
      </c>
      <c r="J36" s="210">
        <v>242</v>
      </c>
      <c r="K36" s="217">
        <v>250</v>
      </c>
      <c r="L36" s="210">
        <v>242</v>
      </c>
      <c r="M36" s="217">
        <v>285</v>
      </c>
      <c r="N36" s="210">
        <v>284</v>
      </c>
      <c r="O36" s="212">
        <v>1303</v>
      </c>
      <c r="P36" s="218">
        <v>16</v>
      </c>
      <c r="Q36" s="220">
        <v>1961</v>
      </c>
    </row>
    <row r="37" spans="1:17" x14ac:dyDescent="0.25">
      <c r="A37" s="195"/>
      <c r="B37" s="215" t="s">
        <v>153</v>
      </c>
      <c r="C37" s="215" t="s">
        <v>154</v>
      </c>
      <c r="D37" s="216" t="s">
        <v>155</v>
      </c>
      <c r="E37" s="207">
        <v>104</v>
      </c>
      <c r="F37" s="208">
        <v>495</v>
      </c>
      <c r="G37" s="207">
        <v>500</v>
      </c>
      <c r="H37" s="208">
        <v>504</v>
      </c>
      <c r="I37" s="209">
        <v>1603</v>
      </c>
      <c r="J37" s="210">
        <v>577</v>
      </c>
      <c r="K37" s="217">
        <v>576</v>
      </c>
      <c r="L37" s="210">
        <v>609</v>
      </c>
      <c r="M37" s="217">
        <v>657</v>
      </c>
      <c r="N37" s="210">
        <v>658</v>
      </c>
      <c r="O37" s="212">
        <v>3077</v>
      </c>
      <c r="P37" s="218">
        <v>17</v>
      </c>
      <c r="Q37" s="220">
        <v>4697</v>
      </c>
    </row>
    <row r="38" spans="1:17" x14ac:dyDescent="0.25">
      <c r="A38" s="195"/>
      <c r="B38" s="215" t="s">
        <v>108</v>
      </c>
      <c r="C38" s="215" t="s">
        <v>156</v>
      </c>
      <c r="D38" s="216" t="s">
        <v>157</v>
      </c>
      <c r="E38" s="207">
        <v>70</v>
      </c>
      <c r="F38" s="208">
        <v>681</v>
      </c>
      <c r="G38" s="207">
        <v>716</v>
      </c>
      <c r="H38" s="208">
        <v>726</v>
      </c>
      <c r="I38" s="209">
        <v>2193</v>
      </c>
      <c r="J38" s="210">
        <v>805</v>
      </c>
      <c r="K38" s="217">
        <v>797</v>
      </c>
      <c r="L38" s="210">
        <v>887</v>
      </c>
      <c r="M38" s="217">
        <v>994</v>
      </c>
      <c r="N38" s="210">
        <v>924</v>
      </c>
      <c r="O38" s="212">
        <v>4407</v>
      </c>
      <c r="P38" s="218">
        <v>37</v>
      </c>
      <c r="Q38" s="219">
        <v>6637</v>
      </c>
    </row>
    <row r="39" spans="1:17" x14ac:dyDescent="0.25">
      <c r="A39" s="195"/>
      <c r="B39" s="215" t="s">
        <v>158</v>
      </c>
      <c r="C39" s="215" t="s">
        <v>159</v>
      </c>
      <c r="D39" s="216" t="s">
        <v>160</v>
      </c>
      <c r="E39" s="207">
        <v>76</v>
      </c>
      <c r="F39" s="208">
        <v>396</v>
      </c>
      <c r="G39" s="207">
        <v>437</v>
      </c>
      <c r="H39" s="208">
        <v>450</v>
      </c>
      <c r="I39" s="209">
        <v>1359</v>
      </c>
      <c r="J39" s="210">
        <v>535</v>
      </c>
      <c r="K39" s="217">
        <v>586</v>
      </c>
      <c r="L39" s="210">
        <v>617</v>
      </c>
      <c r="M39" s="217">
        <v>662</v>
      </c>
      <c r="N39" s="210">
        <v>673</v>
      </c>
      <c r="O39" s="212">
        <v>3073</v>
      </c>
      <c r="P39" s="218">
        <v>6</v>
      </c>
      <c r="Q39" s="220">
        <v>4438</v>
      </c>
    </row>
    <row r="40" spans="1:17" x14ac:dyDescent="0.25">
      <c r="A40" s="195"/>
      <c r="B40" s="215" t="s">
        <v>136</v>
      </c>
      <c r="C40" s="215" t="s">
        <v>161</v>
      </c>
      <c r="D40" s="216" t="s">
        <v>162</v>
      </c>
      <c r="E40" s="207">
        <v>52</v>
      </c>
      <c r="F40" s="208">
        <v>409</v>
      </c>
      <c r="G40" s="207">
        <v>442</v>
      </c>
      <c r="H40" s="208">
        <v>469</v>
      </c>
      <c r="I40" s="209">
        <v>1372</v>
      </c>
      <c r="J40" s="210">
        <v>528</v>
      </c>
      <c r="K40" s="217">
        <v>572</v>
      </c>
      <c r="L40" s="210">
        <v>501</v>
      </c>
      <c r="M40" s="217">
        <v>563</v>
      </c>
      <c r="N40" s="210">
        <v>621</v>
      </c>
      <c r="O40" s="212">
        <v>2785</v>
      </c>
      <c r="P40" s="218">
        <v>14</v>
      </c>
      <c r="Q40" s="220">
        <v>4171</v>
      </c>
    </row>
    <row r="41" spans="1:17" x14ac:dyDescent="0.25">
      <c r="A41" s="195"/>
      <c r="B41" s="215" t="s">
        <v>145</v>
      </c>
      <c r="C41" s="215" t="s">
        <v>163</v>
      </c>
      <c r="D41" s="216" t="s">
        <v>164</v>
      </c>
      <c r="E41" s="207">
        <v>1104</v>
      </c>
      <c r="F41" s="208">
        <v>3061</v>
      </c>
      <c r="G41" s="207">
        <v>3159</v>
      </c>
      <c r="H41" s="208">
        <v>3313</v>
      </c>
      <c r="I41" s="209">
        <v>10637</v>
      </c>
      <c r="J41" s="210">
        <v>3409</v>
      </c>
      <c r="K41" s="217">
        <v>3394</v>
      </c>
      <c r="L41" s="210">
        <v>3543</v>
      </c>
      <c r="M41" s="217">
        <v>3674</v>
      </c>
      <c r="N41" s="210">
        <v>3729</v>
      </c>
      <c r="O41" s="212">
        <v>17749</v>
      </c>
      <c r="P41" s="218">
        <v>138</v>
      </c>
      <c r="Q41" s="219">
        <v>28524</v>
      </c>
    </row>
    <row r="42" spans="1:17" x14ac:dyDescent="0.25">
      <c r="A42" s="195"/>
      <c r="B42" s="215" t="s">
        <v>165</v>
      </c>
      <c r="C42" s="215" t="s">
        <v>166</v>
      </c>
      <c r="D42" s="216" t="s">
        <v>167</v>
      </c>
      <c r="E42" s="207">
        <v>19</v>
      </c>
      <c r="F42" s="208">
        <v>77</v>
      </c>
      <c r="G42" s="207">
        <v>65</v>
      </c>
      <c r="H42" s="208">
        <v>68</v>
      </c>
      <c r="I42" s="209">
        <v>229</v>
      </c>
      <c r="J42" s="210">
        <v>102</v>
      </c>
      <c r="K42" s="217">
        <v>90</v>
      </c>
      <c r="L42" s="210">
        <v>95</v>
      </c>
      <c r="M42" s="217">
        <v>100</v>
      </c>
      <c r="N42" s="210">
        <v>101</v>
      </c>
      <c r="O42" s="212">
        <v>488</v>
      </c>
      <c r="P42" s="218">
        <v>0</v>
      </c>
      <c r="Q42" s="219">
        <v>717</v>
      </c>
    </row>
    <row r="43" spans="1:17" x14ac:dyDescent="0.25">
      <c r="A43" s="195"/>
      <c r="B43" s="215" t="s">
        <v>165</v>
      </c>
      <c r="C43" s="222" t="s">
        <v>168</v>
      </c>
      <c r="D43" s="216" t="s">
        <v>169</v>
      </c>
      <c r="E43" s="207">
        <v>8</v>
      </c>
      <c r="F43" s="208">
        <v>45</v>
      </c>
      <c r="G43" s="207">
        <v>37</v>
      </c>
      <c r="H43" s="208">
        <v>55</v>
      </c>
      <c r="I43" s="209">
        <v>145</v>
      </c>
      <c r="J43" s="210">
        <v>45</v>
      </c>
      <c r="K43" s="217">
        <v>49</v>
      </c>
      <c r="L43" s="210">
        <v>52</v>
      </c>
      <c r="M43" s="217">
        <v>58</v>
      </c>
      <c r="N43" s="210">
        <v>76</v>
      </c>
      <c r="O43" s="212">
        <v>280</v>
      </c>
      <c r="P43" s="218">
        <v>0</v>
      </c>
      <c r="Q43" s="220">
        <v>425</v>
      </c>
    </row>
    <row r="44" spans="1:17" x14ac:dyDescent="0.25">
      <c r="A44" s="195"/>
      <c r="B44" s="215" t="s">
        <v>119</v>
      </c>
      <c r="C44" s="215" t="s">
        <v>170</v>
      </c>
      <c r="D44" s="216" t="s">
        <v>171</v>
      </c>
      <c r="E44" s="207">
        <v>167</v>
      </c>
      <c r="F44" s="208">
        <v>859</v>
      </c>
      <c r="G44" s="207">
        <v>874</v>
      </c>
      <c r="H44" s="208">
        <v>847</v>
      </c>
      <c r="I44" s="209">
        <v>2747</v>
      </c>
      <c r="J44" s="210">
        <v>996</v>
      </c>
      <c r="K44" s="217">
        <v>1014</v>
      </c>
      <c r="L44" s="210">
        <v>1034</v>
      </c>
      <c r="M44" s="217">
        <v>1111</v>
      </c>
      <c r="N44" s="210">
        <v>1034</v>
      </c>
      <c r="O44" s="212">
        <v>5189</v>
      </c>
      <c r="P44" s="218">
        <v>94</v>
      </c>
      <c r="Q44" s="220">
        <v>8030</v>
      </c>
    </row>
    <row r="45" spans="1:17" x14ac:dyDescent="0.25">
      <c r="A45" s="195"/>
      <c r="B45" s="215" t="s">
        <v>114</v>
      </c>
      <c r="C45" s="215" t="s">
        <v>172</v>
      </c>
      <c r="D45" s="216" t="s">
        <v>173</v>
      </c>
      <c r="E45" s="207">
        <v>82</v>
      </c>
      <c r="F45" s="208">
        <v>1248</v>
      </c>
      <c r="G45" s="207">
        <v>1259</v>
      </c>
      <c r="H45" s="208">
        <v>1267</v>
      </c>
      <c r="I45" s="209">
        <v>3856</v>
      </c>
      <c r="J45" s="210">
        <v>1521</v>
      </c>
      <c r="K45" s="217">
        <v>1568</v>
      </c>
      <c r="L45" s="210">
        <v>1625</v>
      </c>
      <c r="M45" s="217">
        <v>1625</v>
      </c>
      <c r="N45" s="210">
        <v>1606</v>
      </c>
      <c r="O45" s="212">
        <v>7945</v>
      </c>
      <c r="P45" s="218">
        <v>34</v>
      </c>
      <c r="Q45" s="220">
        <v>11835</v>
      </c>
    </row>
    <row r="46" spans="1:17" x14ac:dyDescent="0.25">
      <c r="A46" s="195"/>
      <c r="B46" s="215" t="s">
        <v>114</v>
      </c>
      <c r="C46" s="215" t="s">
        <v>174</v>
      </c>
      <c r="D46" s="216" t="s">
        <v>175</v>
      </c>
      <c r="E46" s="207">
        <v>52</v>
      </c>
      <c r="F46" s="208">
        <v>162</v>
      </c>
      <c r="G46" s="207">
        <v>168</v>
      </c>
      <c r="H46" s="208">
        <v>203</v>
      </c>
      <c r="I46" s="209">
        <v>585</v>
      </c>
      <c r="J46" s="210">
        <v>219</v>
      </c>
      <c r="K46" s="217">
        <v>218</v>
      </c>
      <c r="L46" s="210">
        <v>251</v>
      </c>
      <c r="M46" s="217">
        <v>260</v>
      </c>
      <c r="N46" s="210">
        <v>264</v>
      </c>
      <c r="O46" s="212">
        <v>1212</v>
      </c>
      <c r="P46" s="218">
        <v>7</v>
      </c>
      <c r="Q46" s="220">
        <v>1804</v>
      </c>
    </row>
    <row r="47" spans="1:17" x14ac:dyDescent="0.25">
      <c r="A47" s="195"/>
      <c r="B47" s="215" t="s">
        <v>150</v>
      </c>
      <c r="C47" s="215" t="s">
        <v>176</v>
      </c>
      <c r="D47" s="216" t="s">
        <v>177</v>
      </c>
      <c r="E47" s="207">
        <v>109</v>
      </c>
      <c r="F47" s="208">
        <v>1341</v>
      </c>
      <c r="G47" s="207">
        <v>1352</v>
      </c>
      <c r="H47" s="208">
        <v>1407</v>
      </c>
      <c r="I47" s="209">
        <v>4209</v>
      </c>
      <c r="J47" s="210">
        <v>1691</v>
      </c>
      <c r="K47" s="217">
        <v>1806</v>
      </c>
      <c r="L47" s="210">
        <v>1879</v>
      </c>
      <c r="M47" s="217">
        <v>1909</v>
      </c>
      <c r="N47" s="210">
        <v>1949</v>
      </c>
      <c r="O47" s="212">
        <v>9234</v>
      </c>
      <c r="P47" s="218">
        <v>117</v>
      </c>
      <c r="Q47" s="220">
        <v>13560</v>
      </c>
    </row>
    <row r="48" spans="1:17" x14ac:dyDescent="0.25">
      <c r="A48" s="195"/>
      <c r="B48" s="215" t="s">
        <v>119</v>
      </c>
      <c r="C48" s="215" t="s">
        <v>178</v>
      </c>
      <c r="D48" s="216" t="s">
        <v>179</v>
      </c>
      <c r="E48" s="207">
        <v>215</v>
      </c>
      <c r="F48" s="208">
        <v>1290</v>
      </c>
      <c r="G48" s="207">
        <v>1312</v>
      </c>
      <c r="H48" s="208">
        <v>1318</v>
      </c>
      <c r="I48" s="209">
        <v>4135</v>
      </c>
      <c r="J48" s="210">
        <v>1472</v>
      </c>
      <c r="K48" s="217">
        <v>1493</v>
      </c>
      <c r="L48" s="210">
        <v>1538</v>
      </c>
      <c r="M48" s="217">
        <v>1632</v>
      </c>
      <c r="N48" s="210">
        <v>1555</v>
      </c>
      <c r="O48" s="212">
        <v>7690</v>
      </c>
      <c r="P48" s="218">
        <v>81</v>
      </c>
      <c r="Q48" s="220">
        <v>11906</v>
      </c>
    </row>
    <row r="49" spans="1:17" x14ac:dyDescent="0.25">
      <c r="A49" s="195"/>
      <c r="B49" s="215" t="s">
        <v>145</v>
      </c>
      <c r="C49" s="215" t="s">
        <v>180</v>
      </c>
      <c r="D49" s="216" t="s">
        <v>181</v>
      </c>
      <c r="E49" s="207">
        <v>1251</v>
      </c>
      <c r="F49" s="208">
        <v>4358</v>
      </c>
      <c r="G49" s="207">
        <v>4391</v>
      </c>
      <c r="H49" s="208">
        <v>4448</v>
      </c>
      <c r="I49" s="209">
        <v>14448</v>
      </c>
      <c r="J49" s="210">
        <v>4646</v>
      </c>
      <c r="K49" s="217">
        <v>4904</v>
      </c>
      <c r="L49" s="210">
        <v>4900</v>
      </c>
      <c r="M49" s="217">
        <v>5077</v>
      </c>
      <c r="N49" s="210">
        <v>5163</v>
      </c>
      <c r="O49" s="212">
        <v>24690</v>
      </c>
      <c r="P49" s="218">
        <v>158</v>
      </c>
      <c r="Q49" s="220">
        <v>39296</v>
      </c>
    </row>
    <row r="50" spans="1:17" x14ac:dyDescent="0.25">
      <c r="A50" s="195"/>
      <c r="B50" s="215" t="s">
        <v>136</v>
      </c>
      <c r="C50" s="215" t="s">
        <v>182</v>
      </c>
      <c r="D50" s="216" t="s">
        <v>183</v>
      </c>
      <c r="E50" s="207">
        <v>36</v>
      </c>
      <c r="F50" s="208">
        <v>104</v>
      </c>
      <c r="G50" s="207">
        <v>114</v>
      </c>
      <c r="H50" s="208">
        <v>120</v>
      </c>
      <c r="I50" s="209">
        <v>374</v>
      </c>
      <c r="J50" s="210">
        <v>125</v>
      </c>
      <c r="K50" s="217">
        <v>131</v>
      </c>
      <c r="L50" s="210">
        <v>145</v>
      </c>
      <c r="M50" s="217">
        <v>156</v>
      </c>
      <c r="N50" s="210">
        <v>192</v>
      </c>
      <c r="O50" s="212">
        <v>749</v>
      </c>
      <c r="P50" s="218">
        <v>8</v>
      </c>
      <c r="Q50" s="220">
        <v>1131</v>
      </c>
    </row>
    <row r="51" spans="1:17" x14ac:dyDescent="0.25">
      <c r="A51" s="195"/>
      <c r="B51" s="215" t="s">
        <v>136</v>
      </c>
      <c r="C51" s="215" t="s">
        <v>184</v>
      </c>
      <c r="D51" s="216" t="s">
        <v>185</v>
      </c>
      <c r="E51" s="207">
        <v>78</v>
      </c>
      <c r="F51" s="208">
        <v>625</v>
      </c>
      <c r="G51" s="207">
        <v>587</v>
      </c>
      <c r="H51" s="208">
        <v>619</v>
      </c>
      <c r="I51" s="209">
        <v>1909</v>
      </c>
      <c r="J51" s="210">
        <v>682</v>
      </c>
      <c r="K51" s="217">
        <v>746</v>
      </c>
      <c r="L51" s="210">
        <v>785</v>
      </c>
      <c r="M51" s="217">
        <v>781</v>
      </c>
      <c r="N51" s="210">
        <v>866</v>
      </c>
      <c r="O51" s="212">
        <v>3860</v>
      </c>
      <c r="P51" s="218">
        <v>13</v>
      </c>
      <c r="Q51" s="220">
        <v>5782</v>
      </c>
    </row>
    <row r="52" spans="1:17" x14ac:dyDescent="0.25">
      <c r="A52" s="195"/>
      <c r="B52" s="215" t="s">
        <v>108</v>
      </c>
      <c r="C52" s="215" t="s">
        <v>186</v>
      </c>
      <c r="D52" s="216" t="s">
        <v>187</v>
      </c>
      <c r="E52" s="207">
        <v>101</v>
      </c>
      <c r="F52" s="208">
        <v>1243</v>
      </c>
      <c r="G52" s="207">
        <v>1256</v>
      </c>
      <c r="H52" s="208">
        <v>1271</v>
      </c>
      <c r="I52" s="209">
        <v>3871</v>
      </c>
      <c r="J52" s="210">
        <v>1430</v>
      </c>
      <c r="K52" s="217">
        <v>1475</v>
      </c>
      <c r="L52" s="210">
        <v>1552</v>
      </c>
      <c r="M52" s="217">
        <v>1581</v>
      </c>
      <c r="N52" s="210">
        <v>1692</v>
      </c>
      <c r="O52" s="212">
        <v>7730</v>
      </c>
      <c r="P52" s="218">
        <v>87</v>
      </c>
      <c r="Q52" s="220">
        <v>11688</v>
      </c>
    </row>
    <row r="53" spans="1:17" x14ac:dyDescent="0.25">
      <c r="A53" s="195"/>
      <c r="B53" s="215" t="s">
        <v>153</v>
      </c>
      <c r="C53" s="215" t="s">
        <v>188</v>
      </c>
      <c r="D53" s="216" t="s">
        <v>189</v>
      </c>
      <c r="E53" s="207">
        <v>79</v>
      </c>
      <c r="F53" s="208">
        <v>209</v>
      </c>
      <c r="G53" s="207">
        <v>204</v>
      </c>
      <c r="H53" s="208">
        <v>225</v>
      </c>
      <c r="I53" s="209">
        <v>717</v>
      </c>
      <c r="J53" s="210">
        <v>263</v>
      </c>
      <c r="K53" s="217">
        <v>287</v>
      </c>
      <c r="L53" s="210">
        <v>295</v>
      </c>
      <c r="M53" s="217">
        <v>364</v>
      </c>
      <c r="N53" s="210">
        <v>363</v>
      </c>
      <c r="O53" s="212">
        <v>1572</v>
      </c>
      <c r="P53" s="218">
        <v>0</v>
      </c>
      <c r="Q53" s="220">
        <v>2289</v>
      </c>
    </row>
    <row r="54" spans="1:17" x14ac:dyDescent="0.25">
      <c r="A54" s="195"/>
      <c r="B54" s="215" t="s">
        <v>150</v>
      </c>
      <c r="C54" s="215" t="s">
        <v>190</v>
      </c>
      <c r="D54" s="216" t="s">
        <v>191</v>
      </c>
      <c r="E54" s="207">
        <v>72</v>
      </c>
      <c r="F54" s="208">
        <v>269</v>
      </c>
      <c r="G54" s="207">
        <v>259</v>
      </c>
      <c r="H54" s="208">
        <v>278</v>
      </c>
      <c r="I54" s="209">
        <v>878</v>
      </c>
      <c r="J54" s="210">
        <v>268</v>
      </c>
      <c r="K54" s="217">
        <v>318</v>
      </c>
      <c r="L54" s="210">
        <v>341</v>
      </c>
      <c r="M54" s="217">
        <v>355</v>
      </c>
      <c r="N54" s="210">
        <v>383</v>
      </c>
      <c r="O54" s="212">
        <v>1665</v>
      </c>
      <c r="P54" s="218">
        <v>21</v>
      </c>
      <c r="Q54" s="220">
        <v>2564</v>
      </c>
    </row>
    <row r="55" spans="1:17" x14ac:dyDescent="0.25">
      <c r="A55" s="195"/>
      <c r="B55" s="215" t="s">
        <v>136</v>
      </c>
      <c r="C55" s="215" t="s">
        <v>192</v>
      </c>
      <c r="D55" s="216" t="s">
        <v>193</v>
      </c>
      <c r="E55" s="207">
        <v>74</v>
      </c>
      <c r="F55" s="208">
        <v>271</v>
      </c>
      <c r="G55" s="207">
        <v>296</v>
      </c>
      <c r="H55" s="208">
        <v>282</v>
      </c>
      <c r="I55" s="209">
        <v>923</v>
      </c>
      <c r="J55" s="210">
        <v>331</v>
      </c>
      <c r="K55" s="217">
        <v>355</v>
      </c>
      <c r="L55" s="210">
        <v>400</v>
      </c>
      <c r="M55" s="217">
        <v>385</v>
      </c>
      <c r="N55" s="210">
        <v>395</v>
      </c>
      <c r="O55" s="212">
        <v>1866</v>
      </c>
      <c r="P55" s="218">
        <v>10</v>
      </c>
      <c r="Q55" s="220">
        <v>2799</v>
      </c>
    </row>
    <row r="56" spans="1:17" x14ac:dyDescent="0.25">
      <c r="A56" s="195"/>
      <c r="B56" s="215" t="s">
        <v>91</v>
      </c>
      <c r="C56" s="215" t="s">
        <v>194</v>
      </c>
      <c r="D56" s="216" t="s">
        <v>195</v>
      </c>
      <c r="E56" s="207">
        <v>402</v>
      </c>
      <c r="F56" s="208">
        <v>1714</v>
      </c>
      <c r="G56" s="207">
        <v>1757</v>
      </c>
      <c r="H56" s="208">
        <v>1747</v>
      </c>
      <c r="I56" s="209">
        <v>5620</v>
      </c>
      <c r="J56" s="210">
        <v>1869</v>
      </c>
      <c r="K56" s="217">
        <v>1943</v>
      </c>
      <c r="L56" s="210">
        <v>2024</v>
      </c>
      <c r="M56" s="217">
        <v>2062</v>
      </c>
      <c r="N56" s="210">
        <v>2093</v>
      </c>
      <c r="O56" s="212">
        <v>9991</v>
      </c>
      <c r="P56" s="218">
        <v>34</v>
      </c>
      <c r="Q56" s="219">
        <v>15645</v>
      </c>
    </row>
    <row r="57" spans="1:17" x14ac:dyDescent="0.25">
      <c r="A57" s="195"/>
      <c r="B57" s="215" t="s">
        <v>97</v>
      </c>
      <c r="C57" s="215" t="s">
        <v>196</v>
      </c>
      <c r="D57" s="216" t="s">
        <v>197</v>
      </c>
      <c r="E57" s="207">
        <v>387</v>
      </c>
      <c r="F57" s="208">
        <v>691</v>
      </c>
      <c r="G57" s="207">
        <v>695</v>
      </c>
      <c r="H57" s="208">
        <v>729</v>
      </c>
      <c r="I57" s="209">
        <v>2502</v>
      </c>
      <c r="J57" s="210">
        <v>718</v>
      </c>
      <c r="K57" s="217">
        <v>737</v>
      </c>
      <c r="L57" s="210">
        <v>817</v>
      </c>
      <c r="M57" s="217">
        <v>823</v>
      </c>
      <c r="N57" s="210">
        <v>858</v>
      </c>
      <c r="O57" s="212">
        <v>3953</v>
      </c>
      <c r="P57" s="218">
        <v>43</v>
      </c>
      <c r="Q57" s="220">
        <v>6498</v>
      </c>
    </row>
    <row r="58" spans="1:17" x14ac:dyDescent="0.25">
      <c r="A58" s="195"/>
      <c r="B58" s="215" t="s">
        <v>198</v>
      </c>
      <c r="C58" s="215" t="s">
        <v>199</v>
      </c>
      <c r="D58" s="216" t="s">
        <v>200</v>
      </c>
      <c r="E58" s="207">
        <v>384</v>
      </c>
      <c r="F58" s="208">
        <v>5510</v>
      </c>
      <c r="G58" s="207">
        <v>5445</v>
      </c>
      <c r="H58" s="208">
        <v>5623</v>
      </c>
      <c r="I58" s="209">
        <v>16962</v>
      </c>
      <c r="J58" s="210">
        <v>5997</v>
      </c>
      <c r="K58" s="217">
        <v>5921</v>
      </c>
      <c r="L58" s="210">
        <v>6067</v>
      </c>
      <c r="M58" s="217">
        <v>6172</v>
      </c>
      <c r="N58" s="210">
        <v>6278</v>
      </c>
      <c r="O58" s="212">
        <v>30435</v>
      </c>
      <c r="P58" s="218">
        <v>146</v>
      </c>
      <c r="Q58" s="220">
        <v>47543</v>
      </c>
    </row>
    <row r="59" spans="1:17" x14ac:dyDescent="0.25">
      <c r="A59" s="195"/>
      <c r="B59" s="215" t="s">
        <v>136</v>
      </c>
      <c r="C59" s="215" t="s">
        <v>201</v>
      </c>
      <c r="D59" s="216" t="s">
        <v>202</v>
      </c>
      <c r="E59" s="207">
        <v>69</v>
      </c>
      <c r="F59" s="208">
        <v>608</v>
      </c>
      <c r="G59" s="207">
        <v>628</v>
      </c>
      <c r="H59" s="208">
        <v>643</v>
      </c>
      <c r="I59" s="209">
        <v>1948</v>
      </c>
      <c r="J59" s="210">
        <v>739</v>
      </c>
      <c r="K59" s="217">
        <v>716</v>
      </c>
      <c r="L59" s="210">
        <v>769</v>
      </c>
      <c r="M59" s="217">
        <v>779</v>
      </c>
      <c r="N59" s="210">
        <v>826</v>
      </c>
      <c r="O59" s="212">
        <v>3829</v>
      </c>
      <c r="P59" s="218">
        <v>17</v>
      </c>
      <c r="Q59" s="219">
        <v>5794</v>
      </c>
    </row>
    <row r="60" spans="1:17" x14ac:dyDescent="0.25">
      <c r="A60" s="195"/>
      <c r="B60" s="215" t="s">
        <v>114</v>
      </c>
      <c r="C60" s="215" t="s">
        <v>203</v>
      </c>
      <c r="D60" s="216" t="s">
        <v>204</v>
      </c>
      <c r="E60" s="207">
        <v>37</v>
      </c>
      <c r="F60" s="208">
        <v>89</v>
      </c>
      <c r="G60" s="207">
        <v>104</v>
      </c>
      <c r="H60" s="208">
        <v>127</v>
      </c>
      <c r="I60" s="209">
        <v>357</v>
      </c>
      <c r="J60" s="210">
        <v>137</v>
      </c>
      <c r="K60" s="217">
        <v>142</v>
      </c>
      <c r="L60" s="210">
        <v>118</v>
      </c>
      <c r="M60" s="217">
        <v>136</v>
      </c>
      <c r="N60" s="210">
        <v>147</v>
      </c>
      <c r="O60" s="212">
        <v>680</v>
      </c>
      <c r="P60" s="218">
        <v>16</v>
      </c>
      <c r="Q60" s="220">
        <v>1053</v>
      </c>
    </row>
    <row r="61" spans="1:17" x14ac:dyDescent="0.25">
      <c r="A61" s="195"/>
      <c r="B61" s="215" t="s">
        <v>150</v>
      </c>
      <c r="C61" s="215" t="s">
        <v>205</v>
      </c>
      <c r="D61" s="216" t="s">
        <v>206</v>
      </c>
      <c r="E61" s="207">
        <v>67</v>
      </c>
      <c r="F61" s="223">
        <v>287</v>
      </c>
      <c r="G61" s="207">
        <v>270</v>
      </c>
      <c r="H61" s="208">
        <v>313</v>
      </c>
      <c r="I61" s="209">
        <v>937</v>
      </c>
      <c r="J61" s="210">
        <v>322</v>
      </c>
      <c r="K61" s="217">
        <v>367</v>
      </c>
      <c r="L61" s="210">
        <v>342</v>
      </c>
      <c r="M61" s="217">
        <v>397</v>
      </c>
      <c r="N61" s="210">
        <v>445</v>
      </c>
      <c r="O61" s="212">
        <v>1873</v>
      </c>
      <c r="P61" s="218">
        <v>24</v>
      </c>
      <c r="Q61" s="219">
        <v>2834</v>
      </c>
    </row>
    <row r="62" spans="1:17" x14ac:dyDescent="0.25">
      <c r="A62" s="195"/>
      <c r="B62" s="215" t="s">
        <v>119</v>
      </c>
      <c r="C62" s="215" t="s">
        <v>207</v>
      </c>
      <c r="D62" s="216" t="s">
        <v>208</v>
      </c>
      <c r="E62" s="207">
        <v>115</v>
      </c>
      <c r="F62" s="208">
        <v>160</v>
      </c>
      <c r="G62" s="207">
        <v>204</v>
      </c>
      <c r="H62" s="208">
        <v>182</v>
      </c>
      <c r="I62" s="209">
        <v>661</v>
      </c>
      <c r="J62" s="224">
        <v>210</v>
      </c>
      <c r="K62" s="217">
        <v>225</v>
      </c>
      <c r="L62" s="210">
        <v>238</v>
      </c>
      <c r="M62" s="217">
        <v>224</v>
      </c>
      <c r="N62" s="224">
        <v>235</v>
      </c>
      <c r="O62" s="212">
        <v>1132</v>
      </c>
      <c r="P62" s="218">
        <v>12</v>
      </c>
      <c r="Q62" s="220">
        <v>1805</v>
      </c>
    </row>
    <row r="63" spans="1:17" x14ac:dyDescent="0.25">
      <c r="A63" s="195"/>
      <c r="B63" s="215" t="s">
        <v>198</v>
      </c>
      <c r="C63" s="215" t="s">
        <v>209</v>
      </c>
      <c r="D63" s="216" t="s">
        <v>210</v>
      </c>
      <c r="E63" s="207">
        <v>697</v>
      </c>
      <c r="F63" s="208">
        <v>3255</v>
      </c>
      <c r="G63" s="207">
        <v>3351</v>
      </c>
      <c r="H63" s="208">
        <v>3522</v>
      </c>
      <c r="I63" s="209">
        <v>10825</v>
      </c>
      <c r="J63" s="210">
        <v>3734</v>
      </c>
      <c r="K63" s="217">
        <v>3750</v>
      </c>
      <c r="L63" s="210">
        <v>3883</v>
      </c>
      <c r="M63" s="217">
        <v>4046</v>
      </c>
      <c r="N63" s="210">
        <v>4134</v>
      </c>
      <c r="O63" s="212">
        <v>19547</v>
      </c>
      <c r="P63" s="218">
        <v>104</v>
      </c>
      <c r="Q63" s="219">
        <v>30476</v>
      </c>
    </row>
    <row r="64" spans="1:17" x14ac:dyDescent="0.25">
      <c r="A64" s="195"/>
      <c r="B64" s="215" t="s">
        <v>126</v>
      </c>
      <c r="C64" s="215" t="s">
        <v>211</v>
      </c>
      <c r="D64" s="216" t="s">
        <v>212</v>
      </c>
      <c r="E64" s="207">
        <v>165</v>
      </c>
      <c r="F64" s="223">
        <v>793</v>
      </c>
      <c r="G64" s="225">
        <v>862</v>
      </c>
      <c r="H64" s="223">
        <v>862</v>
      </c>
      <c r="I64" s="226">
        <v>2682</v>
      </c>
      <c r="J64" s="227">
        <v>958</v>
      </c>
      <c r="K64" s="228">
        <v>1062</v>
      </c>
      <c r="L64" s="227">
        <v>1119</v>
      </c>
      <c r="M64" s="228">
        <v>1118</v>
      </c>
      <c r="N64" s="227">
        <v>1211</v>
      </c>
      <c r="O64" s="229">
        <v>5468</v>
      </c>
      <c r="P64" s="218">
        <v>43</v>
      </c>
      <c r="Q64" s="220">
        <v>8193</v>
      </c>
    </row>
    <row r="65" spans="1:17" x14ac:dyDescent="0.25">
      <c r="A65" s="195"/>
      <c r="B65" s="215" t="s">
        <v>111</v>
      </c>
      <c r="C65" s="215" t="s">
        <v>213</v>
      </c>
      <c r="D65" s="216" t="s">
        <v>214</v>
      </c>
      <c r="E65" s="207">
        <v>71</v>
      </c>
      <c r="F65" s="208">
        <v>550</v>
      </c>
      <c r="G65" s="207">
        <v>570</v>
      </c>
      <c r="H65" s="208">
        <v>575</v>
      </c>
      <c r="I65" s="209">
        <v>1766</v>
      </c>
      <c r="J65" s="210">
        <v>688</v>
      </c>
      <c r="K65" s="217">
        <v>724</v>
      </c>
      <c r="L65" s="210">
        <v>776</v>
      </c>
      <c r="M65" s="217">
        <v>836</v>
      </c>
      <c r="N65" s="210">
        <v>872</v>
      </c>
      <c r="O65" s="212">
        <v>3896</v>
      </c>
      <c r="P65" s="218">
        <v>15</v>
      </c>
      <c r="Q65" s="220">
        <v>5677</v>
      </c>
    </row>
    <row r="66" spans="1:17" x14ac:dyDescent="0.25">
      <c r="A66" s="195"/>
      <c r="B66" s="215" t="s">
        <v>111</v>
      </c>
      <c r="C66" s="215" t="s">
        <v>215</v>
      </c>
      <c r="D66" s="216" t="s">
        <v>216</v>
      </c>
      <c r="E66" s="207">
        <v>28</v>
      </c>
      <c r="F66" s="208">
        <v>83</v>
      </c>
      <c r="G66" s="207">
        <v>57</v>
      </c>
      <c r="H66" s="208">
        <v>77</v>
      </c>
      <c r="I66" s="209">
        <v>245</v>
      </c>
      <c r="J66" s="210">
        <v>93</v>
      </c>
      <c r="K66" s="217">
        <v>97</v>
      </c>
      <c r="L66" s="210">
        <v>99</v>
      </c>
      <c r="M66" s="217">
        <v>127</v>
      </c>
      <c r="N66" s="210">
        <v>106</v>
      </c>
      <c r="O66" s="212">
        <v>522</v>
      </c>
      <c r="P66" s="218">
        <v>0</v>
      </c>
      <c r="Q66" s="220">
        <v>767</v>
      </c>
    </row>
    <row r="67" spans="1:17" x14ac:dyDescent="0.25">
      <c r="A67" s="195"/>
      <c r="B67" s="215" t="s">
        <v>198</v>
      </c>
      <c r="C67" s="215" t="s">
        <v>217</v>
      </c>
      <c r="D67" s="216" t="s">
        <v>218</v>
      </c>
      <c r="E67" s="207">
        <v>395</v>
      </c>
      <c r="F67" s="208">
        <v>1006</v>
      </c>
      <c r="G67" s="207">
        <v>1044</v>
      </c>
      <c r="H67" s="208">
        <v>1092</v>
      </c>
      <c r="I67" s="209">
        <v>3537</v>
      </c>
      <c r="J67" s="210">
        <v>1059</v>
      </c>
      <c r="K67" s="217">
        <v>1145</v>
      </c>
      <c r="L67" s="210">
        <v>1196</v>
      </c>
      <c r="M67" s="217">
        <v>1197</v>
      </c>
      <c r="N67" s="210">
        <v>1293</v>
      </c>
      <c r="O67" s="212">
        <v>5890</v>
      </c>
      <c r="P67" s="218">
        <v>78</v>
      </c>
      <c r="Q67" s="220">
        <v>9505</v>
      </c>
    </row>
    <row r="68" spans="1:17" x14ac:dyDescent="0.25">
      <c r="A68" s="195"/>
      <c r="B68" s="215" t="s">
        <v>219</v>
      </c>
      <c r="C68" s="215" t="s">
        <v>220</v>
      </c>
      <c r="D68" s="216" t="s">
        <v>221</v>
      </c>
      <c r="E68" s="207">
        <v>95</v>
      </c>
      <c r="F68" s="208">
        <v>463</v>
      </c>
      <c r="G68" s="207">
        <v>428</v>
      </c>
      <c r="H68" s="208">
        <v>466</v>
      </c>
      <c r="I68" s="209">
        <v>1452</v>
      </c>
      <c r="J68" s="210">
        <v>525</v>
      </c>
      <c r="K68" s="217">
        <v>535</v>
      </c>
      <c r="L68" s="210">
        <v>578</v>
      </c>
      <c r="M68" s="217">
        <v>599</v>
      </c>
      <c r="N68" s="210">
        <v>608</v>
      </c>
      <c r="O68" s="212">
        <v>2845</v>
      </c>
      <c r="P68" s="218">
        <v>9</v>
      </c>
      <c r="Q68" s="220">
        <v>4306</v>
      </c>
    </row>
    <row r="69" spans="1:17" x14ac:dyDescent="0.25">
      <c r="A69" s="195"/>
      <c r="B69" s="215" t="s">
        <v>219</v>
      </c>
      <c r="C69" s="215" t="s">
        <v>222</v>
      </c>
      <c r="D69" s="216" t="s">
        <v>223</v>
      </c>
      <c r="E69" s="207">
        <v>30</v>
      </c>
      <c r="F69" s="208">
        <v>116</v>
      </c>
      <c r="G69" s="207">
        <v>87</v>
      </c>
      <c r="H69" s="208">
        <v>121</v>
      </c>
      <c r="I69" s="209">
        <v>354</v>
      </c>
      <c r="J69" s="210">
        <v>127</v>
      </c>
      <c r="K69" s="217">
        <v>105</v>
      </c>
      <c r="L69" s="210">
        <v>145</v>
      </c>
      <c r="M69" s="217">
        <v>132</v>
      </c>
      <c r="N69" s="210">
        <v>155</v>
      </c>
      <c r="O69" s="212">
        <v>664</v>
      </c>
      <c r="P69" s="218">
        <v>0</v>
      </c>
      <c r="Q69" s="219">
        <v>1018</v>
      </c>
    </row>
    <row r="70" spans="1:17" x14ac:dyDescent="0.25">
      <c r="A70" s="195"/>
      <c r="B70" s="215" t="s">
        <v>145</v>
      </c>
      <c r="C70" s="215" t="s">
        <v>224</v>
      </c>
      <c r="D70" s="216" t="s">
        <v>225</v>
      </c>
      <c r="E70" s="207">
        <v>1464</v>
      </c>
      <c r="F70" s="208">
        <v>3407</v>
      </c>
      <c r="G70" s="207">
        <v>3539</v>
      </c>
      <c r="H70" s="208">
        <v>3634</v>
      </c>
      <c r="I70" s="209">
        <v>12044</v>
      </c>
      <c r="J70" s="210">
        <v>3823</v>
      </c>
      <c r="K70" s="217">
        <v>3902</v>
      </c>
      <c r="L70" s="210">
        <v>4100</v>
      </c>
      <c r="M70" s="217">
        <v>4247</v>
      </c>
      <c r="N70" s="210">
        <v>4351</v>
      </c>
      <c r="O70" s="212">
        <v>20423</v>
      </c>
      <c r="P70" s="218">
        <v>166</v>
      </c>
      <c r="Q70" s="220">
        <v>32633</v>
      </c>
    </row>
    <row r="71" spans="1:17" x14ac:dyDescent="0.25">
      <c r="A71" s="195"/>
      <c r="B71" s="215" t="s">
        <v>219</v>
      </c>
      <c r="C71" s="215" t="s">
        <v>226</v>
      </c>
      <c r="D71" s="216" t="s">
        <v>227</v>
      </c>
      <c r="E71" s="207">
        <v>22</v>
      </c>
      <c r="F71" s="208">
        <v>418</v>
      </c>
      <c r="G71" s="207">
        <v>461</v>
      </c>
      <c r="H71" s="208">
        <v>445</v>
      </c>
      <c r="I71" s="209">
        <v>1346</v>
      </c>
      <c r="J71" s="210">
        <v>521</v>
      </c>
      <c r="K71" s="217">
        <v>581</v>
      </c>
      <c r="L71" s="210">
        <v>629</v>
      </c>
      <c r="M71" s="217">
        <v>666</v>
      </c>
      <c r="N71" s="210">
        <v>804</v>
      </c>
      <c r="O71" s="212">
        <v>3201</v>
      </c>
      <c r="P71" s="218">
        <v>0</v>
      </c>
      <c r="Q71" s="220">
        <v>4547</v>
      </c>
    </row>
    <row r="72" spans="1:17" x14ac:dyDescent="0.25">
      <c r="A72" s="195"/>
      <c r="B72" s="215" t="s">
        <v>142</v>
      </c>
      <c r="C72" s="215" t="s">
        <v>228</v>
      </c>
      <c r="D72" s="216" t="s">
        <v>229</v>
      </c>
      <c r="E72" s="207">
        <v>33</v>
      </c>
      <c r="F72" s="208">
        <v>102</v>
      </c>
      <c r="G72" s="207">
        <v>94</v>
      </c>
      <c r="H72" s="208">
        <v>82</v>
      </c>
      <c r="I72" s="209">
        <v>311</v>
      </c>
      <c r="J72" s="210">
        <v>133</v>
      </c>
      <c r="K72" s="217">
        <v>113</v>
      </c>
      <c r="L72" s="210">
        <v>135</v>
      </c>
      <c r="M72" s="217">
        <v>160</v>
      </c>
      <c r="N72" s="210">
        <v>163</v>
      </c>
      <c r="O72" s="212">
        <v>704</v>
      </c>
      <c r="P72" s="218">
        <v>13</v>
      </c>
      <c r="Q72" s="219">
        <v>1028</v>
      </c>
    </row>
    <row r="73" spans="1:17" x14ac:dyDescent="0.25">
      <c r="A73" s="195"/>
      <c r="B73" s="215" t="s">
        <v>230</v>
      </c>
      <c r="C73" s="215" t="s">
        <v>231</v>
      </c>
      <c r="D73" s="216" t="s">
        <v>232</v>
      </c>
      <c r="E73" s="207">
        <v>1494</v>
      </c>
      <c r="F73" s="208">
        <v>6004</v>
      </c>
      <c r="G73" s="207">
        <v>6149</v>
      </c>
      <c r="H73" s="208">
        <v>6309</v>
      </c>
      <c r="I73" s="209">
        <v>19956</v>
      </c>
      <c r="J73" s="210">
        <v>6839</v>
      </c>
      <c r="K73" s="217">
        <v>7152</v>
      </c>
      <c r="L73" s="210">
        <v>7415</v>
      </c>
      <c r="M73" s="217">
        <v>7742</v>
      </c>
      <c r="N73" s="210">
        <v>7795</v>
      </c>
      <c r="O73" s="212">
        <v>36943</v>
      </c>
      <c r="P73" s="218">
        <v>272</v>
      </c>
      <c r="Q73" s="220">
        <v>57171</v>
      </c>
    </row>
    <row r="74" spans="1:17" x14ac:dyDescent="0.25">
      <c r="A74" s="195"/>
      <c r="B74" s="215" t="s">
        <v>94</v>
      </c>
      <c r="C74" s="215" t="s">
        <v>233</v>
      </c>
      <c r="D74" s="216" t="s">
        <v>234</v>
      </c>
      <c r="E74" s="207">
        <v>75</v>
      </c>
      <c r="F74" s="208">
        <v>478</v>
      </c>
      <c r="G74" s="207">
        <v>513</v>
      </c>
      <c r="H74" s="208">
        <v>530</v>
      </c>
      <c r="I74" s="209">
        <v>1596</v>
      </c>
      <c r="J74" s="210">
        <v>624</v>
      </c>
      <c r="K74" s="217">
        <v>666</v>
      </c>
      <c r="L74" s="210">
        <v>671</v>
      </c>
      <c r="M74" s="217">
        <v>816</v>
      </c>
      <c r="N74" s="210">
        <v>834</v>
      </c>
      <c r="O74" s="212">
        <v>3611</v>
      </c>
      <c r="P74" s="218">
        <v>55</v>
      </c>
      <c r="Q74" s="220">
        <v>5262</v>
      </c>
    </row>
    <row r="75" spans="1:17" x14ac:dyDescent="0.25">
      <c r="A75" s="195"/>
      <c r="B75" s="215" t="s">
        <v>126</v>
      </c>
      <c r="C75" s="215" t="s">
        <v>235</v>
      </c>
      <c r="D75" s="216" t="s">
        <v>236</v>
      </c>
      <c r="E75" s="207">
        <v>99</v>
      </c>
      <c r="F75" s="208">
        <v>493</v>
      </c>
      <c r="G75" s="207">
        <v>532</v>
      </c>
      <c r="H75" s="208">
        <v>491</v>
      </c>
      <c r="I75" s="209">
        <v>1615</v>
      </c>
      <c r="J75" s="210">
        <v>552</v>
      </c>
      <c r="K75" s="217">
        <v>572</v>
      </c>
      <c r="L75" s="210">
        <v>586</v>
      </c>
      <c r="M75" s="217">
        <v>638</v>
      </c>
      <c r="N75" s="210">
        <v>661</v>
      </c>
      <c r="O75" s="212">
        <v>3009</v>
      </c>
      <c r="P75" s="218">
        <v>11</v>
      </c>
      <c r="Q75" s="220">
        <v>4635</v>
      </c>
    </row>
    <row r="76" spans="1:17" x14ac:dyDescent="0.25">
      <c r="A76" s="195"/>
      <c r="B76" s="215" t="s">
        <v>230</v>
      </c>
      <c r="C76" s="215" t="s">
        <v>237</v>
      </c>
      <c r="D76" s="216" t="s">
        <v>238</v>
      </c>
      <c r="E76" s="207">
        <v>622</v>
      </c>
      <c r="F76" s="208">
        <v>1910</v>
      </c>
      <c r="G76" s="207">
        <v>1906</v>
      </c>
      <c r="H76" s="208">
        <v>1961</v>
      </c>
      <c r="I76" s="209">
        <v>6399</v>
      </c>
      <c r="J76" s="210">
        <v>2113</v>
      </c>
      <c r="K76" s="217">
        <v>2240</v>
      </c>
      <c r="L76" s="210">
        <v>2353</v>
      </c>
      <c r="M76" s="217">
        <v>2570</v>
      </c>
      <c r="N76" s="210">
        <v>2541</v>
      </c>
      <c r="O76" s="212">
        <v>11817</v>
      </c>
      <c r="P76" s="218">
        <v>80</v>
      </c>
      <c r="Q76" s="219">
        <v>18296</v>
      </c>
    </row>
    <row r="77" spans="1:17" x14ac:dyDescent="0.25">
      <c r="A77" s="195"/>
      <c r="B77" s="215" t="s">
        <v>97</v>
      </c>
      <c r="C77" s="215" t="s">
        <v>239</v>
      </c>
      <c r="D77" s="216" t="s">
        <v>240</v>
      </c>
      <c r="E77" s="207">
        <v>129</v>
      </c>
      <c r="F77" s="208">
        <v>758</v>
      </c>
      <c r="G77" s="207">
        <v>726</v>
      </c>
      <c r="H77" s="208">
        <v>766</v>
      </c>
      <c r="I77" s="209">
        <v>2379</v>
      </c>
      <c r="J77" s="230">
        <v>874</v>
      </c>
      <c r="K77" s="217">
        <v>822</v>
      </c>
      <c r="L77" s="210">
        <v>920</v>
      </c>
      <c r="M77" s="217">
        <v>945</v>
      </c>
      <c r="N77" s="231">
        <v>1025</v>
      </c>
      <c r="O77" s="212">
        <v>4586</v>
      </c>
      <c r="P77" s="218">
        <v>22</v>
      </c>
      <c r="Q77" s="220">
        <v>6987</v>
      </c>
    </row>
    <row r="78" spans="1:17" x14ac:dyDescent="0.25">
      <c r="A78" s="195"/>
      <c r="B78" s="215" t="s">
        <v>150</v>
      </c>
      <c r="C78" s="215" t="s">
        <v>241</v>
      </c>
      <c r="D78" s="216" t="s">
        <v>242</v>
      </c>
      <c r="E78" s="207">
        <v>234</v>
      </c>
      <c r="F78" s="208">
        <v>1504</v>
      </c>
      <c r="G78" s="207">
        <v>1498</v>
      </c>
      <c r="H78" s="208">
        <v>1548</v>
      </c>
      <c r="I78" s="209">
        <v>4784</v>
      </c>
      <c r="J78" s="210">
        <v>1648</v>
      </c>
      <c r="K78" s="217">
        <v>1731</v>
      </c>
      <c r="L78" s="210">
        <v>1852</v>
      </c>
      <c r="M78" s="217">
        <v>1947</v>
      </c>
      <c r="N78" s="210">
        <v>1892</v>
      </c>
      <c r="O78" s="212">
        <v>9070</v>
      </c>
      <c r="P78" s="218">
        <v>36</v>
      </c>
      <c r="Q78" s="219">
        <v>13890</v>
      </c>
    </row>
    <row r="79" spans="1:17" x14ac:dyDescent="0.25">
      <c r="A79" s="195"/>
      <c r="B79" s="215" t="s">
        <v>114</v>
      </c>
      <c r="C79" s="215" t="s">
        <v>243</v>
      </c>
      <c r="D79" s="216" t="s">
        <v>244</v>
      </c>
      <c r="E79" s="207">
        <v>81</v>
      </c>
      <c r="F79" s="208">
        <v>245</v>
      </c>
      <c r="G79" s="207">
        <v>234</v>
      </c>
      <c r="H79" s="208">
        <v>218</v>
      </c>
      <c r="I79" s="209">
        <v>778</v>
      </c>
      <c r="J79" s="210">
        <v>274</v>
      </c>
      <c r="K79" s="217">
        <v>302</v>
      </c>
      <c r="L79" s="210">
        <v>313</v>
      </c>
      <c r="M79" s="217">
        <v>343</v>
      </c>
      <c r="N79" s="210">
        <v>347</v>
      </c>
      <c r="O79" s="212">
        <v>1579</v>
      </c>
      <c r="P79" s="218">
        <v>16</v>
      </c>
      <c r="Q79" s="220">
        <v>2373</v>
      </c>
    </row>
    <row r="80" spans="1:17" x14ac:dyDescent="0.25">
      <c r="A80" s="195"/>
      <c r="B80" s="215" t="s">
        <v>119</v>
      </c>
      <c r="C80" s="215" t="s">
        <v>245</v>
      </c>
      <c r="D80" s="216" t="s">
        <v>246</v>
      </c>
      <c r="E80" s="207">
        <v>91</v>
      </c>
      <c r="F80" s="208">
        <v>376</v>
      </c>
      <c r="G80" s="207">
        <v>399</v>
      </c>
      <c r="H80" s="208">
        <v>434</v>
      </c>
      <c r="I80" s="209">
        <v>1300</v>
      </c>
      <c r="J80" s="210">
        <v>499</v>
      </c>
      <c r="K80" s="217">
        <v>528</v>
      </c>
      <c r="L80" s="210">
        <v>550</v>
      </c>
      <c r="M80" s="217">
        <v>582</v>
      </c>
      <c r="N80" s="210">
        <v>620</v>
      </c>
      <c r="O80" s="212">
        <v>2779</v>
      </c>
      <c r="P80" s="218">
        <v>8</v>
      </c>
      <c r="Q80" s="219">
        <v>4087</v>
      </c>
    </row>
    <row r="81" spans="1:17" x14ac:dyDescent="0.25">
      <c r="A81" s="195"/>
      <c r="B81" s="215" t="s">
        <v>247</v>
      </c>
      <c r="C81" s="215" t="s">
        <v>248</v>
      </c>
      <c r="D81" s="216" t="s">
        <v>249</v>
      </c>
      <c r="E81" s="207">
        <v>33</v>
      </c>
      <c r="F81" s="208">
        <v>444</v>
      </c>
      <c r="G81" s="207">
        <v>465</v>
      </c>
      <c r="H81" s="208">
        <v>461</v>
      </c>
      <c r="I81" s="209">
        <v>1403</v>
      </c>
      <c r="J81" s="210">
        <v>721</v>
      </c>
      <c r="K81" s="217">
        <v>744</v>
      </c>
      <c r="L81" s="210">
        <v>762</v>
      </c>
      <c r="M81" s="217">
        <v>887</v>
      </c>
      <c r="N81" s="210">
        <v>888</v>
      </c>
      <c r="O81" s="212">
        <v>4002</v>
      </c>
      <c r="P81" s="218">
        <v>36</v>
      </c>
      <c r="Q81" s="220">
        <v>5441</v>
      </c>
    </row>
    <row r="82" spans="1:17" x14ac:dyDescent="0.25">
      <c r="A82" s="195"/>
      <c r="B82" s="215" t="s">
        <v>247</v>
      </c>
      <c r="C82" s="215" t="s">
        <v>250</v>
      </c>
      <c r="D82" s="216" t="s">
        <v>251</v>
      </c>
      <c r="E82" s="207">
        <v>4</v>
      </c>
      <c r="F82" s="208">
        <v>248</v>
      </c>
      <c r="G82" s="207">
        <v>274</v>
      </c>
      <c r="H82" s="208">
        <v>327</v>
      </c>
      <c r="I82" s="209">
        <v>853</v>
      </c>
      <c r="J82" s="210">
        <v>674</v>
      </c>
      <c r="K82" s="217">
        <v>671</v>
      </c>
      <c r="L82" s="210">
        <v>734</v>
      </c>
      <c r="M82" s="217">
        <v>734</v>
      </c>
      <c r="N82" s="210">
        <v>903</v>
      </c>
      <c r="O82" s="212">
        <v>3716</v>
      </c>
      <c r="P82" s="218">
        <v>36</v>
      </c>
      <c r="Q82" s="219">
        <v>4605</v>
      </c>
    </row>
    <row r="83" spans="1:17" x14ac:dyDescent="0.25">
      <c r="A83" s="195"/>
      <c r="B83" s="215" t="s">
        <v>91</v>
      </c>
      <c r="C83" s="215" t="s">
        <v>252</v>
      </c>
      <c r="D83" s="216" t="s">
        <v>253</v>
      </c>
      <c r="E83" s="207">
        <v>276</v>
      </c>
      <c r="F83" s="208">
        <v>3602</v>
      </c>
      <c r="G83" s="207">
        <v>3580</v>
      </c>
      <c r="H83" s="208">
        <v>3708</v>
      </c>
      <c r="I83" s="209">
        <v>11166</v>
      </c>
      <c r="J83" s="210">
        <v>4148</v>
      </c>
      <c r="K83" s="217">
        <v>4303</v>
      </c>
      <c r="L83" s="210">
        <v>4470</v>
      </c>
      <c r="M83" s="217">
        <v>4566</v>
      </c>
      <c r="N83" s="210">
        <v>4642</v>
      </c>
      <c r="O83" s="212">
        <v>22129</v>
      </c>
      <c r="P83" s="218">
        <v>85</v>
      </c>
      <c r="Q83" s="220">
        <v>33380</v>
      </c>
    </row>
    <row r="84" spans="1:17" x14ac:dyDescent="0.25">
      <c r="A84" s="195"/>
      <c r="B84" s="215" t="s">
        <v>153</v>
      </c>
      <c r="C84" s="215" t="s">
        <v>254</v>
      </c>
      <c r="D84" s="216" t="s">
        <v>255</v>
      </c>
      <c r="E84" s="207">
        <v>18</v>
      </c>
      <c r="F84" s="208">
        <v>102</v>
      </c>
      <c r="G84" s="207">
        <v>143</v>
      </c>
      <c r="H84" s="208">
        <v>110</v>
      </c>
      <c r="I84" s="209">
        <v>373</v>
      </c>
      <c r="J84" s="210">
        <v>158</v>
      </c>
      <c r="K84" s="217">
        <v>158</v>
      </c>
      <c r="L84" s="210">
        <v>166</v>
      </c>
      <c r="M84" s="217">
        <v>198</v>
      </c>
      <c r="N84" s="210">
        <v>183</v>
      </c>
      <c r="O84" s="212">
        <v>863</v>
      </c>
      <c r="P84" s="218">
        <v>0</v>
      </c>
      <c r="Q84" s="219">
        <v>1236</v>
      </c>
    </row>
    <row r="85" spans="1:17" x14ac:dyDescent="0.25">
      <c r="A85" s="195"/>
      <c r="B85" s="215" t="s">
        <v>142</v>
      </c>
      <c r="C85" s="215" t="s">
        <v>256</v>
      </c>
      <c r="D85" s="216" t="s">
        <v>257</v>
      </c>
      <c r="E85" s="207">
        <v>78</v>
      </c>
      <c r="F85" s="208">
        <v>360</v>
      </c>
      <c r="G85" s="207">
        <v>337</v>
      </c>
      <c r="H85" s="208">
        <v>387</v>
      </c>
      <c r="I85" s="209">
        <v>1162</v>
      </c>
      <c r="J85" s="210">
        <v>457</v>
      </c>
      <c r="K85" s="217">
        <v>439</v>
      </c>
      <c r="L85" s="210">
        <v>491</v>
      </c>
      <c r="M85" s="217">
        <v>515</v>
      </c>
      <c r="N85" s="210">
        <v>550</v>
      </c>
      <c r="O85" s="212">
        <v>2452</v>
      </c>
      <c r="P85" s="218">
        <v>11</v>
      </c>
      <c r="Q85" s="220">
        <v>3625</v>
      </c>
    </row>
    <row r="86" spans="1:17" x14ac:dyDescent="0.25">
      <c r="A86" s="195"/>
      <c r="B86" s="215" t="s">
        <v>198</v>
      </c>
      <c r="C86" s="215" t="s">
        <v>258</v>
      </c>
      <c r="D86" s="216" t="s">
        <v>259</v>
      </c>
      <c r="E86" s="207">
        <v>98</v>
      </c>
      <c r="F86" s="208">
        <v>869</v>
      </c>
      <c r="G86" s="207">
        <v>915</v>
      </c>
      <c r="H86" s="208">
        <v>873</v>
      </c>
      <c r="I86" s="209">
        <v>2755</v>
      </c>
      <c r="J86" s="210">
        <v>953</v>
      </c>
      <c r="K86" s="217">
        <v>1034</v>
      </c>
      <c r="L86" s="210">
        <v>1100</v>
      </c>
      <c r="M86" s="217">
        <v>1158</v>
      </c>
      <c r="N86" s="210">
        <v>1243</v>
      </c>
      <c r="O86" s="212">
        <v>5488</v>
      </c>
      <c r="P86" s="218">
        <v>22</v>
      </c>
      <c r="Q86" s="220">
        <v>8265</v>
      </c>
    </row>
    <row r="87" spans="1:17" x14ac:dyDescent="0.25">
      <c r="A87" s="195"/>
      <c r="B87" s="215" t="s">
        <v>108</v>
      </c>
      <c r="C87" s="232" t="s">
        <v>260</v>
      </c>
      <c r="D87" s="216" t="s">
        <v>261</v>
      </c>
      <c r="E87" s="207">
        <v>73</v>
      </c>
      <c r="F87" s="208">
        <v>390</v>
      </c>
      <c r="G87" s="207">
        <v>355</v>
      </c>
      <c r="H87" s="208">
        <v>437</v>
      </c>
      <c r="I87" s="209">
        <v>1255</v>
      </c>
      <c r="J87" s="210">
        <v>376</v>
      </c>
      <c r="K87" s="217">
        <v>457</v>
      </c>
      <c r="L87" s="210">
        <v>448</v>
      </c>
      <c r="M87" s="217">
        <v>479</v>
      </c>
      <c r="N87" s="210">
        <v>527</v>
      </c>
      <c r="O87" s="212">
        <v>2287</v>
      </c>
      <c r="P87" s="218">
        <v>10</v>
      </c>
      <c r="Q87" s="220">
        <v>3552</v>
      </c>
    </row>
    <row r="88" spans="1:17" x14ac:dyDescent="0.25">
      <c r="A88" s="195"/>
      <c r="B88" s="215" t="s">
        <v>108</v>
      </c>
      <c r="C88" s="232" t="s">
        <v>262</v>
      </c>
      <c r="D88" s="216" t="s">
        <v>263</v>
      </c>
      <c r="E88" s="207">
        <v>37</v>
      </c>
      <c r="F88" s="208">
        <v>1167</v>
      </c>
      <c r="G88" s="207">
        <v>1190</v>
      </c>
      <c r="H88" s="208">
        <v>1234</v>
      </c>
      <c r="I88" s="209">
        <v>3628</v>
      </c>
      <c r="J88" s="210">
        <v>1319</v>
      </c>
      <c r="K88" s="217">
        <v>1354</v>
      </c>
      <c r="L88" s="210">
        <v>1405</v>
      </c>
      <c r="M88" s="217">
        <v>1532</v>
      </c>
      <c r="N88" s="210">
        <v>1592</v>
      </c>
      <c r="O88" s="212">
        <v>7202</v>
      </c>
      <c r="P88" s="218">
        <v>47</v>
      </c>
      <c r="Q88" s="220">
        <v>10877</v>
      </c>
    </row>
    <row r="89" spans="1:17" x14ac:dyDescent="0.25">
      <c r="A89" s="195"/>
      <c r="B89" s="215" t="s">
        <v>264</v>
      </c>
      <c r="C89" s="215" t="s">
        <v>265</v>
      </c>
      <c r="D89" s="233" t="s">
        <v>43</v>
      </c>
      <c r="E89" s="207">
        <v>260</v>
      </c>
      <c r="F89" s="208">
        <v>3199</v>
      </c>
      <c r="G89" s="207">
        <v>3418</v>
      </c>
      <c r="H89" s="208">
        <v>3730</v>
      </c>
      <c r="I89" s="209">
        <v>10607</v>
      </c>
      <c r="J89" s="210">
        <v>4617</v>
      </c>
      <c r="K89" s="217">
        <v>4787</v>
      </c>
      <c r="L89" s="210">
        <v>4932</v>
      </c>
      <c r="M89" s="217">
        <v>5035</v>
      </c>
      <c r="N89" s="210">
        <v>5125</v>
      </c>
      <c r="O89" s="212">
        <v>24496</v>
      </c>
      <c r="P89" s="218">
        <v>87</v>
      </c>
      <c r="Q89" s="219">
        <v>35190</v>
      </c>
    </row>
    <row r="90" spans="1:17" x14ac:dyDescent="0.25">
      <c r="A90" s="195"/>
      <c r="B90" s="215" t="s">
        <v>158</v>
      </c>
      <c r="C90" s="215" t="s">
        <v>266</v>
      </c>
      <c r="D90" s="216" t="s">
        <v>267</v>
      </c>
      <c r="E90" s="207">
        <v>105</v>
      </c>
      <c r="F90" s="208">
        <v>1206</v>
      </c>
      <c r="G90" s="207">
        <v>1216</v>
      </c>
      <c r="H90" s="208">
        <v>1264</v>
      </c>
      <c r="I90" s="209">
        <v>3791</v>
      </c>
      <c r="J90" s="210">
        <v>1449</v>
      </c>
      <c r="K90" s="217">
        <v>1452</v>
      </c>
      <c r="L90" s="210">
        <v>1550</v>
      </c>
      <c r="M90" s="217">
        <v>1627</v>
      </c>
      <c r="N90" s="210">
        <v>1653</v>
      </c>
      <c r="O90" s="212">
        <v>7731</v>
      </c>
      <c r="P90" s="218">
        <v>60</v>
      </c>
      <c r="Q90" s="220">
        <v>11582</v>
      </c>
    </row>
    <row r="91" spans="1:17" x14ac:dyDescent="0.25">
      <c r="A91" s="195"/>
      <c r="B91" s="215" t="s">
        <v>268</v>
      </c>
      <c r="C91" s="215" t="s">
        <v>269</v>
      </c>
      <c r="D91" s="216" t="s">
        <v>270</v>
      </c>
      <c r="E91" s="207">
        <v>73</v>
      </c>
      <c r="F91" s="208">
        <v>647</v>
      </c>
      <c r="G91" s="207">
        <v>721</v>
      </c>
      <c r="H91" s="208">
        <v>727</v>
      </c>
      <c r="I91" s="209">
        <v>2168</v>
      </c>
      <c r="J91" s="210">
        <v>913</v>
      </c>
      <c r="K91" s="217">
        <v>959</v>
      </c>
      <c r="L91" s="210">
        <v>1038</v>
      </c>
      <c r="M91" s="217">
        <v>1052</v>
      </c>
      <c r="N91" s="210">
        <v>1101</v>
      </c>
      <c r="O91" s="212">
        <v>5063</v>
      </c>
      <c r="P91" s="218">
        <v>23</v>
      </c>
      <c r="Q91" s="220">
        <v>7254</v>
      </c>
    </row>
    <row r="92" spans="1:17" x14ac:dyDescent="0.25">
      <c r="A92" s="195"/>
      <c r="B92" s="215" t="s">
        <v>271</v>
      </c>
      <c r="C92" s="215" t="s">
        <v>272</v>
      </c>
      <c r="D92" s="216" t="s">
        <v>273</v>
      </c>
      <c r="E92" s="234">
        <v>11</v>
      </c>
      <c r="F92" s="208">
        <v>1225</v>
      </c>
      <c r="G92" s="234">
        <v>1284</v>
      </c>
      <c r="H92" s="208">
        <v>1387</v>
      </c>
      <c r="I92" s="209">
        <v>3907</v>
      </c>
      <c r="J92" s="224">
        <v>1842</v>
      </c>
      <c r="K92" s="217">
        <v>1980</v>
      </c>
      <c r="L92" s="224">
        <v>2098</v>
      </c>
      <c r="M92" s="217">
        <v>2198</v>
      </c>
      <c r="N92" s="224">
        <v>2372</v>
      </c>
      <c r="O92" s="212">
        <v>10490</v>
      </c>
      <c r="P92" s="218">
        <v>50</v>
      </c>
      <c r="Q92" s="220">
        <v>14447</v>
      </c>
    </row>
    <row r="93" spans="1:17" x14ac:dyDescent="0.25">
      <c r="A93" s="195"/>
      <c r="B93" s="215" t="s">
        <v>131</v>
      </c>
      <c r="C93" s="215" t="s">
        <v>274</v>
      </c>
      <c r="D93" s="216" t="s">
        <v>275</v>
      </c>
      <c r="E93" s="207">
        <v>89</v>
      </c>
      <c r="F93" s="208">
        <v>594</v>
      </c>
      <c r="G93" s="207">
        <v>660</v>
      </c>
      <c r="H93" s="208">
        <v>681</v>
      </c>
      <c r="I93" s="209">
        <v>2024</v>
      </c>
      <c r="J93" s="210">
        <v>714</v>
      </c>
      <c r="K93" s="217">
        <v>831</v>
      </c>
      <c r="L93" s="210">
        <v>739</v>
      </c>
      <c r="M93" s="217">
        <v>806</v>
      </c>
      <c r="N93" s="210">
        <v>831</v>
      </c>
      <c r="O93" s="212">
        <v>3921</v>
      </c>
      <c r="P93" s="218">
        <v>29</v>
      </c>
      <c r="Q93" s="220">
        <v>5974</v>
      </c>
    </row>
    <row r="94" spans="1:17" x14ac:dyDescent="0.25">
      <c r="A94" s="195"/>
      <c r="B94" s="215" t="s">
        <v>94</v>
      </c>
      <c r="C94" s="215" t="s">
        <v>276</v>
      </c>
      <c r="D94" s="216" t="s">
        <v>277</v>
      </c>
      <c r="E94" s="207">
        <v>213</v>
      </c>
      <c r="F94" s="208">
        <v>750</v>
      </c>
      <c r="G94" s="207">
        <v>728</v>
      </c>
      <c r="H94" s="208">
        <v>793</v>
      </c>
      <c r="I94" s="209">
        <v>2484</v>
      </c>
      <c r="J94" s="210">
        <v>842</v>
      </c>
      <c r="K94" s="217">
        <v>882</v>
      </c>
      <c r="L94" s="210">
        <v>930</v>
      </c>
      <c r="M94" s="217">
        <v>1094</v>
      </c>
      <c r="N94" s="210">
        <v>1026</v>
      </c>
      <c r="O94" s="212">
        <v>4774</v>
      </c>
      <c r="P94" s="218">
        <v>43</v>
      </c>
      <c r="Q94" s="220">
        <v>7301</v>
      </c>
    </row>
    <row r="95" spans="1:17" x14ac:dyDescent="0.25">
      <c r="A95" s="195"/>
      <c r="B95" s="215" t="s">
        <v>114</v>
      </c>
      <c r="C95" s="215" t="s">
        <v>278</v>
      </c>
      <c r="D95" s="216" t="s">
        <v>279</v>
      </c>
      <c r="E95" s="207">
        <v>102</v>
      </c>
      <c r="F95" s="208">
        <v>530</v>
      </c>
      <c r="G95" s="207">
        <v>516</v>
      </c>
      <c r="H95" s="208">
        <v>577</v>
      </c>
      <c r="I95" s="209">
        <v>1725</v>
      </c>
      <c r="J95" s="210">
        <v>585</v>
      </c>
      <c r="K95" s="217">
        <v>610</v>
      </c>
      <c r="L95" s="210">
        <v>684</v>
      </c>
      <c r="M95" s="217">
        <v>669</v>
      </c>
      <c r="N95" s="210">
        <v>702</v>
      </c>
      <c r="O95" s="212">
        <v>3250</v>
      </c>
      <c r="P95" s="218">
        <v>23</v>
      </c>
      <c r="Q95" s="220">
        <v>4998</v>
      </c>
    </row>
    <row r="96" spans="1:17" x14ac:dyDescent="0.25">
      <c r="A96" s="195"/>
      <c r="B96" s="215" t="s">
        <v>114</v>
      </c>
      <c r="C96" s="215" t="s">
        <v>280</v>
      </c>
      <c r="D96" s="216" t="s">
        <v>281</v>
      </c>
      <c r="E96" s="207">
        <v>73</v>
      </c>
      <c r="F96" s="235">
        <v>283</v>
      </c>
      <c r="G96" s="236">
        <v>273</v>
      </c>
      <c r="H96" s="235">
        <v>245</v>
      </c>
      <c r="I96" s="209">
        <v>874</v>
      </c>
      <c r="J96" s="224">
        <v>308</v>
      </c>
      <c r="K96" s="217">
        <v>304</v>
      </c>
      <c r="L96" s="224">
        <v>349</v>
      </c>
      <c r="M96" s="217">
        <v>374</v>
      </c>
      <c r="N96" s="224">
        <v>348</v>
      </c>
      <c r="O96" s="212">
        <v>1683</v>
      </c>
      <c r="P96" s="218">
        <v>19</v>
      </c>
      <c r="Q96" s="220">
        <v>2576</v>
      </c>
    </row>
    <row r="97" spans="1:17" x14ac:dyDescent="0.25">
      <c r="A97" s="195"/>
      <c r="B97" s="215" t="s">
        <v>105</v>
      </c>
      <c r="C97" s="215" t="s">
        <v>282</v>
      </c>
      <c r="D97" s="216" t="s">
        <v>283</v>
      </c>
      <c r="E97" s="207">
        <v>4</v>
      </c>
      <c r="F97" s="208">
        <v>602</v>
      </c>
      <c r="G97" s="207">
        <v>635</v>
      </c>
      <c r="H97" s="208">
        <v>603</v>
      </c>
      <c r="I97" s="209">
        <v>1844</v>
      </c>
      <c r="J97" s="210">
        <v>841</v>
      </c>
      <c r="K97" s="217">
        <v>862</v>
      </c>
      <c r="L97" s="210">
        <v>899</v>
      </c>
      <c r="M97" s="217">
        <v>891</v>
      </c>
      <c r="N97" s="210">
        <v>934</v>
      </c>
      <c r="O97" s="212">
        <v>4427</v>
      </c>
      <c r="P97" s="218">
        <v>46</v>
      </c>
      <c r="Q97" s="219">
        <v>6317</v>
      </c>
    </row>
    <row r="98" spans="1:17" x14ac:dyDescent="0.25">
      <c r="A98" s="195"/>
      <c r="B98" s="215" t="s">
        <v>100</v>
      </c>
      <c r="C98" s="215" t="s">
        <v>284</v>
      </c>
      <c r="D98" s="216" t="s">
        <v>285</v>
      </c>
      <c r="E98" s="207">
        <v>38</v>
      </c>
      <c r="F98" s="208">
        <v>670</v>
      </c>
      <c r="G98" s="207">
        <v>657</v>
      </c>
      <c r="H98" s="208">
        <v>693</v>
      </c>
      <c r="I98" s="209">
        <v>2058</v>
      </c>
      <c r="J98" s="210">
        <v>742</v>
      </c>
      <c r="K98" s="217">
        <v>771</v>
      </c>
      <c r="L98" s="210">
        <v>774</v>
      </c>
      <c r="M98" s="217">
        <v>841</v>
      </c>
      <c r="N98" s="210">
        <v>877</v>
      </c>
      <c r="O98" s="212">
        <v>4005</v>
      </c>
      <c r="P98" s="218">
        <v>26</v>
      </c>
      <c r="Q98" s="220">
        <v>6089</v>
      </c>
    </row>
    <row r="99" spans="1:17" x14ac:dyDescent="0.25">
      <c r="A99" s="195"/>
      <c r="B99" s="215" t="s">
        <v>198</v>
      </c>
      <c r="C99" s="215" t="s">
        <v>286</v>
      </c>
      <c r="D99" s="216" t="s">
        <v>287</v>
      </c>
      <c r="E99" s="207">
        <v>487</v>
      </c>
      <c r="F99" s="208">
        <v>3225</v>
      </c>
      <c r="G99" s="207">
        <v>3297</v>
      </c>
      <c r="H99" s="208">
        <v>3531</v>
      </c>
      <c r="I99" s="209">
        <v>10540</v>
      </c>
      <c r="J99" s="224">
        <v>3599</v>
      </c>
      <c r="K99" s="217">
        <v>3664</v>
      </c>
      <c r="L99" s="210">
        <v>3994</v>
      </c>
      <c r="M99" s="217">
        <v>4120</v>
      </c>
      <c r="N99" s="224">
        <v>4196</v>
      </c>
      <c r="O99" s="212">
        <v>19573</v>
      </c>
      <c r="P99" s="218">
        <v>127</v>
      </c>
      <c r="Q99" s="220">
        <v>30240</v>
      </c>
    </row>
    <row r="100" spans="1:17" x14ac:dyDescent="0.25">
      <c r="A100" s="195"/>
      <c r="B100" s="215" t="s">
        <v>131</v>
      </c>
      <c r="C100" s="215" t="s">
        <v>288</v>
      </c>
      <c r="D100" s="216" t="s">
        <v>289</v>
      </c>
      <c r="E100" s="207">
        <v>71</v>
      </c>
      <c r="F100" s="208">
        <v>505</v>
      </c>
      <c r="G100" s="207">
        <v>450</v>
      </c>
      <c r="H100" s="208">
        <v>461</v>
      </c>
      <c r="I100" s="209">
        <v>1487</v>
      </c>
      <c r="J100" s="210">
        <v>538</v>
      </c>
      <c r="K100" s="217">
        <v>523</v>
      </c>
      <c r="L100" s="210">
        <v>614</v>
      </c>
      <c r="M100" s="217">
        <v>585</v>
      </c>
      <c r="N100" s="210">
        <v>658</v>
      </c>
      <c r="O100" s="212">
        <v>2918</v>
      </c>
      <c r="P100" s="218">
        <v>19</v>
      </c>
      <c r="Q100" s="220">
        <v>4424</v>
      </c>
    </row>
    <row r="101" spans="1:17" x14ac:dyDescent="0.25">
      <c r="A101" s="195"/>
      <c r="B101" s="215" t="s">
        <v>139</v>
      </c>
      <c r="C101" s="215" t="s">
        <v>290</v>
      </c>
      <c r="D101" s="216" t="s">
        <v>291</v>
      </c>
      <c r="E101" s="207">
        <v>60</v>
      </c>
      <c r="F101" s="208">
        <v>192</v>
      </c>
      <c r="G101" s="207">
        <v>173</v>
      </c>
      <c r="H101" s="208">
        <v>192</v>
      </c>
      <c r="I101" s="209">
        <v>617</v>
      </c>
      <c r="J101" s="210">
        <v>199</v>
      </c>
      <c r="K101" s="217">
        <v>224</v>
      </c>
      <c r="L101" s="210">
        <v>243</v>
      </c>
      <c r="M101" s="217">
        <v>246</v>
      </c>
      <c r="N101" s="210">
        <v>264</v>
      </c>
      <c r="O101" s="212">
        <v>1176</v>
      </c>
      <c r="P101" s="218">
        <v>28</v>
      </c>
      <c r="Q101" s="220">
        <v>1821</v>
      </c>
    </row>
    <row r="102" spans="1:17" x14ac:dyDescent="0.25">
      <c r="A102" s="195"/>
      <c r="B102" s="215" t="s">
        <v>219</v>
      </c>
      <c r="C102" s="215" t="s">
        <v>292</v>
      </c>
      <c r="D102" s="216" t="s">
        <v>293</v>
      </c>
      <c r="E102" s="207">
        <v>65</v>
      </c>
      <c r="F102" s="208">
        <v>216</v>
      </c>
      <c r="G102" s="207">
        <v>218</v>
      </c>
      <c r="H102" s="208">
        <v>216</v>
      </c>
      <c r="I102" s="209">
        <v>715</v>
      </c>
      <c r="J102" s="210">
        <v>218</v>
      </c>
      <c r="K102" s="217">
        <v>246</v>
      </c>
      <c r="L102" s="210">
        <v>257</v>
      </c>
      <c r="M102" s="217">
        <v>291</v>
      </c>
      <c r="N102" s="210">
        <v>299</v>
      </c>
      <c r="O102" s="212">
        <v>1311</v>
      </c>
      <c r="P102" s="218">
        <v>30</v>
      </c>
      <c r="Q102" s="219">
        <v>2056</v>
      </c>
    </row>
    <row r="103" spans="1:17" x14ac:dyDescent="0.25">
      <c r="A103" s="195"/>
      <c r="B103" s="215" t="s">
        <v>142</v>
      </c>
      <c r="C103" s="215" t="s">
        <v>294</v>
      </c>
      <c r="D103" s="216" t="s">
        <v>295</v>
      </c>
      <c r="E103" s="207">
        <v>43</v>
      </c>
      <c r="F103" s="208">
        <v>212</v>
      </c>
      <c r="G103" s="207">
        <v>239</v>
      </c>
      <c r="H103" s="208">
        <v>271</v>
      </c>
      <c r="I103" s="209">
        <v>765</v>
      </c>
      <c r="J103" s="210">
        <v>282</v>
      </c>
      <c r="K103" s="217">
        <v>294</v>
      </c>
      <c r="L103" s="210">
        <v>322</v>
      </c>
      <c r="M103" s="217">
        <v>336</v>
      </c>
      <c r="N103" s="210">
        <v>361</v>
      </c>
      <c r="O103" s="212">
        <v>1595</v>
      </c>
      <c r="P103" s="218">
        <v>18</v>
      </c>
      <c r="Q103" s="220">
        <v>2378</v>
      </c>
    </row>
    <row r="104" spans="1:17" x14ac:dyDescent="0.25">
      <c r="A104" s="195"/>
      <c r="B104" s="215" t="s">
        <v>153</v>
      </c>
      <c r="C104" s="215" t="s">
        <v>296</v>
      </c>
      <c r="D104" s="216" t="s">
        <v>297</v>
      </c>
      <c r="E104" s="207">
        <v>19</v>
      </c>
      <c r="F104" s="208">
        <v>115</v>
      </c>
      <c r="G104" s="207">
        <v>103</v>
      </c>
      <c r="H104" s="208">
        <v>110</v>
      </c>
      <c r="I104" s="209">
        <v>347</v>
      </c>
      <c r="J104" s="210">
        <v>153</v>
      </c>
      <c r="K104" s="217">
        <v>162</v>
      </c>
      <c r="L104" s="210">
        <v>175</v>
      </c>
      <c r="M104" s="217">
        <v>213</v>
      </c>
      <c r="N104" s="210">
        <v>196</v>
      </c>
      <c r="O104" s="212">
        <v>899</v>
      </c>
      <c r="P104" s="218">
        <v>0</v>
      </c>
      <c r="Q104" s="220">
        <v>1246</v>
      </c>
    </row>
    <row r="105" spans="1:17" x14ac:dyDescent="0.25">
      <c r="A105" s="195"/>
      <c r="B105" s="215" t="s">
        <v>271</v>
      </c>
      <c r="C105" s="215" t="s">
        <v>298</v>
      </c>
      <c r="D105" s="216" t="s">
        <v>299</v>
      </c>
      <c r="E105" s="207">
        <v>29</v>
      </c>
      <c r="F105" s="208">
        <v>731</v>
      </c>
      <c r="G105" s="207">
        <v>743</v>
      </c>
      <c r="H105" s="208">
        <v>759</v>
      </c>
      <c r="I105" s="209">
        <v>2262</v>
      </c>
      <c r="J105" s="210">
        <v>1064</v>
      </c>
      <c r="K105" s="217">
        <v>1054</v>
      </c>
      <c r="L105" s="210">
        <v>1133</v>
      </c>
      <c r="M105" s="217">
        <v>1147</v>
      </c>
      <c r="N105" s="210">
        <v>1232</v>
      </c>
      <c r="O105" s="212">
        <v>5630</v>
      </c>
      <c r="P105" s="218">
        <v>14</v>
      </c>
      <c r="Q105" s="220">
        <v>7906</v>
      </c>
    </row>
    <row r="106" spans="1:17" x14ac:dyDescent="0.25">
      <c r="A106" s="195"/>
      <c r="B106" s="215" t="s">
        <v>271</v>
      </c>
      <c r="C106" s="215" t="s">
        <v>300</v>
      </c>
      <c r="D106" s="216" t="s">
        <v>301</v>
      </c>
      <c r="E106" s="207">
        <v>77</v>
      </c>
      <c r="F106" s="208">
        <v>1604</v>
      </c>
      <c r="G106" s="207">
        <v>1738</v>
      </c>
      <c r="H106" s="208">
        <v>1817</v>
      </c>
      <c r="I106" s="209">
        <v>5236</v>
      </c>
      <c r="J106" s="210">
        <v>2519</v>
      </c>
      <c r="K106" s="217">
        <v>2654</v>
      </c>
      <c r="L106" s="210">
        <v>2728</v>
      </c>
      <c r="M106" s="217">
        <v>2859</v>
      </c>
      <c r="N106" s="210">
        <v>2815</v>
      </c>
      <c r="O106" s="212">
        <v>13575</v>
      </c>
      <c r="P106" s="218">
        <v>38</v>
      </c>
      <c r="Q106" s="219">
        <v>18849</v>
      </c>
    </row>
    <row r="107" spans="1:17" x14ac:dyDescent="0.25">
      <c r="A107" s="195"/>
      <c r="B107" s="215" t="s">
        <v>268</v>
      </c>
      <c r="C107" s="215" t="s">
        <v>302</v>
      </c>
      <c r="D107" s="216" t="s">
        <v>303</v>
      </c>
      <c r="E107" s="207">
        <v>70</v>
      </c>
      <c r="F107" s="208">
        <v>828</v>
      </c>
      <c r="G107" s="207">
        <v>884</v>
      </c>
      <c r="H107" s="208">
        <v>882</v>
      </c>
      <c r="I107" s="209">
        <v>2664</v>
      </c>
      <c r="J107" s="210">
        <v>1352</v>
      </c>
      <c r="K107" s="217">
        <v>1416</v>
      </c>
      <c r="L107" s="210">
        <v>1376</v>
      </c>
      <c r="M107" s="217">
        <v>1510</v>
      </c>
      <c r="N107" s="210">
        <v>1507</v>
      </c>
      <c r="O107" s="212">
        <v>7161</v>
      </c>
      <c r="P107" s="218">
        <v>4</v>
      </c>
      <c r="Q107" s="220">
        <v>9829</v>
      </c>
    </row>
    <row r="108" spans="1:17" x14ac:dyDescent="0.25">
      <c r="A108" s="195"/>
      <c r="B108" s="215" t="s">
        <v>268</v>
      </c>
      <c r="C108" s="215" t="s">
        <v>304</v>
      </c>
      <c r="D108" s="216" t="s">
        <v>305</v>
      </c>
      <c r="E108" s="207">
        <v>95</v>
      </c>
      <c r="F108" s="208">
        <v>1097</v>
      </c>
      <c r="G108" s="207">
        <v>1106</v>
      </c>
      <c r="H108" s="208">
        <v>1112</v>
      </c>
      <c r="I108" s="209">
        <v>3410</v>
      </c>
      <c r="J108" s="210">
        <v>1480</v>
      </c>
      <c r="K108" s="217">
        <v>1481</v>
      </c>
      <c r="L108" s="210">
        <v>1523</v>
      </c>
      <c r="M108" s="217">
        <v>1568</v>
      </c>
      <c r="N108" s="210">
        <v>1585</v>
      </c>
      <c r="O108" s="212">
        <v>7637</v>
      </c>
      <c r="P108" s="218">
        <v>21</v>
      </c>
      <c r="Q108" s="219">
        <v>11068</v>
      </c>
    </row>
    <row r="109" spans="1:17" x14ac:dyDescent="0.25">
      <c r="A109" s="195"/>
      <c r="B109" s="215" t="s">
        <v>271</v>
      </c>
      <c r="C109" s="215" t="s">
        <v>306</v>
      </c>
      <c r="D109" s="216" t="s">
        <v>307</v>
      </c>
      <c r="E109" s="234">
        <v>37</v>
      </c>
      <c r="F109" s="208">
        <v>629</v>
      </c>
      <c r="G109" s="234">
        <v>646</v>
      </c>
      <c r="H109" s="208">
        <v>685</v>
      </c>
      <c r="I109" s="209">
        <v>1997</v>
      </c>
      <c r="J109" s="224">
        <v>988</v>
      </c>
      <c r="K109" s="217">
        <v>1028</v>
      </c>
      <c r="L109" s="224">
        <v>1053</v>
      </c>
      <c r="M109" s="217">
        <v>1101</v>
      </c>
      <c r="N109" s="224">
        <v>1165</v>
      </c>
      <c r="O109" s="212">
        <v>5335</v>
      </c>
      <c r="P109" s="218">
        <v>11</v>
      </c>
      <c r="Q109" s="220">
        <v>7343</v>
      </c>
    </row>
    <row r="110" spans="1:17" x14ac:dyDescent="0.25">
      <c r="A110" s="195"/>
      <c r="B110" s="215" t="s">
        <v>308</v>
      </c>
      <c r="C110" s="215" t="s">
        <v>309</v>
      </c>
      <c r="D110" s="216" t="s">
        <v>45</v>
      </c>
      <c r="E110" s="207">
        <v>72</v>
      </c>
      <c r="F110" s="208">
        <v>510</v>
      </c>
      <c r="G110" s="207">
        <v>506</v>
      </c>
      <c r="H110" s="208">
        <v>544</v>
      </c>
      <c r="I110" s="209">
        <v>1632</v>
      </c>
      <c r="J110" s="230">
        <v>592</v>
      </c>
      <c r="K110" s="217">
        <v>625</v>
      </c>
      <c r="L110" s="210">
        <v>628</v>
      </c>
      <c r="M110" s="217">
        <v>628</v>
      </c>
      <c r="N110" s="231">
        <v>649</v>
      </c>
      <c r="O110" s="212">
        <v>3122</v>
      </c>
      <c r="P110" s="218">
        <v>17</v>
      </c>
      <c r="Q110" s="220">
        <v>4771</v>
      </c>
    </row>
    <row r="111" spans="1:17" x14ac:dyDescent="0.25">
      <c r="A111" s="195"/>
      <c r="B111" s="215" t="s">
        <v>310</v>
      </c>
      <c r="C111" s="215" t="s">
        <v>311</v>
      </c>
      <c r="D111" s="216" t="s">
        <v>44</v>
      </c>
      <c r="E111" s="207">
        <v>29</v>
      </c>
      <c r="F111" s="208">
        <v>290</v>
      </c>
      <c r="G111" s="207">
        <v>299</v>
      </c>
      <c r="H111" s="208">
        <v>331</v>
      </c>
      <c r="I111" s="209">
        <v>949</v>
      </c>
      <c r="J111" s="210">
        <v>436</v>
      </c>
      <c r="K111" s="217">
        <v>441</v>
      </c>
      <c r="L111" s="210">
        <v>472</v>
      </c>
      <c r="M111" s="217">
        <v>475</v>
      </c>
      <c r="N111" s="210">
        <v>457</v>
      </c>
      <c r="O111" s="212">
        <v>2281</v>
      </c>
      <c r="P111" s="218">
        <v>0</v>
      </c>
      <c r="Q111" s="220">
        <v>3230</v>
      </c>
    </row>
    <row r="112" spans="1:17" x14ac:dyDescent="0.25">
      <c r="A112" s="195"/>
      <c r="B112" s="215" t="s">
        <v>312</v>
      </c>
      <c r="C112" s="215" t="s">
        <v>313</v>
      </c>
      <c r="D112" s="237" t="s">
        <v>31</v>
      </c>
      <c r="E112" s="208">
        <v>19</v>
      </c>
      <c r="F112" s="208">
        <v>402</v>
      </c>
      <c r="G112" s="207">
        <v>390</v>
      </c>
      <c r="H112" s="208">
        <v>367</v>
      </c>
      <c r="I112" s="209">
        <v>1178</v>
      </c>
      <c r="J112" s="210">
        <v>433</v>
      </c>
      <c r="K112" s="217">
        <v>368</v>
      </c>
      <c r="L112" s="210">
        <v>352</v>
      </c>
      <c r="M112" s="217">
        <v>382</v>
      </c>
      <c r="N112" s="210">
        <v>420</v>
      </c>
      <c r="O112" s="212">
        <v>1955</v>
      </c>
      <c r="P112" s="218">
        <v>0</v>
      </c>
      <c r="Q112" s="220">
        <v>3133</v>
      </c>
    </row>
    <row r="113" spans="1:17" x14ac:dyDescent="0.25">
      <c r="A113" s="195"/>
      <c r="B113" s="215" t="s">
        <v>314</v>
      </c>
      <c r="C113" s="215" t="s">
        <v>315</v>
      </c>
      <c r="D113" s="216" t="s">
        <v>28</v>
      </c>
      <c r="E113" s="207">
        <v>39</v>
      </c>
      <c r="F113" s="208">
        <v>1151</v>
      </c>
      <c r="G113" s="234">
        <v>1198</v>
      </c>
      <c r="H113" s="208">
        <v>1213</v>
      </c>
      <c r="I113" s="209">
        <v>3601</v>
      </c>
      <c r="J113" s="224">
        <v>1193</v>
      </c>
      <c r="K113" s="217">
        <v>1225</v>
      </c>
      <c r="L113" s="224">
        <v>1257</v>
      </c>
      <c r="M113" s="217">
        <v>1298</v>
      </c>
      <c r="N113" s="224">
        <v>1258</v>
      </c>
      <c r="O113" s="212">
        <v>6231</v>
      </c>
      <c r="P113" s="218">
        <v>35</v>
      </c>
      <c r="Q113" s="220">
        <v>9867</v>
      </c>
    </row>
    <row r="114" spans="1:17" x14ac:dyDescent="0.25">
      <c r="A114" s="195"/>
      <c r="B114" s="238" t="s">
        <v>316</v>
      </c>
      <c r="C114" s="239" t="s">
        <v>317</v>
      </c>
      <c r="D114" s="240" t="s">
        <v>23</v>
      </c>
      <c r="E114" s="241">
        <v>0</v>
      </c>
      <c r="F114" s="241">
        <v>0</v>
      </c>
      <c r="G114" s="241">
        <v>0</v>
      </c>
      <c r="H114" s="241">
        <v>0</v>
      </c>
      <c r="I114" s="242">
        <v>0</v>
      </c>
      <c r="J114" s="243">
        <v>0</v>
      </c>
      <c r="K114" s="243">
        <v>0</v>
      </c>
      <c r="L114" s="243">
        <v>0</v>
      </c>
      <c r="M114" s="243">
        <v>0</v>
      </c>
      <c r="N114" s="243">
        <v>0</v>
      </c>
      <c r="O114" s="244">
        <v>0</v>
      </c>
      <c r="P114" s="245">
        <v>0</v>
      </c>
      <c r="Q114" s="246">
        <v>0</v>
      </c>
    </row>
    <row r="115" spans="1:17" x14ac:dyDescent="0.2">
      <c r="B115" s="247" t="s">
        <v>318</v>
      </c>
      <c r="C115" s="248"/>
      <c r="D115" s="249"/>
      <c r="E115" s="250">
        <v>15865</v>
      </c>
      <c r="F115" s="250">
        <v>85809</v>
      </c>
      <c r="G115" s="250">
        <v>87385</v>
      </c>
      <c r="H115" s="250">
        <v>90462</v>
      </c>
      <c r="I115" s="250">
        <v>279521</v>
      </c>
      <c r="J115" s="250">
        <v>101780</v>
      </c>
      <c r="K115" s="250">
        <v>105461</v>
      </c>
      <c r="L115" s="250">
        <v>109910</v>
      </c>
      <c r="M115" s="250">
        <v>114715</v>
      </c>
      <c r="N115" s="250">
        <v>117453</v>
      </c>
      <c r="O115" s="250">
        <v>549319</v>
      </c>
      <c r="P115" s="250">
        <v>3612</v>
      </c>
      <c r="Q115" s="250">
        <v>832452</v>
      </c>
    </row>
    <row r="116" spans="1:17" x14ac:dyDescent="0.2">
      <c r="B116" s="247" t="s">
        <v>75</v>
      </c>
      <c r="C116" s="248"/>
      <c r="D116" s="249"/>
      <c r="E116" s="250">
        <v>159</v>
      </c>
      <c r="F116" s="250">
        <v>2353</v>
      </c>
      <c r="G116" s="250">
        <v>2393</v>
      </c>
      <c r="H116" s="250">
        <v>2455</v>
      </c>
      <c r="I116" s="250">
        <v>7360</v>
      </c>
      <c r="J116" s="250">
        <v>2654</v>
      </c>
      <c r="K116" s="250">
        <v>2659</v>
      </c>
      <c r="L116" s="250">
        <v>2709</v>
      </c>
      <c r="M116" s="250">
        <v>2783</v>
      </c>
      <c r="N116" s="250">
        <v>2784</v>
      </c>
      <c r="O116" s="250">
        <v>13589</v>
      </c>
      <c r="P116" s="250">
        <v>52</v>
      </c>
      <c r="Q116" s="250">
        <v>21001</v>
      </c>
    </row>
    <row r="117" spans="1:17" x14ac:dyDescent="0.2">
      <c r="B117" s="247" t="s">
        <v>321</v>
      </c>
      <c r="C117" s="248"/>
      <c r="D117" s="249"/>
      <c r="E117" s="250">
        <v>16024</v>
      </c>
      <c r="F117" s="250">
        <v>88162</v>
      </c>
      <c r="G117" s="250">
        <v>89778</v>
      </c>
      <c r="H117" s="250">
        <v>92917</v>
      </c>
      <c r="I117" s="250">
        <v>286881</v>
      </c>
      <c r="J117" s="250">
        <v>104434</v>
      </c>
      <c r="K117" s="250">
        <v>108120</v>
      </c>
      <c r="L117" s="250">
        <v>112619</v>
      </c>
      <c r="M117" s="250">
        <v>117498</v>
      </c>
      <c r="N117" s="250">
        <v>120237</v>
      </c>
      <c r="O117" s="250">
        <v>562908</v>
      </c>
      <c r="P117" s="250">
        <v>3664</v>
      </c>
      <c r="Q117" s="250">
        <v>853453</v>
      </c>
    </row>
  </sheetData>
  <mergeCells count="14">
    <mergeCell ref="P11:P13"/>
    <mergeCell ref="Q11:Q13"/>
    <mergeCell ref="E12:H12"/>
    <mergeCell ref="I12:I13"/>
    <mergeCell ref="J12:J13"/>
    <mergeCell ref="K12:K13"/>
    <mergeCell ref="L12:L13"/>
    <mergeCell ref="M12:M13"/>
    <mergeCell ref="N12:N13"/>
    <mergeCell ref="A2:O2"/>
    <mergeCell ref="A3:O3"/>
    <mergeCell ref="E11:I11"/>
    <mergeCell ref="J11:O11"/>
    <mergeCell ref="O12:O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Fig 1</vt:lpstr>
      <vt:lpstr>Fig 2</vt:lpstr>
      <vt:lpstr>Fig 3</vt:lpstr>
      <vt:lpstr>Fig 4</vt:lpstr>
      <vt:lpstr>Fig 5</vt:lpstr>
      <vt:lpstr>Complément 1</vt:lpstr>
      <vt:lpstr>Complément 2</vt:lpstr>
      <vt:lpstr>Complément 3</vt:lpstr>
      <vt:lpstr>Complément 4</vt:lpstr>
      <vt:lpstr>Source, champ, définitions</vt:lpstr>
      <vt:lpstr>'Fig 1'!Zone_d_impression</vt:lpstr>
      <vt:lpstr>'Fig 2'!Zone_d_impression</vt:lpstr>
      <vt:lpstr>'Fig 5'!Zone_d_impression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6,340 millions d’élèves sont scolarisés dans le premier degré à la rentrée 2023</dc:title>
  <dc:creator>DEPP-MENJ;Direction de l'évaluation de la prospective et de la performance - Ministère de l'Éducation nationale et de la Jeunesse</dc:creator>
  <cp:keywords>enseignement du premier degré, enseignement élémentaire, démographie scolaire, élève du 1er degré, effectif scolaire, enseignement préélémentaire, constat de rentrée, baisse des effectifs, niveau d'enseignement, classe d'âge, élève en situation de handicap, unité localisée pour l'inclusion scolaire, taux de scolarisation, taux de redoublement, milieu rural, milieu urbain, cours préparatoire, cours moyen 1re année, cours élémentaire première année, cours élémentaire deuxième année, cours moyen 2e année</cp:keywords>
  <cp:lastModifiedBy>Administration centrale</cp:lastModifiedBy>
  <cp:lastPrinted>2018-10-18T07:24:43Z</cp:lastPrinted>
  <dcterms:created xsi:type="dcterms:W3CDTF">2016-11-03T18:43:48Z</dcterms:created>
  <dcterms:modified xsi:type="dcterms:W3CDTF">2023-12-05T16:19:09Z</dcterms:modified>
  <cp:contentStatus>publié</cp:contentStatus>
</cp:coreProperties>
</file>