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prj-depp-europe-education-chiffres\Excel à mettre en ligne\"/>
    </mc:Choice>
  </mc:AlternateContent>
  <bookViews>
    <workbookView xWindow="0" yWindow="0" windowWidth="20490" windowHeight="7620"/>
  </bookViews>
  <sheets>
    <sheet name="Table des contenus" sheetId="13" r:id="rId1"/>
    <sheet name="2.1" sheetId="8" r:id="rId2"/>
    <sheet name="2.2" sheetId="9" r:id="rId3"/>
    <sheet name="2.3" sheetId="10" r:id="rId4"/>
    <sheet name="2.4" sheetId="11" r:id="rId5"/>
    <sheet name="2.5" sheetId="12" r:id="rId6"/>
  </sheets>
  <definedNames>
    <definedName name="_xlnm._FilterDatabase" localSheetId="1" hidden="1">'2.1'!$P$39:$Q$67</definedName>
    <definedName name="_xlnm._FilterDatabase" localSheetId="2" hidden="1">'2.2'!$P$4:$R$32</definedName>
    <definedName name="_xlnm._FilterDatabase" localSheetId="3" hidden="1">'2.3'!$P$105:$Q$133</definedName>
    <definedName name="_xlnm._FilterDatabase" localSheetId="4" hidden="1">'2.4'!$P$145:$T$163</definedName>
    <definedName name="_xlnm._FilterDatabase" localSheetId="5" hidden="1">'2.5'!$P$39:$T$65</definedName>
    <definedName name="Country" localSheetId="1">#REF!</definedName>
    <definedName name="Country" localSheetId="2">#REF!</definedName>
    <definedName name="Country" localSheetId="3">#REF!</definedName>
    <definedName name="Country" localSheetId="4">#REF!</definedName>
    <definedName name="Country" localSheetId="5">#REF!</definedName>
    <definedName name="Country" localSheetId="0">#REF!</definedName>
    <definedName name="Country">#REF!</definedName>
  </definedNames>
  <calcPr calcId="162913"/>
</workbook>
</file>

<file path=xl/calcChain.xml><?xml version="1.0" encoding="utf-8"?>
<calcChain xmlns="http://schemas.openxmlformats.org/spreadsheetml/2006/main">
  <c r="Q32" i="12" l="1"/>
  <c r="W73" i="12"/>
  <c r="W74" i="12"/>
  <c r="W75" i="12"/>
  <c r="W76" i="12"/>
  <c r="W77" i="12"/>
  <c r="W78" i="12"/>
  <c r="W79" i="12"/>
  <c r="W80" i="12"/>
  <c r="W81" i="12"/>
  <c r="W82" i="12"/>
  <c r="W83" i="12"/>
  <c r="W84" i="12"/>
  <c r="W85" i="12"/>
  <c r="W86" i="12"/>
  <c r="W87" i="12"/>
  <c r="W88" i="12"/>
  <c r="W89" i="12"/>
  <c r="W90" i="12"/>
  <c r="W91" i="12"/>
  <c r="W92" i="12"/>
  <c r="W93" i="12"/>
  <c r="W94" i="12"/>
  <c r="W95" i="12"/>
  <c r="W96" i="12"/>
  <c r="W97" i="12"/>
  <c r="W98" i="12"/>
  <c r="W99" i="12"/>
  <c r="T146" i="11" l="1"/>
  <c r="T147" i="11"/>
  <c r="T148" i="11"/>
  <c r="T149" i="11"/>
  <c r="T150" i="11"/>
  <c r="T151" i="11"/>
  <c r="T152" i="11"/>
  <c r="T153" i="11"/>
  <c r="T154" i="11"/>
  <c r="T155" i="11"/>
  <c r="T156" i="11"/>
  <c r="T157" i="11"/>
  <c r="T158" i="11"/>
  <c r="T159" i="11"/>
  <c r="T160" i="11"/>
  <c r="T161" i="11"/>
  <c r="T162" i="11"/>
  <c r="T163" i="11"/>
  <c r="U5" i="10" l="1"/>
  <c r="U6" i="10"/>
  <c r="U7" i="10"/>
  <c r="U8" i="10"/>
  <c r="U9" i="10"/>
  <c r="U10" i="10"/>
  <c r="U11" i="10"/>
  <c r="U12" i="10"/>
  <c r="U13" i="10"/>
  <c r="U14" i="10"/>
  <c r="U15" i="10"/>
  <c r="U16" i="10"/>
  <c r="U17" i="10"/>
  <c r="U18" i="10"/>
  <c r="U19" i="10"/>
  <c r="U20" i="10"/>
  <c r="U21" i="10"/>
  <c r="U22" i="10"/>
  <c r="U23" i="10"/>
  <c r="U24" i="10"/>
  <c r="U25" i="10"/>
  <c r="U26" i="10"/>
  <c r="U27" i="10"/>
  <c r="U28" i="10"/>
  <c r="U29" i="10"/>
  <c r="U30" i="10"/>
  <c r="U31" i="10"/>
  <c r="U32" i="10"/>
  <c r="Q62" i="10"/>
  <c r="S62" i="10"/>
  <c r="T62" i="10"/>
  <c r="U62" i="10"/>
  <c r="R139" i="8" l="1"/>
  <c r="Q139" i="8"/>
  <c r="R138" i="8"/>
  <c r="Q138" i="8"/>
  <c r="R137" i="8"/>
  <c r="Q137" i="8"/>
  <c r="R136" i="8"/>
  <c r="Q136" i="8"/>
  <c r="R135" i="8"/>
  <c r="Q135" i="8"/>
  <c r="R134" i="8"/>
  <c r="Q134" i="8"/>
  <c r="R133" i="8"/>
  <c r="Q133" i="8"/>
  <c r="R132" i="8"/>
  <c r="Q132" i="8"/>
  <c r="R131" i="8"/>
  <c r="Q131" i="8"/>
  <c r="R130" i="8"/>
  <c r="Q130" i="8"/>
  <c r="R129" i="8"/>
  <c r="Q129" i="8"/>
  <c r="R128" i="8"/>
  <c r="Q128" i="8"/>
  <c r="R127" i="8"/>
  <c r="Q127" i="8"/>
  <c r="R126" i="8"/>
  <c r="Q126" i="8"/>
  <c r="R125" i="8"/>
  <c r="Q125" i="8"/>
  <c r="R124" i="8"/>
  <c r="Q124" i="8"/>
  <c r="R123" i="8"/>
  <c r="Q123" i="8"/>
  <c r="R122" i="8"/>
  <c r="Q122" i="8"/>
  <c r="R121" i="8"/>
  <c r="Q121" i="8"/>
  <c r="R120" i="8"/>
  <c r="Q120" i="8"/>
  <c r="R119" i="8"/>
  <c r="Q119" i="8"/>
  <c r="R118" i="8"/>
  <c r="Q118" i="8"/>
  <c r="R117" i="8"/>
  <c r="Q117" i="8"/>
  <c r="R116" i="8"/>
  <c r="Q116" i="8"/>
  <c r="R115" i="8"/>
  <c r="Q115" i="8"/>
  <c r="R114" i="8"/>
  <c r="Q114" i="8"/>
  <c r="R113" i="8"/>
  <c r="Q113" i="8"/>
  <c r="R112" i="8"/>
  <c r="Q112" i="8"/>
</calcChain>
</file>

<file path=xl/sharedStrings.xml><?xml version="1.0" encoding="utf-8"?>
<sst xmlns="http://schemas.openxmlformats.org/spreadsheetml/2006/main" count="830" uniqueCount="197">
  <si>
    <t>Part des 0-17 ans</t>
  </si>
  <si>
    <t>Part des 18-24 ans</t>
  </si>
  <si>
    <t>IT</t>
  </si>
  <si>
    <t>MT</t>
  </si>
  <si>
    <t>BG</t>
  </si>
  <si>
    <t>PT</t>
  </si>
  <si>
    <t>EL</t>
  </si>
  <si>
    <t>ES</t>
  </si>
  <si>
    <t>DE</t>
  </si>
  <si>
    <t>HR</t>
  </si>
  <si>
    <t>LT</t>
  </si>
  <si>
    <t>SI</t>
  </si>
  <si>
    <t>AT</t>
  </si>
  <si>
    <t>HU</t>
  </si>
  <si>
    <t>PL</t>
  </si>
  <si>
    <t>UE-27</t>
  </si>
  <si>
    <t>LV</t>
  </si>
  <si>
    <t>SK</t>
  </si>
  <si>
    <t>CZ</t>
  </si>
  <si>
    <t>FI</t>
  </si>
  <si>
    <t>EE</t>
  </si>
  <si>
    <t>RO</t>
  </si>
  <si>
    <t>LU</t>
  </si>
  <si>
    <t>NL</t>
  </si>
  <si>
    <t>CY</t>
  </si>
  <si>
    <t>BE</t>
  </si>
  <si>
    <t>DK</t>
  </si>
  <si>
    <t>SE</t>
  </si>
  <si>
    <t>FR</t>
  </si>
  <si>
    <t>IE</t>
  </si>
  <si>
    <t>Pays</t>
  </si>
  <si>
    <t>Enfants par femme</t>
  </si>
  <si>
    <t>Taux de solde migratoire plus ajustement statistique</t>
  </si>
  <si>
    <t>Taux de variation naturelle de la population</t>
  </si>
  <si>
    <t>Taux de variation totale de la population</t>
  </si>
  <si>
    <t>UE 27</t>
  </si>
  <si>
    <t>Population des 0-24 ans</t>
  </si>
  <si>
    <t>Évolution de la population totale</t>
  </si>
  <si>
    <t>Évolution de la population des 0-24 ans</t>
  </si>
  <si>
    <r>
      <rPr>
        <b/>
        <sz val="10"/>
        <color theme="1"/>
        <rFont val="Arial"/>
        <family val="2"/>
      </rPr>
      <t>Champ</t>
    </r>
    <r>
      <rPr>
        <sz val="10"/>
        <color theme="1"/>
        <rFont val="Arial"/>
        <family val="2"/>
      </rPr>
      <t xml:space="preserve"> : population totale.</t>
    </r>
  </si>
  <si>
    <r>
      <rPr>
        <b/>
        <sz val="10"/>
        <color theme="1"/>
        <rFont val="Arial"/>
        <family val="2"/>
      </rPr>
      <t xml:space="preserve">Source </t>
    </r>
    <r>
      <rPr>
        <sz val="10"/>
        <color theme="1"/>
        <rFont val="Arial"/>
        <family val="2"/>
      </rPr>
      <t>: Eurostat, données démographiques (demo_pjan).</t>
    </r>
  </si>
  <si>
    <r>
      <rPr>
        <b/>
        <sz val="10"/>
        <color theme="1"/>
        <rFont val="Arial"/>
        <family val="2"/>
      </rPr>
      <t>Source</t>
    </r>
    <r>
      <rPr>
        <sz val="10"/>
        <color theme="1"/>
        <rFont val="Arial"/>
        <family val="2"/>
      </rPr>
      <t xml:space="preserve"> : Eurostat, données démographiques (demo_find).</t>
    </r>
  </si>
  <si>
    <r>
      <rPr>
        <b/>
        <sz val="10"/>
        <color theme="1"/>
        <rFont val="Arial"/>
        <family val="2"/>
      </rPr>
      <t>Source</t>
    </r>
    <r>
      <rPr>
        <sz val="10"/>
        <color theme="1"/>
        <rFont val="Arial"/>
        <family val="2"/>
      </rPr>
      <t xml:space="preserve"> : Eurostat, données démographiques (demo_gind).</t>
    </r>
  </si>
  <si>
    <r>
      <rPr>
        <b/>
        <sz val="10"/>
        <color theme="1"/>
        <rFont val="Arial"/>
        <family val="2"/>
      </rPr>
      <t>Source</t>
    </r>
    <r>
      <rPr>
        <sz val="10"/>
        <color theme="1"/>
        <rFont val="Arial"/>
        <family val="2"/>
      </rPr>
      <t xml:space="preserve"> : Eurostat, données démographiques (proj_23np).</t>
    </r>
  </si>
  <si>
    <t>2.1.1 Part des 0-17 ans et des 18-24 ans dans la population totale en 2023 (en %)</t>
  </si>
  <si>
    <r>
      <rPr>
        <b/>
        <sz val="10"/>
        <color theme="1"/>
        <rFont val="Arial"/>
        <family val="2"/>
      </rPr>
      <t>Note</t>
    </r>
    <r>
      <rPr>
        <sz val="10"/>
        <color theme="1"/>
        <rFont val="Arial"/>
        <family val="2"/>
      </rPr>
      <t xml:space="preserve"> : les données pour la France sont provisoires ; les données pour la Bulgarie, la Hongrie et la Pologne sont en rupture de série, les données pour la Roumanie sont estimées.</t>
    </r>
  </si>
  <si>
    <t>2.1.2 Indicateur conjoncturel de fécondité en 2022</t>
  </si>
  <si>
    <r>
      <rPr>
        <b/>
        <sz val="10"/>
        <color theme="1"/>
        <rFont val="Arial"/>
        <family val="2"/>
      </rPr>
      <t>Note</t>
    </r>
    <r>
      <rPr>
        <sz val="10"/>
        <color theme="1"/>
        <rFont val="Arial"/>
        <family val="2"/>
      </rPr>
      <t xml:space="preserve"> : les données pour la France et Malte sont provisoires ; les données pour la Bulgarie, la Croatie, la Hongrie et la Pologne sont en rupture de série, les données pour la Roumanie sont estimées.</t>
    </r>
  </si>
  <si>
    <t>2.1.3 Variation naturelle de la population et solde migratoire ajusté entre 2015 et 2022 (en %)</t>
  </si>
  <si>
    <t>2.1.4 Évolution de la population des 0-24 ans et de la population totale selon les projections de référence entre 2023 et 2040 (en %)</t>
  </si>
  <si>
    <t>Part des 0-24 ans</t>
  </si>
  <si>
    <t>Population totale</t>
  </si>
  <si>
    <r>
      <rPr>
        <b/>
        <sz val="9"/>
        <rFont val="Arial"/>
        <family val="2"/>
      </rPr>
      <t>Source</t>
    </r>
    <r>
      <rPr>
        <sz val="9"/>
        <rFont val="Arial"/>
        <family val="2"/>
      </rPr>
      <t xml:space="preserve"> : Eurydice, 2023, </t>
    </r>
    <r>
      <rPr>
        <i/>
        <sz val="9"/>
        <rFont val="Arial"/>
        <family val="2"/>
      </rPr>
      <t>Structural indicators for monitoring education and training systems in Europe: Early childhood education and care.</t>
    </r>
  </si>
  <si>
    <r>
      <rPr>
        <b/>
        <sz val="9"/>
        <rFont val="Arial"/>
        <family val="2"/>
      </rPr>
      <t>Champ</t>
    </r>
    <r>
      <rPr>
        <sz val="9"/>
        <rFont val="Arial"/>
        <family val="2"/>
      </rPr>
      <t> : services d'accueil collectif formels, secteurs public et privé.</t>
    </r>
  </si>
  <si>
    <r>
      <rPr>
        <b/>
        <sz val="9"/>
        <rFont val="Arial"/>
        <family val="2"/>
      </rPr>
      <t>Lecture</t>
    </r>
    <r>
      <rPr>
        <sz val="9"/>
        <rFont val="Arial"/>
        <family val="2"/>
      </rPr>
      <t> : en Allemagne, le niveau licence (CITE 6) est le minimum requis pour exercer dans les structures d'accueil collectif en tant que praticien responsable d’enfants entre 3 ans et l'âge de la scolarité obligatoire.</t>
    </r>
  </si>
  <si>
    <t>Niveau de CITE requis</t>
  </si>
  <si>
    <r>
      <rPr>
        <b/>
        <sz val="9"/>
        <rFont val="Arial"/>
        <family val="2"/>
      </rPr>
      <t>Note </t>
    </r>
    <r>
      <rPr>
        <sz val="9"/>
        <rFont val="Arial"/>
        <family val="2"/>
      </rPr>
      <t>: en Belgique, le niveau minimum requis est CITE 3 dans la communauté germanophone et CITE 4 dans les communautés francophone et flamande.</t>
    </r>
  </si>
  <si>
    <r>
      <rPr>
        <b/>
        <sz val="9"/>
        <rFont val="Arial"/>
        <family val="2"/>
      </rPr>
      <t>Lecture</t>
    </r>
    <r>
      <rPr>
        <sz val="9"/>
        <rFont val="Arial"/>
        <family val="2"/>
      </rPr>
      <t> : au Portugal, le niveau master (CITE 7) est le minimum requis pour exercer dans les structures d'accueil collectif en tant que praticien responsable d’enfants de moins de 3 ans.</t>
    </r>
  </si>
  <si>
    <t>3-4</t>
  </si>
  <si>
    <r>
      <rPr>
        <b/>
        <sz val="9"/>
        <color theme="0" tint="-0.499984740745262"/>
        <rFont val="Arial"/>
        <family val="2"/>
      </rPr>
      <t>Portugal</t>
    </r>
    <r>
      <rPr>
        <sz val="9"/>
        <color theme="0" tint="-0.499984740745262"/>
        <rFont val="Arial"/>
        <family val="2"/>
      </rPr>
      <t xml:space="preserve"> : une extension progressive de la gratuité des services d'accueil de la petite enfance pour tous les enfants est en cours d'introduction. À partir du 1er septembre 2022, tous les enfants entrant en première année de crèche seront gratuits. En 2023, cette mesure sera étendue à tous les enfants entrant en première année de crèche et passant en deuxième année. En 2024, tous les enfants fréquenteront l'ECEC gratuitement. Voir la loi n° 2/2022 du 3 janvier.</t>
    </r>
  </si>
  <si>
    <r>
      <rPr>
        <b/>
        <sz val="9"/>
        <color theme="0" tint="-0.499984740745262"/>
        <rFont val="Arial"/>
        <family val="2"/>
      </rPr>
      <t>Allemagne</t>
    </r>
    <r>
      <rPr>
        <sz val="9"/>
        <color theme="0" tint="-0.499984740745262"/>
        <rFont val="Arial"/>
        <family val="2"/>
      </rPr>
      <t xml:space="preserve"> : Berlin, Hambourg et Mecklenburg-Vorpommern offrent des services d'accueil gratuits pour tous les enfants. En Rhénanie-Palatinie, l'accueil est gratuit à partir de l'âge de 2 ans. Brême, la Hesse et la Basse-Saxe suppriment les frais à partir de l'âge de 3 ans. La Rhénanie-du-Nord-Westphalie et la Thuringe offrent des services d'EAJE gratuits pour tous les enfants pendant les deux dernières années, et le Brandebourg pendant la dernière année avant l'entrée dans l'enseignement primaire. Les services d'EAJE sont payants dans le Bade-Wurtemberg, la Bavière, la Sarre, la Saxe, la Saxe-Anhalt et le Schleswig-Holstein.</t>
    </r>
  </si>
  <si>
    <r>
      <rPr>
        <b/>
        <sz val="9"/>
        <color theme="0" tint="-0.499984740745262"/>
        <rFont val="Arial"/>
        <family val="2"/>
      </rPr>
      <t xml:space="preserve">Note </t>
    </r>
    <r>
      <rPr>
        <sz val="9"/>
        <color theme="0" tint="-0.499984740745262"/>
        <rFont val="Arial"/>
        <family val="2"/>
      </rPr>
      <t>: lorsque des heures gratuites sont indiquées entre parenthèses, le chiffre correspond à la valeur hebdomadaire approximative.</t>
    </r>
  </si>
  <si>
    <r>
      <rPr>
        <b/>
        <sz val="9"/>
        <rFont val="Arial"/>
        <family val="2"/>
      </rPr>
      <t>Source</t>
    </r>
    <r>
      <rPr>
        <sz val="9"/>
        <rFont val="Arial"/>
        <family val="2"/>
      </rPr>
      <t xml:space="preserve"> : Eurydice, 2024, </t>
    </r>
    <r>
      <rPr>
        <i/>
        <sz val="9"/>
        <rFont val="Arial"/>
        <family val="2"/>
      </rPr>
      <t>Structural indicators for monitoring education and training systems in Europe: Early childhood education and care.</t>
    </r>
  </si>
  <si>
    <t>(-)</t>
  </si>
  <si>
    <t>temps plein</t>
  </si>
  <si>
    <r>
      <rPr>
        <b/>
        <sz val="9"/>
        <color theme="1"/>
        <rFont val="Arial"/>
        <family val="2"/>
      </rPr>
      <t>Note</t>
    </r>
    <r>
      <rPr>
        <sz val="9"/>
        <color theme="1"/>
        <rFont val="Arial"/>
        <family val="2"/>
      </rPr>
      <t> : en Belgique, une place dans un établissement d'EAPE est garantie et gratuite dès l'âge de 2,5 ans (communautés flamande et francophone) ou 3 ans (communauté germanophone).</t>
    </r>
  </si>
  <si>
    <r>
      <rPr>
        <b/>
        <sz val="9"/>
        <color theme="1"/>
        <rFont val="Arial"/>
        <family val="2"/>
      </rPr>
      <t>Lecture</t>
    </r>
    <r>
      <rPr>
        <sz val="9"/>
        <color theme="1"/>
        <rFont val="Arial"/>
        <family val="2"/>
      </rPr>
      <t> :  au Luxembourg, l'accès gratuit à un établissement d'EAPE est possible dès l'âge de 1 an, mais chaque enfant bénéficie du droit légal d'accès à partir de 3 ans.</t>
    </r>
  </si>
  <si>
    <t>Pas de réglementation des autorités supérieures</t>
  </si>
  <si>
    <t>Pays n'ayant atteint aucun des deux objectifs européens</t>
  </si>
  <si>
    <t>Pays ayant atteint un objectif européen</t>
  </si>
  <si>
    <t>Pays ayant atteint les deux objectifs européens</t>
  </si>
  <si>
    <t>dernière année d'EAPE (5)</t>
  </si>
  <si>
    <t>20 et 26</t>
  </si>
  <si>
    <t>dernière année d'EAPE (4,7)</t>
  </si>
  <si>
    <t>(4-7)</t>
  </si>
  <si>
    <t>dernière année d'EAPE (6)</t>
  </si>
  <si>
    <t>BEnl</t>
  </si>
  <si>
    <t>BEde</t>
  </si>
  <si>
    <t>BEfr</t>
  </si>
  <si>
    <t>Nombre d'heures gratuites par semaine</t>
  </si>
  <si>
    <t>Âge à partir duquel la place est garantie</t>
  </si>
  <si>
    <t>Âge de début de la gratuité des services d'EAPE</t>
  </si>
  <si>
    <t/>
  </si>
  <si>
    <r>
      <rPr>
        <b/>
        <sz val="9"/>
        <color theme="1"/>
        <rFont val="Arial"/>
        <family val="2"/>
      </rPr>
      <t>Source</t>
    </r>
    <r>
      <rPr>
        <sz val="9"/>
        <color theme="1"/>
        <rFont val="Arial"/>
        <family val="2"/>
      </rPr>
      <t xml:space="preserve"> : Eurostat, enquête EU-SILC (ilc_caindformal) et collecte de données UOE (educ_uoe_enra21).</t>
    </r>
  </si>
  <si>
    <r>
      <rPr>
        <b/>
        <sz val="9"/>
        <color theme="1"/>
        <rFont val="Arial"/>
        <family val="2"/>
      </rPr>
      <t>Champ</t>
    </r>
    <r>
      <rPr>
        <sz val="9"/>
        <color theme="1"/>
        <rFont val="Arial"/>
        <family val="2"/>
      </rPr>
      <t xml:space="preserve"> : ensemble des enfants de moins de 3 ans et entre 3 ans et le début de l'enseignement élémentaire obligatoire.</t>
    </r>
  </si>
  <si>
    <r>
      <rPr>
        <b/>
        <sz val="9"/>
        <color theme="1"/>
        <rFont val="Arial"/>
        <family val="2"/>
      </rPr>
      <t xml:space="preserve">Note </t>
    </r>
    <r>
      <rPr>
        <sz val="9"/>
        <color theme="1"/>
        <rFont val="Arial"/>
        <family val="2"/>
      </rPr>
      <t>: les chiffres indiqués en gras dans le tableau correspondent au cas où l'objectif est atteint ; l’indicateur b (objectif stratégie européenne 2030) est indisponible pour la Grèce ; les données sont en rupture de série pour la France et le Luxembourg.</t>
    </r>
  </si>
  <si>
    <r>
      <rPr>
        <b/>
        <sz val="9"/>
        <color theme="1"/>
        <rFont val="Arial"/>
        <family val="2"/>
      </rPr>
      <t>Lecture</t>
    </r>
    <r>
      <rPr>
        <sz val="9"/>
        <color theme="1"/>
        <rFont val="Arial"/>
        <family val="2"/>
      </rPr>
      <t xml:space="preserve"> : le Danemark a atteint les deux objectifs : a) 75 % des moins de 3 ans et b) 97 % des enfants entre 3 ans et le début de l'éducation obligatoire bénéficient de l'EAPE.</t>
    </r>
  </si>
  <si>
    <t>enfants entre 3 ans et l'âge de l'éducation obligatoire</t>
  </si>
  <si>
    <t>enfants de moins de 3 ans</t>
  </si>
  <si>
    <t>Taux de participation à l'EAPE</t>
  </si>
  <si>
    <r>
      <rPr>
        <b/>
        <sz val="10"/>
        <color theme="1"/>
        <rFont val="Arial"/>
        <family val="2"/>
      </rPr>
      <t>Source</t>
    </r>
    <r>
      <rPr>
        <sz val="10"/>
        <color theme="1"/>
        <rFont val="Arial"/>
        <family val="2"/>
      </rPr>
      <t xml:space="preserve"> : Eurostat, collecte  de données UOE (educ_uoe_enrt07).</t>
    </r>
  </si>
  <si>
    <r>
      <rPr>
        <b/>
        <sz val="10"/>
        <color theme="1"/>
        <rFont val="Arial"/>
        <family val="2"/>
      </rPr>
      <t>Champ</t>
    </r>
    <r>
      <rPr>
        <sz val="10"/>
        <color theme="1"/>
        <rFont val="Arial"/>
        <family val="2"/>
      </rPr>
      <t xml:space="preserve"> : population âgée de 30 à 34 ans.</t>
    </r>
  </si>
  <si>
    <r>
      <rPr>
        <b/>
        <sz val="10"/>
        <color theme="1"/>
        <rFont val="Arial"/>
        <family val="2"/>
      </rPr>
      <t>Note</t>
    </r>
    <r>
      <rPr>
        <sz val="10"/>
        <color theme="1"/>
        <rFont val="Arial"/>
        <family val="2"/>
      </rPr>
      <t xml:space="preserve"> : définition différente pour la Pologne.</t>
    </r>
  </si>
  <si>
    <t>Taux de participation</t>
  </si>
  <si>
    <t>date d'extraction</t>
  </si>
  <si>
    <t>2.3.4 Taux de participation des 30-34 ans à l’enseignement supérieur en 2021-2022 (en %)</t>
  </si>
  <si>
    <r>
      <rPr>
        <b/>
        <sz val="10"/>
        <color theme="1"/>
        <rFont val="Arial"/>
        <family val="2"/>
      </rPr>
      <t>Source</t>
    </r>
    <r>
      <rPr>
        <sz val="10"/>
        <color theme="1"/>
        <rFont val="Arial"/>
        <family val="2"/>
      </rPr>
      <t xml:space="preserve"> : Eurostat, collecte  de données UOE (educ_uoe_enrt08).</t>
    </r>
  </si>
  <si>
    <r>
      <rPr>
        <b/>
        <sz val="10"/>
        <color theme="1"/>
        <rFont val="Arial"/>
        <family val="2"/>
      </rPr>
      <t>Champ</t>
    </r>
    <r>
      <rPr>
        <sz val="10"/>
        <color theme="1"/>
        <rFont val="Arial"/>
        <family val="2"/>
      </rPr>
      <t xml:space="preserve"> : population âgée de 20 à 24 ans.</t>
    </r>
  </si>
  <si>
    <t>2.3.3 Taux de participation des 20-24 ans à l’enseignement supérieur en 2021-2022 (en %)</t>
  </si>
  <si>
    <t>UE-22</t>
  </si>
  <si>
    <r>
      <rPr>
        <b/>
        <sz val="10"/>
        <color theme="1"/>
        <rFont val="Arial"/>
        <family val="2"/>
      </rPr>
      <t>Source</t>
    </r>
    <r>
      <rPr>
        <sz val="10"/>
        <color theme="1"/>
        <rFont val="Arial"/>
        <family val="2"/>
      </rPr>
      <t xml:space="preserve"> : OCDE, enquête sur les forces de travail EU-LFS (https://data-explorer.oecd.org/).</t>
    </r>
  </si>
  <si>
    <r>
      <rPr>
        <b/>
        <sz val="10"/>
        <color theme="1"/>
        <rFont val="Arial"/>
        <family val="2"/>
      </rPr>
      <t>Champ</t>
    </r>
    <r>
      <rPr>
        <sz val="10"/>
        <color theme="1"/>
        <rFont val="Arial"/>
        <family val="2"/>
      </rPr>
      <t xml:space="preserve"> : population âgée de 15 à 19 ans.</t>
    </r>
  </si>
  <si>
    <r>
      <rPr>
        <b/>
        <sz val="10"/>
        <rFont val="Arial"/>
        <family val="2"/>
      </rPr>
      <t>Note</t>
    </r>
    <r>
      <rPr>
        <sz val="10"/>
        <rFont val="Arial"/>
        <family val="2"/>
      </rPr>
      <t xml:space="preserve"> : les données du Chypre, de l'Irlande, de Malte, du Luxembourg et de la Suède, ainsi que partiellement celles de la Croatie et de la Roumanie ne sont pas disponibles. </t>
    </r>
  </si>
  <si>
    <t>Total Études</t>
  </si>
  <si>
    <t>Ni études ni emploi</t>
  </si>
  <si>
    <t>Emploi</t>
  </si>
  <si>
    <r>
      <rPr>
        <sz val="10"/>
        <color theme="1"/>
        <rFont val="Calibri"/>
        <family val="2"/>
      </rPr>
      <t>É</t>
    </r>
    <r>
      <rPr>
        <sz val="10"/>
        <color theme="1"/>
        <rFont val="Arial"/>
        <family val="2"/>
      </rPr>
      <t>tudes et emploi</t>
    </r>
  </si>
  <si>
    <r>
      <rPr>
        <sz val="10"/>
        <color theme="1"/>
        <rFont val="Calibri"/>
        <family val="2"/>
      </rPr>
      <t>É</t>
    </r>
    <r>
      <rPr>
        <sz val="10"/>
        <color theme="1"/>
        <rFont val="Arial"/>
        <family val="2"/>
      </rPr>
      <t>tudes</t>
    </r>
  </si>
  <si>
    <r>
      <rPr>
        <b/>
        <sz val="10"/>
        <color theme="1"/>
        <rFont val="Arial"/>
        <family val="2"/>
      </rPr>
      <t xml:space="preserve">Source </t>
    </r>
    <r>
      <rPr>
        <sz val="10"/>
        <color theme="1"/>
        <rFont val="Arial"/>
        <family val="2"/>
      </rPr>
      <t>: Eurostat, collecte de données UOE (educ_uoe_enra04).</t>
    </r>
  </si>
  <si>
    <r>
      <rPr>
        <b/>
        <sz val="10"/>
        <color theme="1"/>
        <rFont val="Arial"/>
        <family val="2"/>
      </rPr>
      <t>Note</t>
    </r>
    <r>
      <rPr>
        <sz val="10"/>
        <color theme="1"/>
        <rFont val="Arial"/>
        <family val="2"/>
      </rPr>
      <t xml:space="preserve"> : données indisponibles concernant l'éducation de la petite enfance pour la Grèce et le Portugal ; données provisoires pour la France, Malte et la Pologne ; définition différente pour la Belgique et Malte.</t>
    </r>
  </si>
  <si>
    <t>Ensemble</t>
  </si>
  <si>
    <t>CITE 3</t>
  </si>
  <si>
    <t>CITE 2</t>
  </si>
  <si>
    <t>CITE 1</t>
  </si>
  <si>
    <t>CITE 02</t>
  </si>
  <si>
    <t>2.3.1 Élèves par niveau d'enseignement, en proportion de la population totale de chaque pays en 2021-2022 (en %)</t>
  </si>
  <si>
    <r>
      <rPr>
        <b/>
        <sz val="10"/>
        <color theme="1"/>
        <rFont val="Arial"/>
        <family val="2"/>
      </rPr>
      <t xml:space="preserve">Source </t>
    </r>
    <r>
      <rPr>
        <sz val="10"/>
        <color theme="1"/>
        <rFont val="Arial"/>
        <family val="2"/>
      </rPr>
      <t xml:space="preserve">: OCDE, </t>
    </r>
    <r>
      <rPr>
        <i/>
        <sz val="10"/>
        <color theme="1"/>
        <rFont val="Arial"/>
        <family val="2"/>
      </rPr>
      <t>Survey on Ensuring Continued Learning for Ukrainian Refugee Students</t>
    </r>
    <r>
      <rPr>
        <sz val="10"/>
        <color theme="1"/>
        <rFont val="Arial"/>
        <family val="2"/>
      </rPr>
      <t xml:space="preserve">, tableau </t>
    </r>
    <r>
      <rPr>
        <i/>
        <sz val="10"/>
        <color theme="1"/>
        <rFont val="Arial"/>
        <family val="2"/>
      </rPr>
      <t>Enrolment of Ukrainian refugees from primary to upper secondary general education</t>
    </r>
    <r>
      <rPr>
        <sz val="10"/>
        <color theme="1"/>
        <rFont val="Arial"/>
        <family val="2"/>
      </rPr>
      <t>.</t>
    </r>
  </si>
  <si>
    <r>
      <rPr>
        <b/>
        <sz val="10"/>
        <color theme="1"/>
        <rFont val="Arial"/>
        <family val="2"/>
      </rPr>
      <t>Champ</t>
    </r>
    <r>
      <rPr>
        <sz val="10"/>
        <color theme="1"/>
        <rFont val="Arial"/>
        <family val="2"/>
      </rPr>
      <t xml:space="preserve"> : réfugiés ukrainiens inscrits dans l'enseignement général de niveaux CITE 1, CITE 24 et CITE 34.</t>
    </r>
  </si>
  <si>
    <r>
      <rPr>
        <b/>
        <sz val="10"/>
        <color theme="1"/>
        <rFont val="Arial"/>
        <family val="2"/>
      </rPr>
      <t>Note</t>
    </r>
    <r>
      <rPr>
        <sz val="10"/>
        <color theme="1"/>
        <rFont val="Arial"/>
        <family val="2"/>
      </rPr>
      <t xml:space="preserve"> : pour la Finlande, les effectifs de niveaux CITE 1 et CITE 2 sont confondus ; pour la Lettonie, les trois niveaux CITE sont confondus ; pour l'Espagne, la Finlande, le Luxembourg et la Pologne, la CITE 3 dépasse le périmètre de la seule CITE 34.</t>
    </r>
  </si>
  <si>
    <r>
      <rPr>
        <b/>
        <sz val="10"/>
        <color theme="0" tint="-0.499984740745262"/>
        <rFont val="Arial"/>
        <family val="2"/>
      </rPr>
      <t>Source</t>
    </r>
    <r>
      <rPr>
        <sz val="10"/>
        <color theme="0" tint="-0.499984740745262"/>
        <rFont val="Arial"/>
        <family val="2"/>
      </rPr>
      <t xml:space="preserve"> : https://app.powerbi.com/view?r=eyJrIjoiOTViNDUzNDEtOTlmOS00ZmMyLTgxNDMtYzg4Mjk0ZGVmZDEwIiwidCI6ImFjNDFjN2Q0LTFmNjEtNDYwZC1iMGY0LWZjOTI1YTJiNDcxYyIsImMiOjh9&amp;pageName=ReportSection30b8f2ad2be1e97906bc </t>
    </r>
  </si>
  <si>
    <t>At CITE 3 level, there are also a 5-year technical secondary school, a 9-year artistical, 6-year artistical, 3-year stage I sectoral vocational school &amp; 2-year stage ii sectoral vocational school</t>
  </si>
  <si>
    <t>CITE 34+CITE 35+CITE5</t>
  </si>
  <si>
    <t>CITE 1 et CITE 2 ensemble, CITE 3 général et pro</t>
  </si>
  <si>
    <t>BE fr</t>
  </si>
  <si>
    <t>CITE3 + CITE 2+ CITE 1</t>
  </si>
  <si>
    <t>CITE 3: some pupils are enrolled in life-long learning programs, which are not included in these numbers</t>
  </si>
  <si>
    <t>CITE 1-3</t>
  </si>
  <si>
    <t>CITE 34</t>
  </si>
  <si>
    <t>CITE 24</t>
  </si>
  <si>
    <r>
      <rPr>
        <b/>
        <sz val="10"/>
        <color theme="1"/>
        <rFont val="Arial"/>
        <family val="2"/>
      </rPr>
      <t>Source</t>
    </r>
    <r>
      <rPr>
        <sz val="10"/>
        <color theme="1"/>
        <rFont val="Arial"/>
        <family val="2"/>
      </rPr>
      <t xml:space="preserve"> : CE/EACEA/Eurydice, 2023, </t>
    </r>
    <r>
      <rPr>
        <i/>
        <sz val="10"/>
        <color theme="1"/>
        <rFont val="Arial"/>
        <family val="2"/>
      </rPr>
      <t>Promoting diversity and inclusion in schools in Europe</t>
    </r>
    <r>
      <rPr>
        <sz val="10"/>
        <color theme="1"/>
        <rFont val="Arial"/>
        <family val="2"/>
      </rPr>
      <t>, tableau 6.3A.</t>
    </r>
  </si>
  <si>
    <r>
      <rPr>
        <b/>
        <sz val="10"/>
        <color theme="1"/>
        <rFont val="Arial"/>
        <family val="2"/>
      </rPr>
      <t>Champ</t>
    </r>
    <r>
      <rPr>
        <sz val="10"/>
        <color theme="1"/>
        <rFont val="Arial"/>
        <family val="2"/>
      </rPr>
      <t xml:space="preserve"> : élèves de milieu socio-économique défavorisé de niveaux CITE 1, CITE 24 et CITE 34.</t>
    </r>
  </si>
  <si>
    <t>Soutien ciblé et soutien général</t>
  </si>
  <si>
    <t>Soutien général</t>
  </si>
  <si>
    <t>Autonomie locale</t>
  </si>
  <si>
    <t>Soutien ciblé</t>
  </si>
  <si>
    <t>BE nl</t>
  </si>
  <si>
    <t>BE de</t>
  </si>
  <si>
    <t>Type de soutien</t>
  </si>
  <si>
    <t>Soutien ciblé = Soutien ciblé par les politiques et les mesures de haut niveau</t>
  </si>
  <si>
    <r>
      <rPr>
        <b/>
        <sz val="10"/>
        <color theme="1"/>
        <rFont val="Arial"/>
        <family val="2"/>
      </rPr>
      <t>Source</t>
    </r>
    <r>
      <rPr>
        <sz val="10"/>
        <color theme="1"/>
        <rFont val="Arial"/>
        <family val="2"/>
      </rPr>
      <t xml:space="preserve"> : CE/EACEA/Eurydice, 2023,</t>
    </r>
    <r>
      <rPr>
        <i/>
        <sz val="10"/>
        <color theme="1"/>
        <rFont val="Arial"/>
        <family val="2"/>
      </rPr>
      <t xml:space="preserve"> Promoting diversity and inclusion in schools in Europe</t>
    </r>
    <r>
      <rPr>
        <sz val="10"/>
        <color theme="1"/>
        <rFont val="Arial"/>
        <family val="2"/>
      </rPr>
      <t>, tableau 6.3A.</t>
    </r>
  </si>
  <si>
    <r>
      <rPr>
        <b/>
        <sz val="10"/>
        <color theme="1"/>
        <rFont val="Arial"/>
        <family val="2"/>
      </rPr>
      <t xml:space="preserve">Source </t>
    </r>
    <r>
      <rPr>
        <sz val="10"/>
        <color theme="1"/>
        <rFont val="Arial"/>
        <family val="2"/>
      </rPr>
      <t>: Agence européenne pour l’éducation adaptée et inclusive (EASNIE), statistiques pour l'éducation inclusive (en ligne), tableau 2 (indicateurs 2.3 et 2.3a).</t>
    </r>
  </si>
  <si>
    <r>
      <rPr>
        <b/>
        <sz val="10"/>
        <color theme="1"/>
        <rFont val="Arial"/>
        <family val="2"/>
      </rPr>
      <t>Champ</t>
    </r>
    <r>
      <rPr>
        <sz val="10"/>
        <color theme="1"/>
        <rFont val="Arial"/>
        <family val="2"/>
      </rPr>
      <t xml:space="preserve"> : ensemble des élèves reconnus avec des besoins éducatifs spéciaux et scolarisés dans des écoles/établissements ordinaires aux niveaux CITE 1 à CITE 3.</t>
    </r>
  </si>
  <si>
    <t>% scolarisés dans des groupes/classes ordinaires pendant 80 % du temps ou plus</t>
  </si>
  <si>
    <t>Élèves scolarisés dans des écoles ordinaires</t>
  </si>
  <si>
    <r>
      <rPr>
        <b/>
        <sz val="10"/>
        <color theme="1"/>
        <rFont val="Arial"/>
        <family val="2"/>
      </rPr>
      <t xml:space="preserve">Source </t>
    </r>
    <r>
      <rPr>
        <sz val="10"/>
        <color theme="1"/>
        <rFont val="Arial"/>
        <family val="2"/>
      </rPr>
      <t>: Agence européenne pour l’éducation adaptée et inclusive (EASNIE), statistiques pour l'éducation inclusive (en ligne), tableau 2 (indicateurs 2.2 et 2.3).</t>
    </r>
  </si>
  <si>
    <r>
      <rPr>
        <b/>
        <sz val="10"/>
        <color theme="1"/>
        <rFont val="Arial"/>
        <family val="2"/>
      </rPr>
      <t>Champ</t>
    </r>
    <r>
      <rPr>
        <sz val="10"/>
        <color theme="1"/>
        <rFont val="Arial"/>
        <family val="2"/>
      </rPr>
      <t xml:space="preserve"> : ensemble des élèves reconnus avec des besoins éducatifs spéciaux dans toute forme d'éducation aux niveaux CITE 1 à CITE 3.</t>
    </r>
  </si>
  <si>
    <t>% scolarisés dans des écoles ordinaires</t>
  </si>
  <si>
    <t>Enfants/élèves reconnus avec des besoins éducatifs spéciaux dans toute forme d'éducation reconnue</t>
  </si>
  <si>
    <r>
      <rPr>
        <b/>
        <sz val="10"/>
        <color theme="1"/>
        <rFont val="Arial"/>
        <family val="2"/>
      </rPr>
      <t>Source</t>
    </r>
    <r>
      <rPr>
        <sz val="10"/>
        <color theme="1"/>
        <rFont val="Arial"/>
        <family val="2"/>
      </rPr>
      <t xml:space="preserve"> : Eurostat, collecte de données UOE (educ_uoe_mobs04).</t>
    </r>
  </si>
  <si>
    <r>
      <rPr>
        <b/>
        <sz val="10"/>
        <color theme="1"/>
        <rFont val="Arial"/>
        <family val="2"/>
      </rPr>
      <t>Champ</t>
    </r>
    <r>
      <rPr>
        <sz val="10"/>
        <color theme="1"/>
        <rFont val="Arial"/>
        <family val="2"/>
      </rPr>
      <t xml:space="preserve"> : ensemble des étudiants en mobilité internationale.</t>
    </r>
  </si>
  <si>
    <r>
      <rPr>
        <b/>
        <sz val="10"/>
        <rFont val="Arial"/>
        <family val="2"/>
      </rPr>
      <t xml:space="preserve">Note </t>
    </r>
    <r>
      <rPr>
        <sz val="10"/>
        <rFont val="Arial"/>
        <family val="2"/>
      </rPr>
      <t>: les données des Pays-Bas ne sont pas disponibles ; définition différente pour la Bulgarie et l'UE-27 ; les pays sont classés par ordre croissant des proportions cumulées d'étudiants en sciences naturelles, en TIC et en ingénierie, domaines regroupés sous l'acronyme STEM.</t>
    </r>
  </si>
  <si>
    <t>STEM (TIC, Ingénieurie et sciences naturelles)</t>
  </si>
  <si>
    <t xml:space="preserve">Santé et protection sociale </t>
  </si>
  <si>
    <t>Ingénierie, industries de transformation et construction</t>
  </si>
  <si>
    <t>Technologies de l'information et de la communication (TIC)</t>
  </si>
  <si>
    <t>Sciences naturelles, mathématiques et statistiques</t>
  </si>
  <si>
    <t>Commerce, administration et droit</t>
  </si>
  <si>
    <t>Sciences sociales, journalisme et information</t>
  </si>
  <si>
    <r>
      <rPr>
        <b/>
        <sz val="10"/>
        <rFont val="Arial"/>
        <family val="2"/>
      </rPr>
      <t>Source</t>
    </r>
    <r>
      <rPr>
        <sz val="10"/>
        <rFont val="Arial"/>
        <family val="2"/>
      </rPr>
      <t xml:space="preserve"> : OCDE, 2024, </t>
    </r>
    <r>
      <rPr>
        <i/>
        <sz val="10"/>
        <rFont val="Arial"/>
        <family val="2"/>
      </rPr>
      <t>Regards sur l'éducation</t>
    </r>
    <r>
      <rPr>
        <sz val="10"/>
        <rFont val="Arial"/>
        <family val="2"/>
      </rPr>
      <t>, tableau B4.3.</t>
    </r>
  </si>
  <si>
    <r>
      <rPr>
        <b/>
        <sz val="10"/>
        <color theme="1"/>
        <rFont val="Arial"/>
        <family val="2"/>
      </rPr>
      <t>Champ</t>
    </r>
    <r>
      <rPr>
        <sz val="10"/>
        <color theme="1"/>
        <rFont val="Arial"/>
        <family val="2"/>
      </rPr>
      <t xml:space="preserve"> : ensemble des étudiants étrangers ou en mobilité internationale inscrits en licence, master ou doctorat dans les pays de l'UE-27 membres de l'OCDE ou candidats à l'adhésion.</t>
    </r>
  </si>
  <si>
    <r>
      <rPr>
        <b/>
        <sz val="10"/>
        <color theme="1"/>
        <rFont val="Arial"/>
        <family val="2"/>
      </rPr>
      <t>Note</t>
    </r>
    <r>
      <rPr>
        <sz val="10"/>
        <color theme="1"/>
        <rFont val="Arial"/>
        <family val="2"/>
      </rPr>
      <t xml:space="preserve"> : données indisponibles en CITE 8 pour les Pays-Bas.</t>
    </r>
  </si>
  <si>
    <t>UE-25</t>
  </si>
  <si>
    <t>CITE 6-8</t>
  </si>
  <si>
    <t>CITE 8</t>
  </si>
  <si>
    <t>CITE 7</t>
  </si>
  <si>
    <t>CITE 6</t>
  </si>
  <si>
    <t>Pays d'inscription</t>
  </si>
  <si>
    <r>
      <rPr>
        <b/>
        <sz val="10"/>
        <color theme="1"/>
        <rFont val="Arial"/>
        <family val="2"/>
      </rPr>
      <t>Source</t>
    </r>
    <r>
      <rPr>
        <sz val="10"/>
        <color theme="1"/>
        <rFont val="Arial"/>
        <family val="2"/>
      </rPr>
      <t xml:space="preserve"> : Unesco, collecte de données UOE (data.uis.unesco.org).</t>
    </r>
  </si>
  <si>
    <r>
      <rPr>
        <b/>
        <sz val="10"/>
        <color theme="1"/>
        <rFont val="Arial"/>
        <family val="2"/>
      </rPr>
      <t xml:space="preserve">Champ </t>
    </r>
    <r>
      <rPr>
        <sz val="10"/>
        <color theme="1"/>
        <rFont val="Arial"/>
        <family val="2"/>
      </rPr>
      <t>: ensemble des étudiants européens inscrits dans un programme d'enseignement supérieur dans un autre pays que leur pays de provenance.</t>
    </r>
  </si>
  <si>
    <r>
      <rPr>
        <b/>
        <sz val="10"/>
        <color theme="1"/>
        <rFont val="Arial"/>
        <family val="2"/>
      </rPr>
      <t>Note</t>
    </r>
    <r>
      <rPr>
        <sz val="10"/>
        <color theme="1"/>
        <rFont val="Arial"/>
        <family val="2"/>
      </rPr>
      <t xml:space="preserve"> : les données sont estimées pour tous les pays de l'UE-27.</t>
    </r>
  </si>
  <si>
    <t>Pays de provenance</t>
  </si>
  <si>
    <r>
      <rPr>
        <i/>
        <sz val="8"/>
        <color theme="1"/>
        <rFont val="Arial"/>
        <family val="2"/>
      </rPr>
      <t>L'Europe de l'éducation en chiffres 2024</t>
    </r>
    <r>
      <rPr>
        <sz val="8"/>
        <color theme="1"/>
        <rFont val="Arial"/>
        <family val="2"/>
      </rPr>
      <t>, DEPP.</t>
    </r>
  </si>
  <si>
    <t>L'Europe de l'éducation en chiffres 2024</t>
  </si>
  <si>
    <t>2.1 : Le contexte démographique</t>
  </si>
  <si>
    <r>
      <t xml:space="preserve">Les comparaisons internationales constituent aujourd'hui un levier essentiel pour piloter les systèmes éducatifs et élaborer des politiques publiques d'éducation. Il est donc crucial de garantir leur qualité et leur pertinence pour les utiliser de manière optimale et en tirer des interprétations fiables.
</t>
    </r>
    <r>
      <rPr>
        <sz val="10"/>
        <color theme="1"/>
        <rFont val="Calibri"/>
        <family val="2"/>
      </rPr>
      <t>À</t>
    </r>
    <r>
      <rPr>
        <sz val="10"/>
        <color theme="1"/>
        <rFont val="Arial"/>
        <family val="2"/>
      </rPr>
      <t xml:space="preserve"> travers </t>
    </r>
    <r>
      <rPr>
        <i/>
        <sz val="10"/>
        <color theme="1"/>
        <rFont val="Arial"/>
        <family val="2"/>
      </rPr>
      <t>L'Europe de l'éducation en chiffres</t>
    </r>
    <r>
      <rPr>
        <sz val="10"/>
        <color theme="1"/>
        <rFont val="Arial"/>
        <family val="2"/>
      </rPr>
      <t>, la DEPP offre un panorama d'indicateurs et d'analyses permettant d'apprécier non seulement les résultats mais aussi la diversité des modes d'organisation de la scolarité dans l'Union européenne, tout en situant la France par rapport à ses voisins.</t>
    </r>
  </si>
  <si>
    <r>
      <t xml:space="preserve">DEPP, </t>
    </r>
    <r>
      <rPr>
        <i/>
        <sz val="10"/>
        <rFont val="Arial"/>
        <family val="2"/>
      </rPr>
      <t>L'Europe de l'éducation en chiffres 2024</t>
    </r>
  </si>
  <si>
    <t>2.2 : L'éducation et l'accueil de la petite enfance</t>
  </si>
  <si>
    <t>2.3 : La participation des jeunes à l'enseignement scolaire et supérieur</t>
  </si>
  <si>
    <t>2.4 : L'inclusion, l'équité et la diversité des systèmes éducatifs</t>
  </si>
  <si>
    <t>2.5 : La mobilité dans l'enseignement supérieur</t>
  </si>
  <si>
    <t>2.2.1 Taux de participation à l'Éducation et l'accueil de la petite enfance (EAPE) dans l'UE-27 en 2022 (en %)</t>
  </si>
  <si>
    <t>2.2.2 Accueil gratuit et garanti pour tous les enfants dans une structure d’Éducation et/ou d'accueil de la petite enfance (EAPE), dispositifs de CITE et hors CITE en 2023-2024</t>
  </si>
  <si>
    <t>2.2.3 Niveau de qualification minimum exigé des praticiens responsables d’enfants de moins de 3 ans (CITE 01 et hors CITE) dans les structures d'accueil collectif en 2022-2023</t>
  </si>
  <si>
    <t>2.2.4 Niveau de qualification minimum exigé des praticiens responsables d’enfants entre 3 ans et l'âge de la scolarité obligatoire (CITE 02) dans les structures d'accueil collectif en 2022-2023</t>
  </si>
  <si>
    <t>2.3.2 Distribution des 15-19 ans au regard des études et/ou de l’emploi en 2023 (en %)</t>
  </si>
  <si>
    <t>2.4.1 Proportion d'élèves scolarisés dans des écoles/établissements ordinaires, pami tous les élèves reconnus avec des besoins spéciaux et scolarisés en 2021-2022 (en %)</t>
  </si>
  <si>
    <t>2.4.2 Proportion d'élèves scolarisés dans des groupes/classes ordinaires parmi les élèves reconnus avec des besoins éducatifs spéciaux et scolarisés dans des écoles/établissements ordinaires en 2021-2022 (en %)</t>
  </si>
  <si>
    <t>2.4.3 Type de soutien à l'apprentissage pour les élèves issus de milieu socio-économique défavorisé, en 2022-2023</t>
  </si>
  <si>
    <t>2.4.4 Type de soutien socio-émotionnel pour les élèves de milieux socio-économiques défavorisés, en 2022-2023</t>
  </si>
  <si>
    <t>2.4.5 Effectifs de refugiés ukrainiens inscrits dans l'enseignement général de niveaux CITE 1 à CITE 3 en 2022-2023</t>
  </si>
  <si>
    <t>2.5.1 Effectifs d'étudiants européens inscrits dans un programme d'enseignement supérieur à l'étranger en 2021-2022, selon le pays de provenance</t>
  </si>
  <si>
    <t>2.5.2 Proportions d’étudiants en mobilité internationale inscrits dans l’enseignement supérieur dans différents pays européens en 2021-2022, selon le niveau d'études (en %)</t>
  </si>
  <si>
    <t>2.5.3 Répartition des étudiants en mobilité internationale inscrits dans l’enseignement supérieur dans différents pays européens en 2021-2022, selon les domaines d’études (en %)</t>
  </si>
  <si>
    <r>
      <t>2.2.1 Taux de participation à l'</t>
    </r>
    <r>
      <rPr>
        <b/>
        <sz val="9"/>
        <rFont val="Calibri"/>
        <family val="2"/>
      </rPr>
      <t>É</t>
    </r>
    <r>
      <rPr>
        <b/>
        <sz val="9"/>
        <rFont val="Arial"/>
        <family val="2"/>
      </rPr>
      <t>ducation et l'accueil de la petite enfance (EAPE) dans l'UE-27 en 2022 (en %)</t>
    </r>
  </si>
  <si>
    <t>Chapitre 2 - Les élèves et les étudiants</t>
  </si>
  <si>
    <t>Publication bisannuelle du ministère chargé de l'éducation nationale [EEC 2024]</t>
  </si>
  <si>
    <t xml:space="preserve">date d'extraction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</si>
</sst>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0"/>
    <numFmt numFmtId="166" formatCode="_-* #,##0_-;\-* #,##0_-;_-* &quot;-&quot;??_-;_-@_-"/>
  </numFmts>
  <fonts count="5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rgb="FF008E7F"/>
      <name val="Arial"/>
      <family val="2"/>
    </font>
    <font>
      <sz val="10"/>
      <name val="Arial"/>
      <family val="2"/>
    </font>
    <font>
      <sz val="10"/>
      <color theme="0" tint="-0.499984740745262"/>
      <name val="Arial"/>
      <family val="2"/>
    </font>
    <font>
      <b/>
      <sz val="10"/>
      <name val="Arial"/>
      <family val="2"/>
    </font>
    <font>
      <sz val="10"/>
      <color rgb="FF0070C0"/>
      <name val="Arial"/>
      <family val="2"/>
    </font>
    <font>
      <sz val="10"/>
      <color rgb="FFFF0000"/>
      <name val="Arial"/>
      <family val="2"/>
    </font>
    <font>
      <sz val="10"/>
      <color rgb="FF00B0F0"/>
      <name val="Arial"/>
      <family val="2"/>
    </font>
    <font>
      <sz val="10"/>
      <color rgb="FFFF00FF"/>
      <name val="Arial"/>
      <family val="2"/>
    </font>
    <font>
      <b/>
      <sz val="10"/>
      <color theme="1"/>
      <name val="Arial"/>
      <family val="2"/>
    </font>
    <font>
      <b/>
      <sz val="10"/>
      <color theme="0" tint="-0.499984740745262"/>
      <name val="Arial"/>
      <family val="2"/>
    </font>
    <font>
      <sz val="11"/>
      <color indexed="8"/>
      <name val="Calibri"/>
      <family val="2"/>
      <scheme val="minor"/>
    </font>
    <font>
      <sz val="9"/>
      <color theme="1"/>
      <name val="Arial"/>
      <family val="2"/>
    </font>
    <font>
      <sz val="9"/>
      <name val="Arial"/>
      <family val="2"/>
    </font>
    <font>
      <b/>
      <sz val="9"/>
      <name val="Arial"/>
      <family val="2"/>
    </font>
    <font>
      <i/>
      <sz val="9"/>
      <name val="Arial"/>
      <family val="2"/>
    </font>
    <font>
      <b/>
      <sz val="9"/>
      <color theme="2" tint="-0.749992370372631"/>
      <name val="Arial"/>
      <family val="2"/>
    </font>
    <font>
      <b/>
      <sz val="9"/>
      <color theme="1"/>
      <name val="Arial"/>
      <family val="2"/>
    </font>
    <font>
      <sz val="9"/>
      <color rgb="FF0070C0"/>
      <name val="Arial"/>
      <family val="2"/>
    </font>
    <font>
      <sz val="9"/>
      <color theme="0" tint="-0.499984740745262"/>
      <name val="Arial"/>
      <family val="2"/>
    </font>
    <font>
      <b/>
      <sz val="9"/>
      <color theme="0" tint="-0.499984740745262"/>
      <name val="Arial"/>
      <family val="2"/>
    </font>
    <font>
      <sz val="8"/>
      <name val="Arial"/>
      <family val="2"/>
    </font>
    <font>
      <sz val="9"/>
      <color theme="7" tint="-0.249977111117893"/>
      <name val="Arial"/>
      <family val="2"/>
    </font>
    <font>
      <b/>
      <sz val="8"/>
      <name val="Arial"/>
      <family val="2"/>
    </font>
    <font>
      <b/>
      <sz val="9"/>
      <color rgb="FFC00000"/>
      <name val="Arial"/>
      <family val="2"/>
    </font>
    <font>
      <b/>
      <sz val="9"/>
      <color rgb="FFED7D31"/>
      <name val="Arial"/>
      <family val="2"/>
    </font>
    <font>
      <sz val="9"/>
      <color theme="2" tint="-0.249977111117893"/>
      <name val="Arial"/>
      <family val="2"/>
    </font>
    <font>
      <b/>
      <sz val="9"/>
      <color rgb="FFFF0000"/>
      <name val="Arial"/>
      <family val="2"/>
    </font>
    <font>
      <b/>
      <sz val="9"/>
      <name val="Calibri"/>
      <family val="2"/>
    </font>
    <font>
      <sz val="10"/>
      <color theme="1"/>
      <name val="Calibri"/>
      <family val="2"/>
    </font>
    <font>
      <sz val="10"/>
      <color theme="0" tint="-0.249977111117893"/>
      <name val="Arial"/>
      <family val="2"/>
    </font>
    <font>
      <i/>
      <sz val="10"/>
      <color theme="1"/>
      <name val="Arial"/>
      <family val="2"/>
    </font>
    <font>
      <u/>
      <sz val="11"/>
      <color theme="10"/>
      <name val="Calibri"/>
      <family val="2"/>
      <scheme val="minor"/>
    </font>
    <font>
      <sz val="11"/>
      <color rgb="FF000000"/>
      <name val="Arial"/>
      <family val="2"/>
    </font>
    <font>
      <b/>
      <sz val="10"/>
      <color rgb="FF008E7F"/>
      <name val="Arial"/>
      <family val="2"/>
    </font>
    <font>
      <i/>
      <sz val="10"/>
      <name val="Arial"/>
      <family val="2"/>
    </font>
    <font>
      <sz val="8"/>
      <color theme="1"/>
      <name val="Arial"/>
      <family val="2"/>
    </font>
    <font>
      <i/>
      <sz val="8"/>
      <color theme="1"/>
      <name val="Arial"/>
      <family val="2"/>
    </font>
    <font>
      <b/>
      <sz val="20"/>
      <color rgb="FF008E7F"/>
      <name val="Arial"/>
      <family val="2"/>
    </font>
    <font>
      <b/>
      <sz val="10"/>
      <color theme="0"/>
      <name val="Arial"/>
      <family val="2"/>
    </font>
    <font>
      <b/>
      <u/>
      <sz val="10"/>
      <color rgb="FFDCA600"/>
      <name val="Arial"/>
      <family val="2"/>
    </font>
    <font>
      <sz val="10"/>
      <color rgb="FFDCA600"/>
      <name val="Arial"/>
      <family val="2"/>
    </font>
    <font>
      <b/>
      <sz val="10"/>
      <color rgb="FFDCA600"/>
      <name val="Arial"/>
      <family val="2"/>
    </font>
  </fonts>
  <fills count="7">
    <fill>
      <patternFill patternType="none"/>
    </fill>
    <fill>
      <patternFill patternType="gray125"/>
    </fill>
    <fill>
      <patternFill patternType="solid">
        <fgColor theme="0"/>
        <bgColor indexed="64"/>
      </patternFill>
    </fill>
    <fill>
      <patternFill patternType="solid">
        <fgColor theme="7" tint="-0.249977111117893"/>
        <bgColor indexed="64"/>
      </patternFill>
    </fill>
    <fill>
      <patternFill patternType="solid">
        <fgColor rgb="FFFFC000"/>
        <bgColor indexed="64"/>
      </patternFill>
    </fill>
    <fill>
      <patternFill patternType="solid">
        <fgColor rgb="FFA72886"/>
        <bgColor indexed="64"/>
      </patternFill>
    </fill>
    <fill>
      <patternFill patternType="solid">
        <fgColor rgb="FFDCA600"/>
        <bgColor indexed="64"/>
      </patternFill>
    </fill>
  </fills>
  <borders count="8">
    <border>
      <left/>
      <right/>
      <top/>
      <bottom/>
      <diagonal/>
    </border>
    <border>
      <left/>
      <right/>
      <top/>
      <bottom style="thin">
        <color indexed="64"/>
      </bottom>
      <diagonal/>
    </border>
    <border>
      <left/>
      <right/>
      <top/>
      <bottom style="medium">
        <color auto="1"/>
      </bottom>
      <diagonal/>
    </border>
    <border>
      <left/>
      <right/>
      <top style="thin">
        <color indexed="64"/>
      </top>
      <bottom/>
      <diagonal/>
    </border>
    <border>
      <left/>
      <right/>
      <top style="thin">
        <color indexed="64"/>
      </top>
      <bottom style="thin">
        <color indexed="64"/>
      </bottom>
      <diagonal/>
    </border>
    <border>
      <left style="thin">
        <color rgb="FFA558A0"/>
      </left>
      <right/>
      <top style="thin">
        <color rgb="FFA558A0"/>
      </top>
      <bottom/>
      <diagonal/>
    </border>
    <border>
      <left/>
      <right/>
      <top style="thin">
        <color rgb="FFA558A0"/>
      </top>
      <bottom/>
      <diagonal/>
    </border>
    <border>
      <left style="thin">
        <color rgb="FFA558A0"/>
      </left>
      <right/>
      <top/>
      <bottom/>
      <diagonal/>
    </border>
  </borders>
  <cellStyleXfs count="12">
    <xf numFmtId="0" fontId="0" fillId="0" borderId="0"/>
    <xf numFmtId="0" fontId="6" fillId="0" borderId="0"/>
    <xf numFmtId="0" fontId="5" fillId="0" borderId="0"/>
    <xf numFmtId="0" fontId="4" fillId="0" borderId="0"/>
    <xf numFmtId="0" fontId="3" fillId="0" borderId="0"/>
    <xf numFmtId="0" fontId="2" fillId="0" borderId="0"/>
    <xf numFmtId="0" fontId="18" fillId="0" borderId="0"/>
    <xf numFmtId="0" fontId="2" fillId="0" borderId="0"/>
    <xf numFmtId="0" fontId="2" fillId="0" borderId="0"/>
    <xf numFmtId="0" fontId="39" fillId="0" borderId="0" applyNumberFormat="0" applyFill="0" applyBorder="0" applyAlignment="0" applyProtection="0"/>
    <xf numFmtId="43" fontId="2" fillId="0" borderId="0" applyFont="0" applyFill="0" applyBorder="0" applyAlignment="0" applyProtection="0"/>
    <xf numFmtId="0" fontId="1" fillId="0" borderId="0"/>
  </cellStyleXfs>
  <cellXfs count="206">
    <xf numFmtId="0" fontId="0" fillId="0" borderId="0" xfId="0"/>
    <xf numFmtId="0" fontId="7" fillId="2" borderId="0" xfId="4" applyFont="1" applyFill="1"/>
    <xf numFmtId="0" fontId="8" fillId="2" borderId="0" xfId="4" applyFont="1" applyFill="1"/>
    <xf numFmtId="0" fontId="9" fillId="2" borderId="0" xfId="4" applyFont="1" applyFill="1"/>
    <xf numFmtId="0" fontId="9" fillId="2" borderId="1" xfId="4" applyFont="1" applyFill="1" applyBorder="1" applyAlignment="1">
      <alignment horizontal="center" vertical="center" wrapText="1"/>
    </xf>
    <xf numFmtId="164" fontId="9" fillId="2" borderId="0" xfId="4" applyNumberFormat="1" applyFont="1" applyFill="1"/>
    <xf numFmtId="0" fontId="11" fillId="2" borderId="0" xfId="4" applyFont="1" applyFill="1"/>
    <xf numFmtId="0" fontId="12" fillId="2" borderId="0" xfId="4" applyFont="1" applyFill="1"/>
    <xf numFmtId="0" fontId="13" fillId="2" borderId="0" xfId="4" applyFont="1" applyFill="1"/>
    <xf numFmtId="164" fontId="7" fillId="2" borderId="0" xfId="4" applyNumberFormat="1" applyFont="1" applyFill="1"/>
    <xf numFmtId="0" fontId="9" fillId="2" borderId="1" xfId="4" applyFont="1" applyFill="1" applyBorder="1"/>
    <xf numFmtId="49" fontId="9" fillId="2" borderId="1" xfId="4" applyNumberFormat="1" applyFont="1" applyFill="1" applyBorder="1" applyAlignment="1">
      <alignment horizontal="left"/>
    </xf>
    <xf numFmtId="2" fontId="11" fillId="2" borderId="0" xfId="4" applyNumberFormat="1" applyFont="1" applyFill="1"/>
    <xf numFmtId="2" fontId="9" fillId="2" borderId="0" xfId="4" applyNumberFormat="1" applyFont="1" applyFill="1"/>
    <xf numFmtId="2" fontId="7" fillId="2" borderId="0" xfId="4" applyNumberFormat="1" applyFont="1" applyFill="1"/>
    <xf numFmtId="0" fontId="12" fillId="2" borderId="0" xfId="4" applyFont="1" applyFill="1" applyBorder="1" applyAlignment="1">
      <alignment horizontal="center" vertical="center" wrapText="1"/>
    </xf>
    <xf numFmtId="0" fontId="3" fillId="2" borderId="0" xfId="4" applyFill="1"/>
    <xf numFmtId="0" fontId="9" fillId="2" borderId="0" xfId="4" applyNumberFormat="1" applyFont="1" applyFill="1" applyBorder="1" applyAlignment="1"/>
    <xf numFmtId="165" fontId="7" fillId="2" borderId="0" xfId="4" applyNumberFormat="1" applyFont="1" applyFill="1"/>
    <xf numFmtId="0" fontId="11" fillId="2" borderId="0" xfId="4" applyNumberFormat="1" applyFont="1" applyFill="1" applyBorder="1" applyAlignment="1"/>
    <xf numFmtId="165" fontId="14" fillId="2" borderId="0" xfId="4" applyNumberFormat="1" applyFont="1" applyFill="1"/>
    <xf numFmtId="165" fontId="15" fillId="2" borderId="0" xfId="4" applyNumberFormat="1" applyFont="1" applyFill="1"/>
    <xf numFmtId="2" fontId="7" fillId="2" borderId="1" xfId="4" applyNumberFormat="1" applyFont="1" applyFill="1" applyBorder="1" applyAlignment="1">
      <alignment horizontal="center" wrapText="1"/>
    </xf>
    <xf numFmtId="0" fontId="10" fillId="2" borderId="0" xfId="4" applyFont="1" applyFill="1" applyAlignment="1">
      <alignment horizontal="center" vertical="center"/>
    </xf>
    <xf numFmtId="0" fontId="10" fillId="2" borderId="0" xfId="4" applyFont="1" applyFill="1"/>
    <xf numFmtId="0" fontId="16" fillId="2" borderId="0" xfId="4" applyFont="1" applyFill="1"/>
    <xf numFmtId="0" fontId="16" fillId="2" borderId="0" xfId="4" applyFont="1" applyFill="1" applyAlignment="1">
      <alignment horizontal="right"/>
    </xf>
    <xf numFmtId="0" fontId="7" fillId="2" borderId="1" xfId="4" applyFont="1" applyFill="1" applyBorder="1" applyAlignment="1">
      <alignment horizontal="center" vertical="center" wrapText="1"/>
    </xf>
    <xf numFmtId="0" fontId="17" fillId="2" borderId="0" xfId="4" applyFont="1" applyFill="1"/>
    <xf numFmtId="0" fontId="10" fillId="2" borderId="0" xfId="4" applyFont="1" applyFill="1" applyAlignment="1"/>
    <xf numFmtId="0" fontId="19" fillId="2" borderId="0" xfId="5" applyNumberFormat="1" applyFont="1" applyFill="1"/>
    <xf numFmtId="0" fontId="19" fillId="0" borderId="0" xfId="5" applyNumberFormat="1" applyFont="1"/>
    <xf numFmtId="0" fontId="19" fillId="2" borderId="0" xfId="5" applyNumberFormat="1" applyFont="1" applyFill="1" applyAlignment="1">
      <alignment horizontal="center"/>
    </xf>
    <xf numFmtId="0" fontId="20" fillId="2" borderId="0" xfId="5" applyNumberFormat="1" applyFont="1" applyFill="1" applyAlignment="1">
      <alignment horizontal="center"/>
    </xf>
    <xf numFmtId="0" fontId="20" fillId="0" borderId="0" xfId="5" applyNumberFormat="1" applyFont="1" applyFill="1" applyBorder="1" applyAlignment="1"/>
    <xf numFmtId="0" fontId="23" fillId="2" borderId="0" xfId="5" applyNumberFormat="1" applyFont="1" applyFill="1"/>
    <xf numFmtId="0" fontId="20" fillId="2" borderId="0" xfId="5" applyNumberFormat="1" applyFont="1" applyFill="1"/>
    <xf numFmtId="0" fontId="20" fillId="2" borderId="0" xfId="5" applyNumberFormat="1" applyFont="1" applyFill="1" applyBorder="1" applyAlignment="1"/>
    <xf numFmtId="0" fontId="19" fillId="2" borderId="1" xfId="5" applyNumberFormat="1" applyFont="1" applyFill="1" applyBorder="1" applyAlignment="1">
      <alignment horizontal="center"/>
    </xf>
    <xf numFmtId="0" fontId="24" fillId="2" borderId="0" xfId="5" applyNumberFormat="1" applyFont="1" applyFill="1"/>
    <xf numFmtId="0" fontId="24" fillId="0" borderId="0" xfId="5" applyNumberFormat="1" applyFont="1"/>
    <xf numFmtId="0" fontId="25" fillId="0" borderId="0" xfId="5" applyNumberFormat="1" applyFont="1" applyFill="1" applyBorder="1" applyAlignment="1"/>
    <xf numFmtId="0" fontId="20" fillId="2" borderId="0" xfId="5" applyNumberFormat="1" applyFont="1" applyFill="1" applyBorder="1" applyAlignment="1">
      <alignment horizontal="center"/>
    </xf>
    <xf numFmtId="0" fontId="20" fillId="0" borderId="0" xfId="5" applyNumberFormat="1" applyFont="1" applyFill="1" applyBorder="1" applyAlignment="1">
      <alignment horizontal="left" vertical="center" wrapText="1"/>
    </xf>
    <xf numFmtId="0" fontId="19" fillId="0" borderId="0" xfId="5" applyNumberFormat="1" applyFont="1" applyAlignment="1">
      <alignment horizontal="center" vertical="center" wrapText="1"/>
    </xf>
    <xf numFmtId="0" fontId="20" fillId="0" borderId="0" xfId="5" applyNumberFormat="1" applyFont="1"/>
    <xf numFmtId="0" fontId="26" fillId="0" borderId="0" xfId="6" applyNumberFormat="1" applyFont="1" applyFill="1" applyBorder="1" applyAlignment="1">
      <alignment vertical="center" wrapText="1"/>
    </xf>
    <xf numFmtId="0" fontId="26" fillId="0" borderId="0" xfId="6" applyNumberFormat="1" applyFont="1" applyFill="1" applyBorder="1" applyAlignment="1">
      <alignment horizontal="left" vertical="center" wrapText="1"/>
    </xf>
    <xf numFmtId="0" fontId="26" fillId="2" borderId="0" xfId="5" applyNumberFormat="1" applyFont="1" applyFill="1"/>
    <xf numFmtId="0" fontId="26" fillId="2" borderId="0" xfId="5" applyNumberFormat="1" applyFont="1" applyFill="1" applyBorder="1"/>
    <xf numFmtId="0" fontId="26" fillId="0" borderId="0" xfId="5" applyNumberFormat="1" applyFont="1" applyBorder="1"/>
    <xf numFmtId="0" fontId="26" fillId="0" borderId="0" xfId="6" applyNumberFormat="1" applyFont="1" applyFill="1" applyBorder="1" applyAlignment="1">
      <alignment horizontal="left" vertical="center"/>
    </xf>
    <xf numFmtId="0" fontId="28" fillId="0" borderId="0" xfId="7" applyNumberFormat="1" applyFont="1" applyFill="1" applyBorder="1" applyAlignment="1">
      <alignment horizontal="left"/>
    </xf>
    <xf numFmtId="0" fontId="28" fillId="0" borderId="0" xfId="7" applyNumberFormat="1" applyFont="1" applyFill="1" applyBorder="1" applyAlignment="1">
      <alignment horizontal="left" vertical="center"/>
    </xf>
    <xf numFmtId="164" fontId="28" fillId="0" borderId="0" xfId="7" applyNumberFormat="1" applyFont="1" applyFill="1" applyBorder="1" applyAlignment="1">
      <alignment horizontal="left"/>
    </xf>
    <xf numFmtId="0" fontId="28" fillId="2" borderId="0" xfId="6" applyNumberFormat="1" applyFont="1" applyFill="1" applyBorder="1" applyAlignment="1">
      <alignment horizontal="left" vertical="center"/>
    </xf>
    <xf numFmtId="0" fontId="19" fillId="0" borderId="0" xfId="5" applyNumberFormat="1" applyFont="1" applyFill="1" applyBorder="1"/>
    <xf numFmtId="0" fontId="19" fillId="0" borderId="0" xfId="5" applyNumberFormat="1" applyFont="1" applyBorder="1"/>
    <xf numFmtId="0" fontId="28" fillId="0" borderId="0" xfId="5" applyNumberFormat="1" applyFont="1" applyFill="1" applyBorder="1" applyAlignment="1">
      <alignment horizontal="left"/>
    </xf>
    <xf numFmtId="164" fontId="28" fillId="0" borderId="0" xfId="5" applyNumberFormat="1" applyFont="1" applyFill="1" applyBorder="1" applyAlignment="1">
      <alignment horizontal="left"/>
    </xf>
    <xf numFmtId="0" fontId="28" fillId="2" borderId="0" xfId="5" applyNumberFormat="1" applyFont="1" applyFill="1" applyBorder="1" applyAlignment="1">
      <alignment horizontal="left"/>
    </xf>
    <xf numFmtId="0" fontId="28" fillId="0" borderId="1" xfId="5" applyNumberFormat="1" applyFont="1" applyFill="1" applyBorder="1" applyAlignment="1">
      <alignment horizontal="left"/>
    </xf>
    <xf numFmtId="164" fontId="28" fillId="0" borderId="1" xfId="5" applyNumberFormat="1" applyFont="1" applyFill="1" applyBorder="1" applyAlignment="1">
      <alignment horizontal="left" vertical="center"/>
    </xf>
    <xf numFmtId="0" fontId="28" fillId="2" borderId="1" xfId="5" applyNumberFormat="1" applyFont="1" applyFill="1" applyBorder="1" applyAlignment="1">
      <alignment horizontal="left"/>
    </xf>
    <xf numFmtId="164" fontId="28" fillId="0" borderId="0" xfId="5" applyNumberFormat="1" applyFont="1" applyFill="1" applyBorder="1" applyAlignment="1">
      <alignment horizontal="left" vertical="center"/>
    </xf>
    <xf numFmtId="0" fontId="29" fillId="3" borderId="0" xfId="5" applyNumberFormat="1" applyFont="1" applyFill="1" applyBorder="1"/>
    <xf numFmtId="0" fontId="19" fillId="4" borderId="0" xfId="5" applyNumberFormat="1" applyFont="1" applyFill="1" applyBorder="1"/>
    <xf numFmtId="1" fontId="28" fillId="0" borderId="2" xfId="7" applyNumberFormat="1" applyFont="1" applyFill="1" applyBorder="1" applyAlignment="1">
      <alignment horizontal="left"/>
    </xf>
    <xf numFmtId="164" fontId="28" fillId="0" borderId="2" xfId="7" applyNumberFormat="1" applyFont="1" applyFill="1" applyBorder="1" applyAlignment="1">
      <alignment horizontal="left" vertical="center"/>
    </xf>
    <xf numFmtId="164" fontId="28" fillId="0" borderId="2" xfId="7" applyNumberFormat="1" applyFont="1" applyFill="1" applyBorder="1" applyAlignment="1">
      <alignment horizontal="left"/>
    </xf>
    <xf numFmtId="0" fontId="28" fillId="2" borderId="2" xfId="6" applyNumberFormat="1" applyFont="1" applyFill="1" applyBorder="1" applyAlignment="1">
      <alignment horizontal="left" vertical="center"/>
    </xf>
    <xf numFmtId="0" fontId="19" fillId="5" borderId="0" xfId="5" applyNumberFormat="1" applyFont="1" applyFill="1" applyBorder="1"/>
    <xf numFmtId="1" fontId="28" fillId="0" borderId="0" xfId="7" applyNumberFormat="1" applyFont="1" applyFill="1" applyBorder="1" applyAlignment="1">
      <alignment horizontal="left"/>
    </xf>
    <xf numFmtId="164" fontId="28" fillId="0" borderId="0" xfId="7" applyNumberFormat="1" applyFont="1" applyFill="1" applyBorder="1" applyAlignment="1">
      <alignment horizontal="left" vertical="center"/>
    </xf>
    <xf numFmtId="0" fontId="30" fillId="2" borderId="0" xfId="6" applyNumberFormat="1" applyFont="1" applyFill="1" applyBorder="1" applyAlignment="1">
      <alignment horizontal="left" vertical="center"/>
    </xf>
    <xf numFmtId="0" fontId="19" fillId="0" borderId="0" xfId="5" applyNumberFormat="1" applyFont="1" applyAlignment="1">
      <alignment vertical="center"/>
    </xf>
    <xf numFmtId="0" fontId="20" fillId="2" borderId="1" xfId="6" applyNumberFormat="1" applyFont="1" applyFill="1" applyBorder="1" applyAlignment="1">
      <alignment horizontal="center" vertical="top" wrapText="1"/>
    </xf>
    <xf numFmtId="0" fontId="20" fillId="2" borderId="0" xfId="7" applyNumberFormat="1" applyFont="1" applyFill="1" applyBorder="1"/>
    <xf numFmtId="0" fontId="31" fillId="0" borderId="0" xfId="5" applyNumberFormat="1" applyFont="1" applyAlignment="1">
      <alignment vertical="center"/>
    </xf>
    <xf numFmtId="0" fontId="32" fillId="0" borderId="0" xfId="5" applyNumberFormat="1" applyFont="1"/>
    <xf numFmtId="0" fontId="20" fillId="0" borderId="0" xfId="5" applyNumberFormat="1" applyFont="1" applyAlignment="1">
      <alignment horizontal="right" vertical="center" shrinkToFit="1"/>
    </xf>
    <xf numFmtId="0" fontId="20" fillId="0" borderId="0" xfId="5" applyNumberFormat="1" applyFont="1" applyFill="1" applyBorder="1" applyAlignment="1">
      <alignment horizontal="center" vertical="center"/>
    </xf>
    <xf numFmtId="0" fontId="21" fillId="0" borderId="0" xfId="5" applyNumberFormat="1" applyFont="1" applyFill="1" applyAlignment="1">
      <alignment horizontal="right"/>
    </xf>
    <xf numFmtId="0" fontId="21" fillId="0" borderId="0" xfId="5" applyNumberFormat="1" applyFont="1" applyFill="1" applyBorder="1" applyAlignment="1">
      <alignment horizontal="right" vertical="center"/>
    </xf>
    <xf numFmtId="0" fontId="33" fillId="2" borderId="0" xfId="5" applyNumberFormat="1" applyFont="1" applyFill="1" applyBorder="1" applyAlignment="1">
      <alignment horizontal="center"/>
    </xf>
    <xf numFmtId="0" fontId="20" fillId="0" borderId="0" xfId="5" applyNumberFormat="1" applyFont="1" applyFill="1" applyAlignment="1">
      <alignment horizontal="right"/>
    </xf>
    <xf numFmtId="0" fontId="21" fillId="0" borderId="0" xfId="5" applyNumberFormat="1" applyFont="1" applyFill="1" applyBorder="1" applyAlignment="1"/>
    <xf numFmtId="0" fontId="19" fillId="2" borderId="0" xfId="5" applyNumberFormat="1" applyFont="1" applyFill="1" applyAlignment="1">
      <alignment vertical="center" wrapText="1"/>
    </xf>
    <xf numFmtId="0" fontId="19" fillId="2" borderId="0" xfId="5" applyNumberFormat="1" applyFont="1" applyFill="1" applyAlignment="1">
      <alignment vertical="center"/>
    </xf>
    <xf numFmtId="0" fontId="20" fillId="0" borderId="0" xfId="5" applyNumberFormat="1" applyFont="1" applyFill="1" applyAlignment="1">
      <alignment horizontal="right" vertical="center" shrinkToFit="1"/>
    </xf>
    <xf numFmtId="0" fontId="20" fillId="0" borderId="0" xfId="5" applyNumberFormat="1" applyFont="1" applyFill="1" applyBorder="1" applyAlignment="1">
      <alignment horizontal="right" vertical="center"/>
    </xf>
    <xf numFmtId="0" fontId="33" fillId="2" borderId="0" xfId="5" applyNumberFormat="1" applyFont="1" applyFill="1" applyAlignment="1">
      <alignment horizontal="center"/>
    </xf>
    <xf numFmtId="0" fontId="20" fillId="0" borderId="3" xfId="5" applyNumberFormat="1" applyFont="1" applyFill="1" applyBorder="1" applyAlignment="1">
      <alignment horizontal="right" vertical="center"/>
    </xf>
    <xf numFmtId="0" fontId="20" fillId="0" borderId="4" xfId="5" applyNumberFormat="1" applyFont="1" applyBorder="1" applyAlignment="1">
      <alignment horizontal="center" vertical="center" wrapText="1"/>
    </xf>
    <xf numFmtId="0" fontId="20" fillId="0" borderId="1" xfId="5" applyNumberFormat="1" applyFont="1" applyFill="1" applyBorder="1" applyAlignment="1">
      <alignment horizontal="center" vertical="center" wrapText="1"/>
    </xf>
    <xf numFmtId="0" fontId="20" fillId="0" borderId="0" xfId="5" applyNumberFormat="1" applyFont="1" applyFill="1" applyBorder="1"/>
    <xf numFmtId="0" fontId="19" fillId="0" borderId="0" xfId="5" applyNumberFormat="1" applyFont="1" applyAlignment="1">
      <alignment horizontal="right"/>
    </xf>
    <xf numFmtId="0" fontId="33" fillId="0" borderId="0" xfId="5" applyNumberFormat="1" applyFont="1" applyBorder="1" applyAlignment="1">
      <alignment horizontal="center" vertical="center"/>
    </xf>
    <xf numFmtId="0" fontId="34" fillId="0" borderId="0" xfId="5" applyNumberFormat="1" applyFont="1"/>
    <xf numFmtId="0" fontId="21" fillId="0" borderId="0" xfId="5" applyNumberFormat="1" applyFont="1" applyFill="1" applyBorder="1" applyAlignment="1">
      <alignment vertical="top" wrapText="1"/>
    </xf>
    <xf numFmtId="0" fontId="20" fillId="0" borderId="0" xfId="5" applyNumberFormat="1" applyFont="1" applyFill="1" applyBorder="1" applyAlignment="1">
      <alignment vertical="top" wrapText="1"/>
    </xf>
    <xf numFmtId="0" fontId="21" fillId="0" borderId="0" xfId="5" applyNumberFormat="1" applyFont="1" applyFill="1" applyBorder="1" applyAlignment="1">
      <alignment vertical="center"/>
    </xf>
    <xf numFmtId="0" fontId="7" fillId="2" borderId="0" xfId="7" applyFont="1" applyFill="1"/>
    <xf numFmtId="164" fontId="7" fillId="2" borderId="0" xfId="7" applyNumberFormat="1" applyFont="1" applyFill="1"/>
    <xf numFmtId="164" fontId="9" fillId="2" borderId="0" xfId="7" applyNumberFormat="1" applyFont="1" applyFill="1"/>
    <xf numFmtId="0" fontId="9" fillId="2" borderId="0" xfId="7" applyFont="1" applyFill="1"/>
    <xf numFmtId="0" fontId="11" fillId="2" borderId="0" xfId="7" applyFont="1" applyFill="1"/>
    <xf numFmtId="0" fontId="13" fillId="2" borderId="0" xfId="8" applyFont="1" applyFill="1"/>
    <xf numFmtId="0" fontId="7" fillId="2" borderId="1" xfId="7" applyFont="1" applyFill="1" applyBorder="1" applyAlignment="1">
      <alignment horizontal="left" vertical="center"/>
    </xf>
    <xf numFmtId="0" fontId="7" fillId="2" borderId="1" xfId="7" applyFont="1" applyFill="1" applyBorder="1"/>
    <xf numFmtId="0" fontId="13" fillId="2" borderId="0" xfId="7" applyFont="1" applyFill="1"/>
    <xf numFmtId="0" fontId="11" fillId="2" borderId="0" xfId="7" applyFont="1" applyFill="1" applyAlignment="1">
      <alignment horizontal="right"/>
    </xf>
    <xf numFmtId="0" fontId="12" fillId="2" borderId="0" xfId="7" applyFont="1" applyFill="1"/>
    <xf numFmtId="0" fontId="9" fillId="2" borderId="1" xfId="7" applyFont="1" applyFill="1" applyBorder="1" applyAlignment="1">
      <alignment horizontal="left" vertical="center"/>
    </xf>
    <xf numFmtId="0" fontId="9" fillId="2" borderId="1" xfId="7" applyFont="1" applyFill="1" applyBorder="1"/>
    <xf numFmtId="0" fontId="11" fillId="2" borderId="0" xfId="7" applyFont="1" applyFill="1" applyAlignment="1">
      <alignment vertical="center" wrapText="1"/>
    </xf>
    <xf numFmtId="164" fontId="10" fillId="2" borderId="0" xfId="7" applyNumberFormat="1" applyFont="1" applyFill="1"/>
    <xf numFmtId="0" fontId="17" fillId="2" borderId="0" xfId="7" applyFont="1" applyFill="1"/>
    <xf numFmtId="0" fontId="10" fillId="2" borderId="0" xfId="7" applyFont="1" applyFill="1"/>
    <xf numFmtId="0" fontId="16" fillId="2" borderId="0" xfId="7" applyFont="1" applyFill="1"/>
    <xf numFmtId="0" fontId="10" fillId="2" borderId="0" xfId="7" applyFont="1" applyFill="1" applyAlignment="1">
      <alignment horizontal="center" vertical="center"/>
    </xf>
    <xf numFmtId="0" fontId="7" fillId="2" borderId="1" xfId="7" applyFont="1" applyFill="1" applyBorder="1" applyAlignment="1">
      <alignment horizontal="center" vertical="center" wrapText="1"/>
    </xf>
    <xf numFmtId="164" fontId="37" fillId="2" borderId="0" xfId="7" applyNumberFormat="1" applyFont="1" applyFill="1"/>
    <xf numFmtId="0" fontId="37" fillId="2" borderId="0" xfId="7" applyFont="1" applyFill="1"/>
    <xf numFmtId="0" fontId="7" fillId="2" borderId="1" xfId="7" applyFont="1" applyFill="1" applyBorder="1" applyAlignment="1">
      <alignment horizontal="center" vertical="center"/>
    </xf>
    <xf numFmtId="0" fontId="7" fillId="2" borderId="0" xfId="7" applyFont="1" applyFill="1" applyAlignment="1">
      <alignment vertical="center"/>
    </xf>
    <xf numFmtId="0" fontId="2" fillId="0" borderId="0" xfId="7"/>
    <xf numFmtId="1" fontId="10" fillId="2" borderId="0" xfId="7" applyNumberFormat="1" applyFont="1" applyFill="1"/>
    <xf numFmtId="1" fontId="7" fillId="2" borderId="0" xfId="7" applyNumberFormat="1" applyFont="1" applyFill="1"/>
    <xf numFmtId="1" fontId="9" fillId="2" borderId="0" xfId="7" applyNumberFormat="1" applyFont="1" applyFill="1"/>
    <xf numFmtId="0" fontId="10" fillId="2" borderId="1" xfId="7" applyFont="1" applyFill="1" applyBorder="1" applyAlignment="1">
      <alignment horizontal="left" vertical="center"/>
    </xf>
    <xf numFmtId="0" fontId="7" fillId="2" borderId="0" xfId="7" applyFont="1" applyFill="1" applyBorder="1"/>
    <xf numFmtId="0" fontId="7" fillId="2" borderId="0" xfId="7" applyFont="1" applyFill="1" applyAlignment="1">
      <alignment vertical="center" wrapText="1"/>
    </xf>
    <xf numFmtId="0" fontId="8" fillId="2" borderId="0" xfId="7" applyFont="1" applyFill="1"/>
    <xf numFmtId="164" fontId="7" fillId="2" borderId="0" xfId="7" applyNumberFormat="1" applyFont="1" applyFill="1" applyBorder="1"/>
    <xf numFmtId="2" fontId="10" fillId="2" borderId="0" xfId="7" applyNumberFormat="1" applyFont="1" applyFill="1"/>
    <xf numFmtId="164" fontId="10" fillId="2" borderId="0" xfId="7" applyNumberFormat="1" applyFont="1" applyFill="1" applyBorder="1"/>
    <xf numFmtId="1" fontId="17" fillId="2" borderId="0" xfId="7" applyNumberFormat="1" applyFont="1" applyFill="1" applyBorder="1"/>
    <xf numFmtId="1" fontId="10" fillId="2" borderId="0" xfId="7" applyNumberFormat="1" applyFont="1" applyFill="1" applyBorder="1"/>
    <xf numFmtId="0" fontId="10" fillId="2" borderId="0" xfId="7" applyFont="1" applyFill="1" applyBorder="1"/>
    <xf numFmtId="1" fontId="39" fillId="2" borderId="0" xfId="9" applyNumberFormat="1" applyFill="1" applyBorder="1"/>
    <xf numFmtId="0" fontId="9" fillId="2" borderId="0" xfId="7" applyFont="1" applyFill="1" applyBorder="1"/>
    <xf numFmtId="164" fontId="9" fillId="2" borderId="0" xfId="7" applyNumberFormat="1" applyFont="1" applyFill="1" applyBorder="1"/>
    <xf numFmtId="0" fontId="11" fillId="2" borderId="0" xfId="7" applyFont="1" applyFill="1" applyBorder="1"/>
    <xf numFmtId="0" fontId="10" fillId="2" borderId="0" xfId="7" applyFont="1" applyFill="1" applyBorder="1" applyAlignment="1">
      <alignment horizontal="left" vertical="center"/>
    </xf>
    <xf numFmtId="1" fontId="39" fillId="2" borderId="0" xfId="9" applyNumberFormat="1" applyFill="1"/>
    <xf numFmtId="1" fontId="7" fillId="2" borderId="0" xfId="7" applyNumberFormat="1" applyFont="1" applyFill="1" applyBorder="1"/>
    <xf numFmtId="3" fontId="40" fillId="0" borderId="0" xfId="7" applyNumberFormat="1" applyFont="1"/>
    <xf numFmtId="0" fontId="9" fillId="2" borderId="0" xfId="7" applyFont="1" applyFill="1" applyBorder="1" applyAlignment="1">
      <alignment horizontal="left" vertical="center"/>
    </xf>
    <xf numFmtId="0" fontId="8" fillId="2" borderId="0" xfId="7" applyFont="1" applyFill="1" applyAlignment="1">
      <alignment horizontal="right"/>
    </xf>
    <xf numFmtId="0" fontId="7" fillId="2" borderId="0" xfId="7" applyFont="1" applyFill="1" applyAlignment="1">
      <alignment horizontal="left" vertical="center" wrapText="1"/>
    </xf>
    <xf numFmtId="0" fontId="11" fillId="2" borderId="0" xfId="7" applyFont="1" applyFill="1" applyAlignment="1">
      <alignment wrapText="1"/>
    </xf>
    <xf numFmtId="0" fontId="41" fillId="2" borderId="0" xfId="7" applyFont="1" applyFill="1" applyAlignment="1"/>
    <xf numFmtId="0" fontId="9" fillId="2" borderId="0" xfId="7" applyFont="1" applyFill="1" applyAlignment="1">
      <alignment horizontal="left" vertical="center" wrapText="1"/>
    </xf>
    <xf numFmtId="164" fontId="15" fillId="2" borderId="0" xfId="7" applyNumberFormat="1" applyFont="1" applyFill="1"/>
    <xf numFmtId="164" fontId="14" fillId="2" borderId="0" xfId="7" applyNumberFormat="1" applyFont="1" applyFill="1"/>
    <xf numFmtId="0" fontId="10" fillId="2" borderId="1" xfId="7" applyFont="1" applyFill="1" applyBorder="1" applyAlignment="1">
      <alignment horizontal="center" vertical="center" wrapText="1"/>
    </xf>
    <xf numFmtId="0" fontId="9" fillId="2" borderId="1" xfId="7" applyFont="1" applyFill="1" applyBorder="1" applyAlignment="1">
      <alignment horizontal="center" vertical="center" wrapText="1"/>
    </xf>
    <xf numFmtId="0" fontId="7" fillId="2" borderId="0" xfId="7" applyFont="1" applyFill="1" applyBorder="1" applyAlignment="1">
      <alignment horizontal="center" vertical="center" wrapText="1"/>
    </xf>
    <xf numFmtId="0" fontId="9" fillId="2" borderId="0" xfId="7" applyFont="1" applyFill="1" applyAlignment="1">
      <alignment vertical="center"/>
    </xf>
    <xf numFmtId="0" fontId="7" fillId="2" borderId="1" xfId="7" applyFont="1" applyFill="1" applyBorder="1" applyAlignment="1">
      <alignment horizontal="center"/>
    </xf>
    <xf numFmtId="166" fontId="7" fillId="2" borderId="0" xfId="10" applyNumberFormat="1" applyFont="1" applyFill="1"/>
    <xf numFmtId="166" fontId="10" fillId="2" borderId="0" xfId="10" applyNumberFormat="1" applyFont="1" applyFill="1"/>
    <xf numFmtId="166" fontId="9" fillId="2" borderId="0" xfId="10" applyNumberFormat="1" applyFont="1" applyFill="1"/>
    <xf numFmtId="166" fontId="7" fillId="2" borderId="0" xfId="7" applyNumberFormat="1" applyFont="1" applyFill="1"/>
    <xf numFmtId="0" fontId="9" fillId="2" borderId="1" xfId="7" applyFont="1" applyFill="1" applyBorder="1" applyAlignment="1">
      <alignment horizontal="center"/>
    </xf>
    <xf numFmtId="0" fontId="11" fillId="2" borderId="0" xfId="7" applyFont="1" applyFill="1" applyAlignment="1">
      <alignment vertical="center"/>
    </xf>
    <xf numFmtId="0" fontId="43" fillId="2" borderId="0" xfId="0" applyFont="1" applyFill="1" applyAlignment="1">
      <alignment horizontal="right"/>
    </xf>
    <xf numFmtId="0" fontId="7" fillId="2" borderId="6" xfId="11" applyFont="1" applyFill="1" applyBorder="1"/>
    <xf numFmtId="0" fontId="7" fillId="2" borderId="0" xfId="11" applyFont="1" applyFill="1"/>
    <xf numFmtId="0" fontId="7" fillId="2" borderId="0" xfId="11" applyFont="1" applyFill="1" applyBorder="1"/>
    <xf numFmtId="0" fontId="7" fillId="2" borderId="7" xfId="11" applyFont="1" applyFill="1" applyBorder="1"/>
    <xf numFmtId="0" fontId="48" fillId="2" borderId="0" xfId="11" applyFont="1" applyFill="1" applyBorder="1"/>
    <xf numFmtId="0" fontId="48" fillId="2" borderId="0" xfId="11" applyFont="1" applyFill="1"/>
    <xf numFmtId="0" fontId="9" fillId="2" borderId="5" xfId="11" applyFont="1" applyFill="1" applyBorder="1"/>
    <xf numFmtId="0" fontId="49" fillId="2" borderId="0" xfId="11" applyFont="1" applyFill="1" applyBorder="1"/>
    <xf numFmtId="0" fontId="49" fillId="2" borderId="0" xfId="11" applyFont="1" applyFill="1"/>
    <xf numFmtId="14" fontId="16" fillId="2" borderId="0" xfId="4" applyNumberFormat="1" applyFont="1" applyFill="1"/>
    <xf numFmtId="14" fontId="11" fillId="2" borderId="0" xfId="7" applyNumberFormat="1" applyFont="1" applyFill="1"/>
    <xf numFmtId="0" fontId="47" fillId="2" borderId="7" xfId="11" applyFont="1" applyFill="1" applyBorder="1" applyAlignment="1">
      <alignment horizontal="left"/>
    </xf>
    <xf numFmtId="0" fontId="47" fillId="2" borderId="0" xfId="11" applyFont="1" applyFill="1" applyBorder="1" applyAlignment="1">
      <alignment horizontal="left"/>
    </xf>
    <xf numFmtId="0" fontId="47" fillId="2" borderId="7" xfId="9" applyFont="1" applyFill="1" applyBorder="1" applyAlignment="1">
      <alignment horizontal="left"/>
    </xf>
    <xf numFmtId="0" fontId="47" fillId="2" borderId="0" xfId="9" applyFont="1" applyFill="1" applyBorder="1" applyAlignment="1">
      <alignment horizontal="left"/>
    </xf>
    <xf numFmtId="0" fontId="45" fillId="2" borderId="7" xfId="11" applyFont="1" applyFill="1" applyBorder="1" applyAlignment="1">
      <alignment horizontal="center"/>
    </xf>
    <xf numFmtId="0" fontId="45" fillId="2" borderId="0" xfId="11" applyFont="1" applyFill="1" applyBorder="1" applyAlignment="1">
      <alignment horizontal="center"/>
    </xf>
    <xf numFmtId="0" fontId="11" fillId="2" borderId="7" xfId="11" applyFont="1" applyFill="1" applyBorder="1" applyAlignment="1">
      <alignment horizontal="left"/>
    </xf>
    <xf numFmtId="0" fontId="11" fillId="2" borderId="0" xfId="11" applyFont="1" applyFill="1" applyBorder="1" applyAlignment="1">
      <alignment horizontal="left"/>
    </xf>
    <xf numFmtId="0" fontId="7" fillId="2" borderId="7" xfId="11" applyFont="1" applyFill="1" applyBorder="1" applyAlignment="1">
      <alignment horizontal="left" vertical="center" wrapText="1"/>
    </xf>
    <xf numFmtId="0" fontId="7" fillId="2" borderId="0" xfId="11" applyFont="1" applyFill="1" applyBorder="1" applyAlignment="1">
      <alignment horizontal="left" vertical="center" wrapText="1"/>
    </xf>
    <xf numFmtId="0" fontId="46" fillId="6" borderId="7" xfId="11" applyFont="1" applyFill="1" applyBorder="1" applyAlignment="1">
      <alignment horizontal="center" vertical="center"/>
    </xf>
    <xf numFmtId="0" fontId="46" fillId="6" borderId="0" xfId="11" applyFont="1" applyFill="1" applyBorder="1" applyAlignment="1">
      <alignment horizontal="center" vertical="center"/>
    </xf>
    <xf numFmtId="0" fontId="7" fillId="2" borderId="0" xfId="4" applyFont="1" applyFill="1" applyAlignment="1">
      <alignment horizontal="left" vertical="center" wrapText="1"/>
    </xf>
    <xf numFmtId="0" fontId="10" fillId="2" borderId="0" xfId="4" applyFont="1" applyFill="1" applyAlignment="1">
      <alignment horizontal="center"/>
    </xf>
    <xf numFmtId="0" fontId="20" fillId="0" borderId="0" xfId="5" applyNumberFormat="1" applyFont="1" applyFill="1" applyBorder="1" applyAlignment="1">
      <alignment horizontal="left" vertical="center" wrapText="1"/>
    </xf>
    <xf numFmtId="0" fontId="19" fillId="2" borderId="0" xfId="5" applyNumberFormat="1" applyFont="1" applyFill="1" applyAlignment="1">
      <alignment horizontal="left" wrapText="1"/>
    </xf>
    <xf numFmtId="0" fontId="20" fillId="0" borderId="1" xfId="5" applyNumberFormat="1" applyFont="1" applyBorder="1" applyAlignment="1">
      <alignment horizontal="center" vertical="center"/>
    </xf>
    <xf numFmtId="0" fontId="24" fillId="0" borderId="0" xfId="5" applyNumberFormat="1" applyFont="1" applyAlignment="1">
      <alignment horizontal="left" vertical="center" wrapText="1"/>
    </xf>
    <xf numFmtId="0" fontId="21" fillId="0" borderId="0" xfId="5" applyNumberFormat="1" applyFont="1" applyAlignment="1">
      <alignment horizontal="left" wrapText="1"/>
    </xf>
    <xf numFmtId="0" fontId="26" fillId="0" borderId="0" xfId="6" applyNumberFormat="1" applyFont="1" applyFill="1" applyBorder="1" applyAlignment="1">
      <alignment horizontal="left" vertical="center" wrapText="1"/>
    </xf>
    <xf numFmtId="0" fontId="21" fillId="0" borderId="0" xfId="5" applyNumberFormat="1" applyFont="1" applyAlignment="1">
      <alignment horizontal="left" vertical="center" wrapText="1"/>
    </xf>
    <xf numFmtId="0" fontId="11" fillId="2" borderId="0" xfId="7" applyFont="1" applyFill="1" applyAlignment="1">
      <alignment horizontal="left" vertical="center" wrapText="1"/>
    </xf>
    <xf numFmtId="0" fontId="7" fillId="2" borderId="0" xfId="7" applyFont="1" applyFill="1" applyAlignment="1">
      <alignment horizontal="left" vertical="center" wrapText="1"/>
    </xf>
    <xf numFmtId="0" fontId="9" fillId="2" borderId="0" xfId="7" applyFont="1" applyFill="1" applyAlignment="1">
      <alignment horizontal="left" vertical="center" wrapText="1"/>
    </xf>
    <xf numFmtId="0" fontId="11" fillId="2" borderId="0" xfId="7" applyFont="1" applyFill="1" applyAlignment="1">
      <alignment horizontal="center" vertical="center" wrapText="1"/>
    </xf>
    <xf numFmtId="0" fontId="7" fillId="2" borderId="0" xfId="7" applyFont="1" applyFill="1" applyAlignment="1">
      <alignment horizontal="left" wrapText="1"/>
    </xf>
    <xf numFmtId="0" fontId="11" fillId="2" borderId="0" xfId="7" applyFont="1" applyFill="1" applyAlignment="1">
      <alignment horizontal="left" wrapText="1"/>
    </xf>
  </cellXfs>
  <cellStyles count="12">
    <cellStyle name="Lien hypertexte" xfId="9" builtinId="8"/>
    <cellStyle name="Milliers 2" xfId="10"/>
    <cellStyle name="Normal" xfId="0" builtinId="0"/>
    <cellStyle name="Normal 10" xfId="7"/>
    <cellStyle name="Normal 2" xfId="1"/>
    <cellStyle name="Normal 2 2" xfId="6"/>
    <cellStyle name="Normal 3" xfId="2"/>
    <cellStyle name="Normal 4" xfId="3"/>
    <cellStyle name="Normal 5" xfId="4"/>
    <cellStyle name="Normal 6" xfId="5"/>
    <cellStyle name="Normal 7" xfId="11"/>
    <cellStyle name="Normal 8" xfId="8"/>
  </cellStyles>
  <dxfs count="2">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DCA600"/>
      <color rgb="FFA67E00"/>
      <color rgb="FFFFD552"/>
      <color rgb="FFA72886"/>
      <color rgb="FFBC61A6"/>
      <color rgb="FFD7A0C6"/>
      <color rgb="FFDEA800"/>
      <color rgb="FF6F5400"/>
      <color rgb="FFFFD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5314009661838E-2"/>
          <c:y val="6.173611111111111E-2"/>
          <c:w val="0.93295471014492759"/>
          <c:h val="0.78800972222222221"/>
        </c:manualLayout>
      </c:layout>
      <c:barChart>
        <c:barDir val="col"/>
        <c:grouping val="stacked"/>
        <c:varyColors val="0"/>
        <c:ser>
          <c:idx val="0"/>
          <c:order val="0"/>
          <c:tx>
            <c:strRef>
              <c:f>'2.1'!$Q$4</c:f>
              <c:strCache>
                <c:ptCount val="1"/>
                <c:pt idx="0">
                  <c:v>Part des 0-17 ans</c:v>
                </c:pt>
              </c:strCache>
            </c:strRef>
          </c:tx>
          <c:spPr>
            <a:solidFill>
              <a:srgbClr val="DCA600"/>
            </a:solidFill>
            <a:ln w="6350">
              <a:solidFill>
                <a:schemeClr val="bg1"/>
              </a:solidFill>
            </a:ln>
            <a:effectLst/>
          </c:spPr>
          <c:invertIfNegative val="0"/>
          <c:cat>
            <c:strRef>
              <c:f>'2.1'!$P$5:$P$32</c:f>
              <c:strCache>
                <c:ptCount val="28"/>
                <c:pt idx="0">
                  <c:v>IT</c:v>
                </c:pt>
                <c:pt idx="1">
                  <c:v>MT</c:v>
                </c:pt>
                <c:pt idx="2">
                  <c:v>BG</c:v>
                </c:pt>
                <c:pt idx="3">
                  <c:v>PT</c:v>
                </c:pt>
                <c:pt idx="4">
                  <c:v>EL</c:v>
                </c:pt>
                <c:pt idx="5">
                  <c:v>ES</c:v>
                </c:pt>
                <c:pt idx="6">
                  <c:v>DE</c:v>
                </c:pt>
                <c:pt idx="7">
                  <c:v>HR</c:v>
                </c:pt>
                <c:pt idx="8">
                  <c:v>LT</c:v>
                </c:pt>
                <c:pt idx="9">
                  <c:v>SI</c:v>
                </c:pt>
                <c:pt idx="10">
                  <c:v>AT</c:v>
                </c:pt>
                <c:pt idx="11">
                  <c:v>HU</c:v>
                </c:pt>
                <c:pt idx="12">
                  <c:v>PL</c:v>
                </c:pt>
                <c:pt idx="13">
                  <c:v>UE-27</c:v>
                </c:pt>
                <c:pt idx="14">
                  <c:v>LV</c:v>
                </c:pt>
                <c:pt idx="15">
                  <c:v>SK</c:v>
                </c:pt>
                <c:pt idx="16">
                  <c:v>CZ</c:v>
                </c:pt>
                <c:pt idx="17">
                  <c:v>FI</c:v>
                </c:pt>
                <c:pt idx="18">
                  <c:v>EE</c:v>
                </c:pt>
                <c:pt idx="19">
                  <c:v>RO</c:v>
                </c:pt>
                <c:pt idx="20">
                  <c:v>LU</c:v>
                </c:pt>
                <c:pt idx="21">
                  <c:v>NL</c:v>
                </c:pt>
                <c:pt idx="22">
                  <c:v>CY</c:v>
                </c:pt>
                <c:pt idx="23">
                  <c:v>BE</c:v>
                </c:pt>
                <c:pt idx="24">
                  <c:v>DK</c:v>
                </c:pt>
                <c:pt idx="25">
                  <c:v>SE</c:v>
                </c:pt>
                <c:pt idx="26">
                  <c:v>FR</c:v>
                </c:pt>
                <c:pt idx="27">
                  <c:v>IE</c:v>
                </c:pt>
              </c:strCache>
            </c:strRef>
          </c:cat>
          <c:val>
            <c:numRef>
              <c:f>'2.1'!$Q$5:$Q$32</c:f>
              <c:numCache>
                <c:formatCode>0.0</c:formatCode>
                <c:ptCount val="28"/>
                <c:pt idx="0">
                  <c:v>15.383294200685892</c:v>
                </c:pt>
                <c:pt idx="1">
                  <c:v>15.120901907754067</c:v>
                </c:pt>
                <c:pt idx="2">
                  <c:v>17.055605788721888</c:v>
                </c:pt>
                <c:pt idx="3">
                  <c:v>15.865538665601262</c:v>
                </c:pt>
                <c:pt idx="4">
                  <c:v>16.475743860513685</c:v>
                </c:pt>
                <c:pt idx="5">
                  <c:v>16.799674229335618</c:v>
                </c:pt>
                <c:pt idx="6">
                  <c:v>16.894165632542741</c:v>
                </c:pt>
                <c:pt idx="7">
                  <c:v>17.244229521768194</c:v>
                </c:pt>
                <c:pt idx="8">
                  <c:v>17.80246171269939</c:v>
                </c:pt>
                <c:pt idx="9">
                  <c:v>17.882806196775395</c:v>
                </c:pt>
                <c:pt idx="10">
                  <c:v>17.335217180616933</c:v>
                </c:pt>
                <c:pt idx="11">
                  <c:v>17.561697478599431</c:v>
                </c:pt>
                <c:pt idx="12">
                  <c:v>18.373381144164501</c:v>
                </c:pt>
                <c:pt idx="13">
                  <c:v>18.039780576977947</c:v>
                </c:pt>
                <c:pt idx="14">
                  <c:v>19.191846237509345</c:v>
                </c:pt>
                <c:pt idx="15">
                  <c:v>19.046355063888985</c:v>
                </c:pt>
                <c:pt idx="16">
                  <c:v>19.35334460891308</c:v>
                </c:pt>
                <c:pt idx="17">
                  <c:v>18.443521442423304</c:v>
                </c:pt>
                <c:pt idx="18">
                  <c:v>19.702331969625529</c:v>
                </c:pt>
                <c:pt idx="19">
                  <c:v>19.563397672828557</c:v>
                </c:pt>
                <c:pt idx="20">
                  <c:v>18.973561195443768</c:v>
                </c:pt>
                <c:pt idx="21">
                  <c:v>18.601133404647648</c:v>
                </c:pt>
                <c:pt idx="22">
                  <c:v>19.20688692637458</c:v>
                </c:pt>
                <c:pt idx="23">
                  <c:v>19.982736649772338</c:v>
                </c:pt>
                <c:pt idx="24">
                  <c:v>19.482646383894963</c:v>
                </c:pt>
                <c:pt idx="25">
                  <c:v>20.859889925026298</c:v>
                </c:pt>
                <c:pt idx="26">
                  <c:v>21.070316468650034</c:v>
                </c:pt>
                <c:pt idx="27">
                  <c:v>23.360305953167995</c:v>
                </c:pt>
              </c:numCache>
            </c:numRef>
          </c:val>
          <c:extLst>
            <c:ext xmlns:c16="http://schemas.microsoft.com/office/drawing/2014/chart" uri="{C3380CC4-5D6E-409C-BE32-E72D297353CC}">
              <c16:uniqueId val="{00000000-11AF-42D1-88AD-D8B2A6EACD3E}"/>
            </c:ext>
          </c:extLst>
        </c:ser>
        <c:ser>
          <c:idx val="1"/>
          <c:order val="1"/>
          <c:tx>
            <c:strRef>
              <c:f>'2.1'!$R$4</c:f>
              <c:strCache>
                <c:ptCount val="1"/>
                <c:pt idx="0">
                  <c:v>Part des 18-24 ans</c:v>
                </c:pt>
              </c:strCache>
            </c:strRef>
          </c:tx>
          <c:spPr>
            <a:solidFill>
              <a:srgbClr val="DCA600">
                <a:alpha val="50000"/>
              </a:srgbClr>
            </a:solidFill>
            <a:ln>
              <a:solidFill>
                <a:schemeClr val="bg1"/>
              </a:solidFill>
            </a:ln>
            <a:effectLst/>
          </c:spPr>
          <c:invertIfNegative val="0"/>
          <c:cat>
            <c:strRef>
              <c:f>'2.1'!$P$5:$P$32</c:f>
              <c:strCache>
                <c:ptCount val="28"/>
                <c:pt idx="0">
                  <c:v>IT</c:v>
                </c:pt>
                <c:pt idx="1">
                  <c:v>MT</c:v>
                </c:pt>
                <c:pt idx="2">
                  <c:v>BG</c:v>
                </c:pt>
                <c:pt idx="3">
                  <c:v>PT</c:v>
                </c:pt>
                <c:pt idx="4">
                  <c:v>EL</c:v>
                </c:pt>
                <c:pt idx="5">
                  <c:v>ES</c:v>
                </c:pt>
                <c:pt idx="6">
                  <c:v>DE</c:v>
                </c:pt>
                <c:pt idx="7">
                  <c:v>HR</c:v>
                </c:pt>
                <c:pt idx="8">
                  <c:v>LT</c:v>
                </c:pt>
                <c:pt idx="9">
                  <c:v>SI</c:v>
                </c:pt>
                <c:pt idx="10">
                  <c:v>AT</c:v>
                </c:pt>
                <c:pt idx="11">
                  <c:v>HU</c:v>
                </c:pt>
                <c:pt idx="12">
                  <c:v>PL</c:v>
                </c:pt>
                <c:pt idx="13">
                  <c:v>UE-27</c:v>
                </c:pt>
                <c:pt idx="14">
                  <c:v>LV</c:v>
                </c:pt>
                <c:pt idx="15">
                  <c:v>SK</c:v>
                </c:pt>
                <c:pt idx="16">
                  <c:v>CZ</c:v>
                </c:pt>
                <c:pt idx="17">
                  <c:v>FI</c:v>
                </c:pt>
                <c:pt idx="18">
                  <c:v>EE</c:v>
                </c:pt>
                <c:pt idx="19">
                  <c:v>RO</c:v>
                </c:pt>
                <c:pt idx="20">
                  <c:v>LU</c:v>
                </c:pt>
                <c:pt idx="21">
                  <c:v>NL</c:v>
                </c:pt>
                <c:pt idx="22">
                  <c:v>CY</c:v>
                </c:pt>
                <c:pt idx="23">
                  <c:v>BE</c:v>
                </c:pt>
                <c:pt idx="24">
                  <c:v>DK</c:v>
                </c:pt>
                <c:pt idx="25">
                  <c:v>SE</c:v>
                </c:pt>
                <c:pt idx="26">
                  <c:v>FR</c:v>
                </c:pt>
                <c:pt idx="27">
                  <c:v>IE</c:v>
                </c:pt>
              </c:strCache>
            </c:strRef>
          </c:cat>
          <c:val>
            <c:numRef>
              <c:f>'2.1'!$R$5:$R$32</c:f>
              <c:numCache>
                <c:formatCode>0.0</c:formatCode>
                <c:ptCount val="28"/>
                <c:pt idx="0">
                  <c:v>6.9525976325554835</c:v>
                </c:pt>
                <c:pt idx="1">
                  <c:v>7.4166452972137309</c:v>
                </c:pt>
                <c:pt idx="2">
                  <c:v>6.0096375302239089</c:v>
                </c:pt>
                <c:pt idx="3">
                  <c:v>7.3920411305002611</c:v>
                </c:pt>
                <c:pt idx="4">
                  <c:v>6.9924453489548952</c:v>
                </c:pt>
                <c:pt idx="5">
                  <c:v>7.330353618432853</c:v>
                </c:pt>
                <c:pt idx="6">
                  <c:v>7.2773364784688557</c:v>
                </c:pt>
                <c:pt idx="7">
                  <c:v>7.1845394861556819</c:v>
                </c:pt>
                <c:pt idx="8">
                  <c:v>6.6283341598772818</c:v>
                </c:pt>
                <c:pt idx="9">
                  <c:v>6.6203993250737376</c:v>
                </c:pt>
                <c:pt idx="10">
                  <c:v>7.5303148722450155</c:v>
                </c:pt>
                <c:pt idx="11">
                  <c:v>7.4159269247179926</c:v>
                </c:pt>
                <c:pt idx="12">
                  <c:v>6.7389149228258045</c:v>
                </c:pt>
                <c:pt idx="13">
                  <c:v>7.4323320026624033</c:v>
                </c:pt>
                <c:pt idx="14">
                  <c:v>6.4657186798993944</c:v>
                </c:pt>
                <c:pt idx="15">
                  <c:v>6.8323302863694177</c:v>
                </c:pt>
                <c:pt idx="16">
                  <c:v>6.6222496379367808</c:v>
                </c:pt>
                <c:pt idx="17">
                  <c:v>7.6650485175153715</c:v>
                </c:pt>
                <c:pt idx="18">
                  <c:v>6.6923691909415437</c:v>
                </c:pt>
                <c:pt idx="19">
                  <c:v>7.2682280366870939</c:v>
                </c:pt>
                <c:pt idx="20">
                  <c:v>7.9599400129235525</c:v>
                </c:pt>
                <c:pt idx="21">
                  <c:v>9.0089988423635319</c:v>
                </c:pt>
                <c:pt idx="22">
                  <c:v>8.533172006981637</c:v>
                </c:pt>
                <c:pt idx="23">
                  <c:v>8.0959423973643077</c:v>
                </c:pt>
                <c:pt idx="24">
                  <c:v>8.6794375670652624</c:v>
                </c:pt>
                <c:pt idx="25">
                  <c:v>7.8186629430095707</c:v>
                </c:pt>
                <c:pt idx="26">
                  <c:v>8.2061973030750881</c:v>
                </c:pt>
                <c:pt idx="27">
                  <c:v>8.4608154008568892</c:v>
                </c:pt>
              </c:numCache>
            </c:numRef>
          </c:val>
          <c:extLst>
            <c:ext xmlns:c16="http://schemas.microsoft.com/office/drawing/2014/chart" uri="{C3380CC4-5D6E-409C-BE32-E72D297353CC}">
              <c16:uniqueId val="{00000001-11AF-42D1-88AD-D8B2A6EACD3E}"/>
            </c:ext>
          </c:extLst>
        </c:ser>
        <c:dLbls>
          <c:showLegendKey val="0"/>
          <c:showVal val="0"/>
          <c:showCatName val="0"/>
          <c:showSerName val="0"/>
          <c:showPercent val="0"/>
          <c:showBubbleSize val="0"/>
        </c:dLbls>
        <c:gapWidth val="150"/>
        <c:overlap val="100"/>
        <c:axId val="414998976"/>
        <c:axId val="414998648"/>
      </c:barChart>
      <c:catAx>
        <c:axId val="41499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648"/>
        <c:crosses val="autoZero"/>
        <c:auto val="1"/>
        <c:lblAlgn val="ctr"/>
        <c:lblOffset val="100"/>
        <c:noMultiLvlLbl val="0"/>
      </c:catAx>
      <c:valAx>
        <c:axId val="414998648"/>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976"/>
        <c:crosses val="autoZero"/>
        <c:crossBetween val="between"/>
      </c:valAx>
      <c:spPr>
        <a:noFill/>
        <a:ln>
          <a:noFill/>
        </a:ln>
        <a:effectLst/>
      </c:spPr>
    </c:plotArea>
    <c:legend>
      <c:legendPos val="b"/>
      <c:layout>
        <c:manualLayout>
          <c:xMode val="edge"/>
          <c:yMode val="edge"/>
          <c:x val="5.3018870772946869E-2"/>
          <c:y val="0.92558541666666672"/>
          <c:w val="0.83644399154589377"/>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15609903381637E-2"/>
          <c:y val="6.5851851851851856E-2"/>
          <c:w val="0.92517044082125599"/>
          <c:h val="0.83443777777777772"/>
        </c:manualLayout>
      </c:layout>
      <c:barChart>
        <c:barDir val="col"/>
        <c:grouping val="clustered"/>
        <c:varyColors val="0"/>
        <c:ser>
          <c:idx val="0"/>
          <c:order val="0"/>
          <c:tx>
            <c:strRef>
              <c:f>'2.5'!$Q$4</c:f>
              <c:strCache>
                <c:ptCount val="1"/>
                <c:pt idx="0">
                  <c:v>2022</c:v>
                </c:pt>
              </c:strCache>
            </c:strRef>
          </c:tx>
          <c:spPr>
            <a:solidFill>
              <a:srgbClr val="DCA600">
                <a:alpha val="80000"/>
              </a:srgbClr>
            </a:solidFill>
            <a:ln w="6350">
              <a:solidFill>
                <a:schemeClr val="bg1"/>
              </a:solidFill>
            </a:ln>
            <a:effectLst/>
          </c:spPr>
          <c:invertIfNegative val="0"/>
          <c:dPt>
            <c:idx val="5"/>
            <c:invertIfNegative val="0"/>
            <c:bubble3D val="0"/>
            <c:spPr>
              <a:solidFill>
                <a:srgbClr val="DEA800">
                  <a:alpha val="80000"/>
                </a:srgbClr>
              </a:solidFill>
              <a:ln w="6350">
                <a:solidFill>
                  <a:schemeClr val="bg1"/>
                </a:solidFill>
              </a:ln>
              <a:effectLst/>
            </c:spPr>
            <c:extLst>
              <c:ext xmlns:c16="http://schemas.microsoft.com/office/drawing/2014/chart" uri="{C3380CC4-5D6E-409C-BE32-E72D297353CC}">
                <c16:uniqueId val="{00000009-D556-4516-BEC5-33B99C8D1D57}"/>
              </c:ext>
            </c:extLst>
          </c:dPt>
          <c:cat>
            <c:strRef>
              <c:f>'2.5'!$P$5:$P$31</c:f>
              <c:strCache>
                <c:ptCount val="27"/>
                <c:pt idx="0">
                  <c:v>MT</c:v>
                </c:pt>
                <c:pt idx="1">
                  <c:v>SI</c:v>
                </c:pt>
                <c:pt idx="2">
                  <c:v>EE</c:v>
                </c:pt>
                <c:pt idx="3">
                  <c:v>LV</c:v>
                </c:pt>
                <c:pt idx="4">
                  <c:v>DK</c:v>
                </c:pt>
                <c:pt idx="5">
                  <c:v>LT</c:v>
                </c:pt>
                <c:pt idx="6">
                  <c:v>FI</c:v>
                </c:pt>
                <c:pt idx="7">
                  <c:v>HR</c:v>
                </c:pt>
                <c:pt idx="8">
                  <c:v>CZ</c:v>
                </c:pt>
                <c:pt idx="9">
                  <c:v>LU</c:v>
                </c:pt>
                <c:pt idx="10">
                  <c:v>HU</c:v>
                </c:pt>
                <c:pt idx="11">
                  <c:v>SE</c:v>
                </c:pt>
                <c:pt idx="12">
                  <c:v>IE</c:v>
                </c:pt>
                <c:pt idx="13">
                  <c:v>BE</c:v>
                </c:pt>
                <c:pt idx="14">
                  <c:v>PT</c:v>
                </c:pt>
                <c:pt idx="15">
                  <c:v>NL</c:v>
                </c:pt>
                <c:pt idx="16">
                  <c:v>BG</c:v>
                </c:pt>
                <c:pt idx="17">
                  <c:v>PL</c:v>
                </c:pt>
                <c:pt idx="18">
                  <c:v>CY</c:v>
                </c:pt>
                <c:pt idx="19">
                  <c:v>AT</c:v>
                </c:pt>
                <c:pt idx="20">
                  <c:v>SK</c:v>
                </c:pt>
                <c:pt idx="21">
                  <c:v>RO</c:v>
                </c:pt>
                <c:pt idx="22">
                  <c:v>EL</c:v>
                </c:pt>
                <c:pt idx="23">
                  <c:v>ES</c:v>
                </c:pt>
                <c:pt idx="24">
                  <c:v>IT</c:v>
                </c:pt>
                <c:pt idx="25">
                  <c:v>FR</c:v>
                </c:pt>
                <c:pt idx="26">
                  <c:v>DE</c:v>
                </c:pt>
              </c:strCache>
            </c:strRef>
          </c:cat>
          <c:val>
            <c:numRef>
              <c:f>'2.5'!$Q$5:$Q$31</c:f>
              <c:numCache>
                <c:formatCode>_-* #\ ##0_-;\-* #\ ##0_-;_-* "-"??_-;_-@_-</c:formatCode>
                <c:ptCount val="27"/>
                <c:pt idx="0">
                  <c:v>1135</c:v>
                </c:pt>
                <c:pt idx="1">
                  <c:v>3040</c:v>
                </c:pt>
                <c:pt idx="2">
                  <c:v>3528</c:v>
                </c:pt>
                <c:pt idx="3">
                  <c:v>5011</c:v>
                </c:pt>
                <c:pt idx="4">
                  <c:v>5996</c:v>
                </c:pt>
                <c:pt idx="5">
                  <c:v>8203</c:v>
                </c:pt>
                <c:pt idx="6">
                  <c:v>9373</c:v>
                </c:pt>
                <c:pt idx="7">
                  <c:v>10047</c:v>
                </c:pt>
                <c:pt idx="8">
                  <c:v>11986</c:v>
                </c:pt>
                <c:pt idx="9">
                  <c:v>13346</c:v>
                </c:pt>
                <c:pt idx="10">
                  <c:v>13858</c:v>
                </c:pt>
                <c:pt idx="11">
                  <c:v>14280</c:v>
                </c:pt>
                <c:pt idx="12">
                  <c:v>16994</c:v>
                </c:pt>
                <c:pt idx="13">
                  <c:v>17557</c:v>
                </c:pt>
                <c:pt idx="14">
                  <c:v>17869</c:v>
                </c:pt>
                <c:pt idx="15">
                  <c:v>18429</c:v>
                </c:pt>
                <c:pt idx="16">
                  <c:v>20164</c:v>
                </c:pt>
                <c:pt idx="17">
                  <c:v>24857</c:v>
                </c:pt>
                <c:pt idx="18">
                  <c:v>25585</c:v>
                </c:pt>
                <c:pt idx="19">
                  <c:v>26416</c:v>
                </c:pt>
                <c:pt idx="20">
                  <c:v>30293</c:v>
                </c:pt>
                <c:pt idx="21">
                  <c:v>31597</c:v>
                </c:pt>
                <c:pt idx="22">
                  <c:v>38484</c:v>
                </c:pt>
                <c:pt idx="23">
                  <c:v>50838</c:v>
                </c:pt>
                <c:pt idx="24">
                  <c:v>86469</c:v>
                </c:pt>
                <c:pt idx="25">
                  <c:v>113515</c:v>
                </c:pt>
                <c:pt idx="26">
                  <c:v>126241</c:v>
                </c:pt>
              </c:numCache>
            </c:numRef>
          </c:val>
          <c:extLst>
            <c:ext xmlns:c16="http://schemas.microsoft.com/office/drawing/2014/chart" uri="{C3380CC4-5D6E-409C-BE32-E72D297353CC}">
              <c16:uniqueId val="{00000000-760A-4C75-BC79-2794CA6B7D2A}"/>
            </c:ext>
          </c:extLst>
        </c:ser>
        <c:dLbls>
          <c:showLegendKey val="0"/>
          <c:showVal val="0"/>
          <c:showCatName val="0"/>
          <c:showSerName val="0"/>
          <c:showPercent val="0"/>
          <c:showBubbleSize val="0"/>
        </c:dLbls>
        <c:gapWidth val="125"/>
        <c:overlap val="-27"/>
        <c:axId val="566459424"/>
        <c:axId val="566461392"/>
      </c:barChart>
      <c:catAx>
        <c:axId val="5664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66461392"/>
        <c:crosses val="autoZero"/>
        <c:auto val="1"/>
        <c:lblAlgn val="ctr"/>
        <c:lblOffset val="100"/>
        <c:noMultiLvlLbl val="0"/>
      </c:catAx>
      <c:valAx>
        <c:axId val="566461392"/>
        <c:scaling>
          <c:orientation val="minMax"/>
        </c:scaling>
        <c:delete val="0"/>
        <c:axPos val="l"/>
        <c:majorGridlines>
          <c:spPr>
            <a:ln w="6350" cap="flat" cmpd="sng" algn="ctr">
              <a:solidFill>
                <a:schemeClr val="bg1">
                  <a:lumMod val="85000"/>
                  <a:alpha val="20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66459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8422628477126E-2"/>
          <c:y val="2.2634276007968468E-2"/>
          <c:w val="0.94848958333333333"/>
          <c:h val="0.77742888888888884"/>
        </c:manualLayout>
      </c:layout>
      <c:barChart>
        <c:barDir val="col"/>
        <c:grouping val="clustered"/>
        <c:varyColors val="0"/>
        <c:ser>
          <c:idx val="2"/>
          <c:order val="2"/>
          <c:tx>
            <c:strRef>
              <c:f>'2.5'!$S$39</c:f>
              <c:strCache>
                <c:ptCount val="1"/>
                <c:pt idx="0">
                  <c:v>CITE 8</c:v>
                </c:pt>
              </c:strCache>
            </c:strRef>
          </c:tx>
          <c:spPr>
            <a:solidFill>
              <a:srgbClr val="DEA800">
                <a:alpha val="80000"/>
              </a:srgbClr>
            </a:solidFill>
            <a:ln w="6350">
              <a:solidFill>
                <a:schemeClr val="bg1"/>
              </a:solidFill>
            </a:ln>
            <a:effectLst/>
          </c:spPr>
          <c:invertIfNegative val="0"/>
          <c:cat>
            <c:strRef>
              <c:f>'2.5'!$P$40:$P$64</c:f>
              <c:strCache>
                <c:ptCount val="25"/>
                <c:pt idx="0">
                  <c:v>EL</c:v>
                </c:pt>
                <c:pt idx="1">
                  <c:v>PL</c:v>
                </c:pt>
                <c:pt idx="2">
                  <c:v>RO</c:v>
                </c:pt>
                <c:pt idx="3">
                  <c:v>HR</c:v>
                </c:pt>
                <c:pt idx="4">
                  <c:v>LT</c:v>
                </c:pt>
                <c:pt idx="5">
                  <c:v>BG</c:v>
                </c:pt>
                <c:pt idx="6">
                  <c:v>IT</c:v>
                </c:pt>
                <c:pt idx="7">
                  <c:v>LV</c:v>
                </c:pt>
                <c:pt idx="8">
                  <c:v>SK</c:v>
                </c:pt>
                <c:pt idx="9">
                  <c:v>ES</c:v>
                </c:pt>
                <c:pt idx="10">
                  <c:v>SI</c:v>
                </c:pt>
                <c:pt idx="11">
                  <c:v>DE</c:v>
                </c:pt>
                <c:pt idx="12">
                  <c:v>UE-25</c:v>
                </c:pt>
                <c:pt idx="13">
                  <c:v>BE</c:v>
                </c:pt>
                <c:pt idx="14">
                  <c:v>CZ</c:v>
                </c:pt>
                <c:pt idx="15">
                  <c:v>FI</c:v>
                </c:pt>
                <c:pt idx="16">
                  <c:v>HU</c:v>
                </c:pt>
                <c:pt idx="17">
                  <c:v>EE</c:v>
                </c:pt>
                <c:pt idx="18">
                  <c:v>PT</c:v>
                </c:pt>
                <c:pt idx="19">
                  <c:v>SE</c:v>
                </c:pt>
                <c:pt idx="20">
                  <c:v>FR</c:v>
                </c:pt>
                <c:pt idx="21">
                  <c:v>DK</c:v>
                </c:pt>
                <c:pt idx="22">
                  <c:v>IE</c:v>
                </c:pt>
                <c:pt idx="23">
                  <c:v>AT</c:v>
                </c:pt>
                <c:pt idx="24">
                  <c:v>LU</c:v>
                </c:pt>
              </c:strCache>
            </c:strRef>
          </c:cat>
          <c:val>
            <c:numRef>
              <c:f>'2.5'!$S$40:$S$64</c:f>
              <c:numCache>
                <c:formatCode>0.0</c:formatCode>
                <c:ptCount val="25"/>
                <c:pt idx="0">
                  <c:v>2.8290694490920001</c:v>
                </c:pt>
                <c:pt idx="1">
                  <c:v>3.2431023569274</c:v>
                </c:pt>
                <c:pt idx="2">
                  <c:v>4.3315173707243</c:v>
                </c:pt>
                <c:pt idx="3">
                  <c:v>8.0713489409142003</c:v>
                </c:pt>
                <c:pt idx="4">
                  <c:v>9.5220173127588001</c:v>
                </c:pt>
                <c:pt idx="5">
                  <c:v>10.440232344849001</c:v>
                </c:pt>
                <c:pt idx="6">
                  <c:v>11.844153103485</c:v>
                </c:pt>
                <c:pt idx="7">
                  <c:v>12.696850393701</c:v>
                </c:pt>
                <c:pt idx="8">
                  <c:v>13.545202098118001</c:v>
                </c:pt>
                <c:pt idx="9">
                  <c:v>20.14649766238</c:v>
                </c:pt>
                <c:pt idx="10">
                  <c:v>21.940685286495999</c:v>
                </c:pt>
                <c:pt idx="11">
                  <c:v>22.788519622380001</c:v>
                </c:pt>
                <c:pt idx="12">
                  <c:v>23.470392227173001</c:v>
                </c:pt>
                <c:pt idx="13">
                  <c:v>25.327330124722</c:v>
                </c:pt>
                <c:pt idx="14">
                  <c:v>25.920948982902001</c:v>
                </c:pt>
                <c:pt idx="15">
                  <c:v>27.714107105646999</c:v>
                </c:pt>
                <c:pt idx="16">
                  <c:v>29.223310200589001</c:v>
                </c:pt>
                <c:pt idx="17">
                  <c:v>32.273212379935998</c:v>
                </c:pt>
                <c:pt idx="18">
                  <c:v>33.284205354949997</c:v>
                </c:pt>
                <c:pt idx="19">
                  <c:v>35.772566936133003</c:v>
                </c:pt>
                <c:pt idx="20">
                  <c:v>36.091321730243003</c:v>
                </c:pt>
                <c:pt idx="21">
                  <c:v>37.248074285111002</c:v>
                </c:pt>
                <c:pt idx="22">
                  <c:v>37.485582468281002</c:v>
                </c:pt>
                <c:pt idx="23">
                  <c:v>40.046252907860001</c:v>
                </c:pt>
                <c:pt idx="24">
                  <c:v>90.962099125364006</c:v>
                </c:pt>
              </c:numCache>
            </c:numRef>
          </c:val>
          <c:extLst>
            <c:ext xmlns:c16="http://schemas.microsoft.com/office/drawing/2014/chart" uri="{C3380CC4-5D6E-409C-BE32-E72D297353CC}">
              <c16:uniqueId val="{00000000-B39C-4CBA-80F8-30438777953F}"/>
            </c:ext>
          </c:extLst>
        </c:ser>
        <c:dLbls>
          <c:showLegendKey val="0"/>
          <c:showVal val="0"/>
          <c:showCatName val="0"/>
          <c:showSerName val="0"/>
          <c:showPercent val="0"/>
          <c:showBubbleSize val="0"/>
        </c:dLbls>
        <c:gapWidth val="150"/>
        <c:overlap val="-27"/>
        <c:axId val="614551616"/>
        <c:axId val="616114136"/>
      </c:barChart>
      <c:lineChart>
        <c:grouping val="standard"/>
        <c:varyColors val="0"/>
        <c:ser>
          <c:idx val="0"/>
          <c:order val="0"/>
          <c:tx>
            <c:strRef>
              <c:f>'2.5'!$Q$39</c:f>
              <c:strCache>
                <c:ptCount val="1"/>
                <c:pt idx="0">
                  <c:v>CITE 6</c:v>
                </c:pt>
              </c:strCache>
            </c:strRef>
          </c:tx>
          <c:spPr>
            <a:ln w="28575" cap="rnd">
              <a:noFill/>
              <a:round/>
            </a:ln>
            <a:effectLst/>
          </c:spPr>
          <c:marker>
            <c:symbol val="circle"/>
            <c:size val="8"/>
            <c:spPr>
              <a:solidFill>
                <a:srgbClr val="BC61A6"/>
              </a:solidFill>
              <a:ln w="6350">
                <a:solidFill>
                  <a:schemeClr val="bg1"/>
                </a:solidFill>
              </a:ln>
              <a:effectLst/>
            </c:spPr>
          </c:marker>
          <c:cat>
            <c:strRef>
              <c:f>'2.5'!$P$40:$P$64</c:f>
              <c:strCache>
                <c:ptCount val="25"/>
                <c:pt idx="0">
                  <c:v>EL</c:v>
                </c:pt>
                <c:pt idx="1">
                  <c:v>PL</c:v>
                </c:pt>
                <c:pt idx="2">
                  <c:v>RO</c:v>
                </c:pt>
                <c:pt idx="3">
                  <c:v>HR</c:v>
                </c:pt>
                <c:pt idx="4">
                  <c:v>LT</c:v>
                </c:pt>
                <c:pt idx="5">
                  <c:v>BG</c:v>
                </c:pt>
                <c:pt idx="6">
                  <c:v>IT</c:v>
                </c:pt>
                <c:pt idx="7">
                  <c:v>LV</c:v>
                </c:pt>
                <c:pt idx="8">
                  <c:v>SK</c:v>
                </c:pt>
                <c:pt idx="9">
                  <c:v>ES</c:v>
                </c:pt>
                <c:pt idx="10">
                  <c:v>SI</c:v>
                </c:pt>
                <c:pt idx="11">
                  <c:v>DE</c:v>
                </c:pt>
                <c:pt idx="12">
                  <c:v>UE-25</c:v>
                </c:pt>
                <c:pt idx="13">
                  <c:v>BE</c:v>
                </c:pt>
                <c:pt idx="14">
                  <c:v>CZ</c:v>
                </c:pt>
                <c:pt idx="15">
                  <c:v>FI</c:v>
                </c:pt>
                <c:pt idx="16">
                  <c:v>HU</c:v>
                </c:pt>
                <c:pt idx="17">
                  <c:v>EE</c:v>
                </c:pt>
                <c:pt idx="18">
                  <c:v>PT</c:v>
                </c:pt>
                <c:pt idx="19">
                  <c:v>SE</c:v>
                </c:pt>
                <c:pt idx="20">
                  <c:v>FR</c:v>
                </c:pt>
                <c:pt idx="21">
                  <c:v>DK</c:v>
                </c:pt>
                <c:pt idx="22">
                  <c:v>IE</c:v>
                </c:pt>
                <c:pt idx="23">
                  <c:v>AT</c:v>
                </c:pt>
                <c:pt idx="24">
                  <c:v>LU</c:v>
                </c:pt>
              </c:strCache>
            </c:strRef>
          </c:cat>
          <c:val>
            <c:numRef>
              <c:f>'2.5'!$Q$40:$Q$64</c:f>
              <c:numCache>
                <c:formatCode>0.0</c:formatCode>
                <c:ptCount val="25"/>
                <c:pt idx="0">
                  <c:v>3.4316260722135001</c:v>
                </c:pt>
                <c:pt idx="1">
                  <c:v>7.0716808801089002</c:v>
                </c:pt>
                <c:pt idx="2">
                  <c:v>3.6362258686445998</c:v>
                </c:pt>
                <c:pt idx="3">
                  <c:v>2.9070149678945998</c:v>
                </c:pt>
                <c:pt idx="4">
                  <c:v>6.3119429349658001</c:v>
                </c:pt>
                <c:pt idx="5">
                  <c:v>3.8508436705971998</c:v>
                </c:pt>
                <c:pt idx="6">
                  <c:v>3.1218142647058</c:v>
                </c:pt>
                <c:pt idx="7">
                  <c:v>10.324639544494</c:v>
                </c:pt>
                <c:pt idx="8">
                  <c:v>11.265481960151</c:v>
                </c:pt>
                <c:pt idx="9">
                  <c:v>1.9109113601654</c:v>
                </c:pt>
                <c:pt idx="10">
                  <c:v>9.3341273517280996</c:v>
                </c:pt>
                <c:pt idx="11">
                  <c:v>7.4960473267037004</c:v>
                </c:pt>
                <c:pt idx="12">
                  <c:v>6.6984095573425</c:v>
                </c:pt>
                <c:pt idx="13">
                  <c:v>7.4379149250061998</c:v>
                </c:pt>
                <c:pt idx="14">
                  <c:v>13.427635976833001</c:v>
                </c:pt>
                <c:pt idx="15">
                  <c:v>5.8884727424053001</c:v>
                </c:pt>
                <c:pt idx="16">
                  <c:v>10.234283314851</c:v>
                </c:pt>
                <c:pt idx="17">
                  <c:v>6.8115044573221004</c:v>
                </c:pt>
                <c:pt idx="18">
                  <c:v>8.1814900627553993</c:v>
                </c:pt>
                <c:pt idx="19">
                  <c:v>2.8759118187918999</c:v>
                </c:pt>
                <c:pt idx="20">
                  <c:v>6.8066720611873004</c:v>
                </c:pt>
                <c:pt idx="21">
                  <c:v>5.3234439045436996</c:v>
                </c:pt>
                <c:pt idx="22">
                  <c:v>6.8967879303356998</c:v>
                </c:pt>
                <c:pt idx="23">
                  <c:v>19.085914617469001</c:v>
                </c:pt>
                <c:pt idx="24">
                  <c:v>25.188971667844999</c:v>
                </c:pt>
              </c:numCache>
            </c:numRef>
          </c:val>
          <c:smooth val="0"/>
          <c:extLst>
            <c:ext xmlns:c16="http://schemas.microsoft.com/office/drawing/2014/chart" uri="{C3380CC4-5D6E-409C-BE32-E72D297353CC}">
              <c16:uniqueId val="{00000001-B39C-4CBA-80F8-30438777953F}"/>
            </c:ext>
          </c:extLst>
        </c:ser>
        <c:ser>
          <c:idx val="1"/>
          <c:order val="1"/>
          <c:tx>
            <c:strRef>
              <c:f>'2.5'!$R$39</c:f>
              <c:strCache>
                <c:ptCount val="1"/>
                <c:pt idx="0">
                  <c:v>CITE 7</c:v>
                </c:pt>
              </c:strCache>
            </c:strRef>
          </c:tx>
          <c:spPr>
            <a:ln w="28575" cap="rnd">
              <a:noFill/>
              <a:round/>
            </a:ln>
            <a:effectLst/>
          </c:spPr>
          <c:marker>
            <c:symbol val="diamond"/>
            <c:size val="8"/>
            <c:spPr>
              <a:solidFill>
                <a:srgbClr val="BC61A6"/>
              </a:solidFill>
              <a:ln w="6350">
                <a:solidFill>
                  <a:schemeClr val="bg1"/>
                </a:solidFill>
              </a:ln>
              <a:effectLst/>
            </c:spPr>
          </c:marker>
          <c:cat>
            <c:strRef>
              <c:f>'2.5'!$P$40:$P$64</c:f>
              <c:strCache>
                <c:ptCount val="25"/>
                <c:pt idx="0">
                  <c:v>EL</c:v>
                </c:pt>
                <c:pt idx="1">
                  <c:v>PL</c:v>
                </c:pt>
                <c:pt idx="2">
                  <c:v>RO</c:v>
                </c:pt>
                <c:pt idx="3">
                  <c:v>HR</c:v>
                </c:pt>
                <c:pt idx="4">
                  <c:v>LT</c:v>
                </c:pt>
                <c:pt idx="5">
                  <c:v>BG</c:v>
                </c:pt>
                <c:pt idx="6">
                  <c:v>IT</c:v>
                </c:pt>
                <c:pt idx="7">
                  <c:v>LV</c:v>
                </c:pt>
                <c:pt idx="8">
                  <c:v>SK</c:v>
                </c:pt>
                <c:pt idx="9">
                  <c:v>ES</c:v>
                </c:pt>
                <c:pt idx="10">
                  <c:v>SI</c:v>
                </c:pt>
                <c:pt idx="11">
                  <c:v>DE</c:v>
                </c:pt>
                <c:pt idx="12">
                  <c:v>UE-25</c:v>
                </c:pt>
                <c:pt idx="13">
                  <c:v>BE</c:v>
                </c:pt>
                <c:pt idx="14">
                  <c:v>CZ</c:v>
                </c:pt>
                <c:pt idx="15">
                  <c:v>FI</c:v>
                </c:pt>
                <c:pt idx="16">
                  <c:v>HU</c:v>
                </c:pt>
                <c:pt idx="17">
                  <c:v>EE</c:v>
                </c:pt>
                <c:pt idx="18">
                  <c:v>PT</c:v>
                </c:pt>
                <c:pt idx="19">
                  <c:v>SE</c:v>
                </c:pt>
                <c:pt idx="20">
                  <c:v>FR</c:v>
                </c:pt>
                <c:pt idx="21">
                  <c:v>DK</c:v>
                </c:pt>
                <c:pt idx="22">
                  <c:v>IE</c:v>
                </c:pt>
                <c:pt idx="23">
                  <c:v>AT</c:v>
                </c:pt>
                <c:pt idx="24">
                  <c:v>LU</c:v>
                </c:pt>
              </c:strCache>
            </c:strRef>
          </c:cat>
          <c:val>
            <c:numRef>
              <c:f>'2.5'!$R$40:$R$64</c:f>
              <c:numCache>
                <c:formatCode>0.0</c:formatCode>
                <c:ptCount val="25"/>
                <c:pt idx="0">
                  <c:v>0.55674974341099004</c:v>
                </c:pt>
                <c:pt idx="1">
                  <c:v>6.2181035281253996</c:v>
                </c:pt>
                <c:pt idx="2">
                  <c:v>11.892265035771</c:v>
                </c:pt>
                <c:pt idx="3">
                  <c:v>4.1634139994795998</c:v>
                </c:pt>
                <c:pt idx="4">
                  <c:v>15.403539693031</c:v>
                </c:pt>
                <c:pt idx="5">
                  <c:v>17.417164584464999</c:v>
                </c:pt>
                <c:pt idx="6">
                  <c:v>5.6668434277105</c:v>
                </c:pt>
                <c:pt idx="7">
                  <c:v>27.694336161431</c:v>
                </c:pt>
                <c:pt idx="8">
                  <c:v>13.308366633888999</c:v>
                </c:pt>
                <c:pt idx="9">
                  <c:v>10.249252143688</c:v>
                </c:pt>
                <c:pt idx="10">
                  <c:v>10.326721120187001</c:v>
                </c:pt>
                <c:pt idx="11">
                  <c:v>18.229996805208</c:v>
                </c:pt>
                <c:pt idx="12">
                  <c:v>13.599882125854</c:v>
                </c:pt>
                <c:pt idx="13">
                  <c:v>17.270925671619999</c:v>
                </c:pt>
                <c:pt idx="14">
                  <c:v>18.303644238261999</c:v>
                </c:pt>
                <c:pt idx="15">
                  <c:v>10.879982030996</c:v>
                </c:pt>
                <c:pt idx="16">
                  <c:v>21.177035847795999</c:v>
                </c:pt>
                <c:pt idx="17">
                  <c:v>16.508413560224</c:v>
                </c:pt>
                <c:pt idx="18">
                  <c:v>15.268634897018</c:v>
                </c:pt>
                <c:pt idx="19">
                  <c:v>12.359090174658</c:v>
                </c:pt>
                <c:pt idx="20">
                  <c:v>13.600878226897001</c:v>
                </c:pt>
                <c:pt idx="21">
                  <c:v>20.075163967729001</c:v>
                </c:pt>
                <c:pt idx="22">
                  <c:v>16.26002753121</c:v>
                </c:pt>
                <c:pt idx="23">
                  <c:v>25.931688975684001</c:v>
                </c:pt>
                <c:pt idx="24">
                  <c:v>76.704237237056006</c:v>
                </c:pt>
              </c:numCache>
            </c:numRef>
          </c:val>
          <c:smooth val="0"/>
          <c:extLst>
            <c:ext xmlns:c16="http://schemas.microsoft.com/office/drawing/2014/chart" uri="{C3380CC4-5D6E-409C-BE32-E72D297353CC}">
              <c16:uniqueId val="{00000002-B39C-4CBA-80F8-30438777953F}"/>
            </c:ext>
          </c:extLst>
        </c:ser>
        <c:dLbls>
          <c:showLegendKey val="0"/>
          <c:showVal val="0"/>
          <c:showCatName val="0"/>
          <c:showSerName val="0"/>
          <c:showPercent val="0"/>
          <c:showBubbleSize val="0"/>
        </c:dLbls>
        <c:marker val="1"/>
        <c:smooth val="0"/>
        <c:axId val="614551616"/>
        <c:axId val="616114136"/>
      </c:lineChart>
      <c:catAx>
        <c:axId val="61455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16114136"/>
        <c:crosses val="autoZero"/>
        <c:auto val="1"/>
        <c:lblAlgn val="ctr"/>
        <c:lblOffset val="100"/>
        <c:noMultiLvlLbl val="0"/>
      </c:catAx>
      <c:valAx>
        <c:axId val="616114136"/>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14551616"/>
        <c:crosses val="autoZero"/>
        <c:crossBetween val="between"/>
      </c:valAx>
      <c:spPr>
        <a:noFill/>
        <a:ln>
          <a:noFill/>
        </a:ln>
        <a:effectLst/>
      </c:spPr>
    </c:plotArea>
    <c:legend>
      <c:legendPos val="b"/>
      <c:layout>
        <c:manualLayout>
          <c:xMode val="edge"/>
          <c:yMode val="edge"/>
          <c:x val="0.35310608048993875"/>
          <c:y val="0.93638050452026833"/>
          <c:w val="0.28823228346456692"/>
          <c:h val="6.3619495479731697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4.8506944444444443E-2"/>
          <c:w val="0.96489145531400966"/>
          <c:h val="0.72551871715074601"/>
        </c:manualLayout>
      </c:layout>
      <c:barChart>
        <c:barDir val="col"/>
        <c:grouping val="stacked"/>
        <c:varyColors val="0"/>
        <c:ser>
          <c:idx val="3"/>
          <c:order val="0"/>
          <c:tx>
            <c:strRef>
              <c:f>'2.5'!$S$72</c:f>
              <c:strCache>
                <c:ptCount val="1"/>
                <c:pt idx="0">
                  <c:v>Sciences naturelles, mathématiques et statistiques</c:v>
                </c:pt>
              </c:strCache>
            </c:strRef>
          </c:tx>
          <c:spPr>
            <a:solidFill>
              <a:srgbClr val="A67E00"/>
            </a:solidFill>
            <a:ln w="6350">
              <a:solidFill>
                <a:schemeClr val="bg1"/>
              </a:solidFill>
            </a:ln>
            <a:effectLst/>
          </c:spPr>
          <c:invertIfNegative val="0"/>
          <c:cat>
            <c:strRef>
              <c:f>'2.5'!$P$73:$P$99</c:f>
              <c:strCache>
                <c:ptCount val="27"/>
                <c:pt idx="0">
                  <c:v>MT</c:v>
                </c:pt>
                <c:pt idx="1">
                  <c:v>BG</c:v>
                </c:pt>
                <c:pt idx="2">
                  <c:v>CY</c:v>
                </c:pt>
                <c:pt idx="3">
                  <c:v>PL</c:v>
                </c:pt>
                <c:pt idx="4">
                  <c:v>RO</c:v>
                </c:pt>
                <c:pt idx="5">
                  <c:v>BE</c:v>
                </c:pt>
                <c:pt idx="6">
                  <c:v>LT</c:v>
                </c:pt>
                <c:pt idx="7">
                  <c:v>LV</c:v>
                </c:pt>
                <c:pt idx="8">
                  <c:v>ES</c:v>
                </c:pt>
                <c:pt idx="9">
                  <c:v>SK</c:v>
                </c:pt>
                <c:pt idx="10">
                  <c:v>HU</c:v>
                </c:pt>
                <c:pt idx="11">
                  <c:v>HR</c:v>
                </c:pt>
                <c:pt idx="12">
                  <c:v>PT</c:v>
                </c:pt>
                <c:pt idx="13">
                  <c:v>EE</c:v>
                </c:pt>
                <c:pt idx="14">
                  <c:v>IT</c:v>
                </c:pt>
                <c:pt idx="15">
                  <c:v>AT</c:v>
                </c:pt>
                <c:pt idx="16">
                  <c:v>EL</c:v>
                </c:pt>
                <c:pt idx="17">
                  <c:v>UE-27</c:v>
                </c:pt>
                <c:pt idx="18">
                  <c:v>IE</c:v>
                </c:pt>
                <c:pt idx="19">
                  <c:v>CZ</c:v>
                </c:pt>
                <c:pt idx="20">
                  <c:v>LU</c:v>
                </c:pt>
                <c:pt idx="21">
                  <c:v>SI</c:v>
                </c:pt>
                <c:pt idx="22">
                  <c:v>FR</c:v>
                </c:pt>
                <c:pt idx="23">
                  <c:v>DK</c:v>
                </c:pt>
                <c:pt idx="24">
                  <c:v>SE</c:v>
                </c:pt>
                <c:pt idx="25">
                  <c:v>FI</c:v>
                </c:pt>
                <c:pt idx="26">
                  <c:v>DE</c:v>
                </c:pt>
              </c:strCache>
            </c:strRef>
          </c:cat>
          <c:val>
            <c:numRef>
              <c:f>'2.5'!$S$73:$S$99</c:f>
              <c:numCache>
                <c:formatCode>0.0</c:formatCode>
                <c:ptCount val="27"/>
                <c:pt idx="0">
                  <c:v>2.4</c:v>
                </c:pt>
                <c:pt idx="1">
                  <c:v>0.9</c:v>
                </c:pt>
                <c:pt idx="2">
                  <c:v>2.2000000000000002</c:v>
                </c:pt>
                <c:pt idx="3">
                  <c:v>2.8</c:v>
                </c:pt>
                <c:pt idx="4">
                  <c:v>1.5</c:v>
                </c:pt>
                <c:pt idx="5">
                  <c:v>5.9</c:v>
                </c:pt>
                <c:pt idx="6">
                  <c:v>2.1</c:v>
                </c:pt>
                <c:pt idx="7">
                  <c:v>0.5</c:v>
                </c:pt>
                <c:pt idx="8">
                  <c:v>5.3</c:v>
                </c:pt>
                <c:pt idx="9" formatCode="General">
                  <c:v>3.4</c:v>
                </c:pt>
                <c:pt idx="10">
                  <c:v>3.9</c:v>
                </c:pt>
                <c:pt idx="11">
                  <c:v>3.6</c:v>
                </c:pt>
                <c:pt idx="12" formatCode="General">
                  <c:v>5.0999999999999996</c:v>
                </c:pt>
                <c:pt idx="13">
                  <c:v>8.9</c:v>
                </c:pt>
                <c:pt idx="14" formatCode="General">
                  <c:v>7.1</c:v>
                </c:pt>
                <c:pt idx="15" formatCode="General">
                  <c:v>10.8</c:v>
                </c:pt>
                <c:pt idx="16">
                  <c:v>12.1</c:v>
                </c:pt>
                <c:pt idx="17">
                  <c:v>9.1999999999999993</c:v>
                </c:pt>
                <c:pt idx="18" formatCode="General">
                  <c:v>10.4</c:v>
                </c:pt>
                <c:pt idx="19" formatCode="General">
                  <c:v>9.5</c:v>
                </c:pt>
                <c:pt idx="20">
                  <c:v>12.6</c:v>
                </c:pt>
                <c:pt idx="21">
                  <c:v>7.6</c:v>
                </c:pt>
                <c:pt idx="22">
                  <c:v>13.4</c:v>
                </c:pt>
                <c:pt idx="23" formatCode="General">
                  <c:v>8.3000000000000007</c:v>
                </c:pt>
                <c:pt idx="24">
                  <c:v>14.1</c:v>
                </c:pt>
                <c:pt idx="25" formatCode="General">
                  <c:v>6.1</c:v>
                </c:pt>
                <c:pt idx="26">
                  <c:v>13.4</c:v>
                </c:pt>
              </c:numCache>
            </c:numRef>
          </c:val>
          <c:extLst>
            <c:ext xmlns:c16="http://schemas.microsoft.com/office/drawing/2014/chart" uri="{C3380CC4-5D6E-409C-BE32-E72D297353CC}">
              <c16:uniqueId val="{00000000-AC18-40C7-BA11-00ED2D7107AB}"/>
            </c:ext>
          </c:extLst>
        </c:ser>
        <c:ser>
          <c:idx val="1"/>
          <c:order val="1"/>
          <c:tx>
            <c:strRef>
              <c:f>'2.5'!$U$72</c:f>
              <c:strCache>
                <c:ptCount val="1"/>
                <c:pt idx="0">
                  <c:v>Ingénierie, industries de transformation et construction</c:v>
                </c:pt>
              </c:strCache>
            </c:strRef>
          </c:tx>
          <c:spPr>
            <a:solidFill>
              <a:srgbClr val="DCA600"/>
            </a:solidFill>
            <a:ln w="6350">
              <a:solidFill>
                <a:schemeClr val="bg1"/>
              </a:solidFill>
            </a:ln>
            <a:effectLst/>
          </c:spPr>
          <c:invertIfNegative val="0"/>
          <c:cat>
            <c:strRef>
              <c:f>'2.5'!$P$73:$P$99</c:f>
              <c:strCache>
                <c:ptCount val="27"/>
                <c:pt idx="0">
                  <c:v>MT</c:v>
                </c:pt>
                <c:pt idx="1">
                  <c:v>BG</c:v>
                </c:pt>
                <c:pt idx="2">
                  <c:v>CY</c:v>
                </c:pt>
                <c:pt idx="3">
                  <c:v>PL</c:v>
                </c:pt>
                <c:pt idx="4">
                  <c:v>RO</c:v>
                </c:pt>
                <c:pt idx="5">
                  <c:v>BE</c:v>
                </c:pt>
                <c:pt idx="6">
                  <c:v>LT</c:v>
                </c:pt>
                <c:pt idx="7">
                  <c:v>LV</c:v>
                </c:pt>
                <c:pt idx="8">
                  <c:v>ES</c:v>
                </c:pt>
                <c:pt idx="9">
                  <c:v>SK</c:v>
                </c:pt>
                <c:pt idx="10">
                  <c:v>HU</c:v>
                </c:pt>
                <c:pt idx="11">
                  <c:v>HR</c:v>
                </c:pt>
                <c:pt idx="12">
                  <c:v>PT</c:v>
                </c:pt>
                <c:pt idx="13">
                  <c:v>EE</c:v>
                </c:pt>
                <c:pt idx="14">
                  <c:v>IT</c:v>
                </c:pt>
                <c:pt idx="15">
                  <c:v>AT</c:v>
                </c:pt>
                <c:pt idx="16">
                  <c:v>EL</c:v>
                </c:pt>
                <c:pt idx="17">
                  <c:v>UE-27</c:v>
                </c:pt>
                <c:pt idx="18">
                  <c:v>IE</c:v>
                </c:pt>
                <c:pt idx="19">
                  <c:v>CZ</c:v>
                </c:pt>
                <c:pt idx="20">
                  <c:v>LU</c:v>
                </c:pt>
                <c:pt idx="21">
                  <c:v>SI</c:v>
                </c:pt>
                <c:pt idx="22">
                  <c:v>FR</c:v>
                </c:pt>
                <c:pt idx="23">
                  <c:v>DK</c:v>
                </c:pt>
                <c:pt idx="24">
                  <c:v>SE</c:v>
                </c:pt>
                <c:pt idx="25">
                  <c:v>FI</c:v>
                </c:pt>
                <c:pt idx="26">
                  <c:v>DE</c:v>
                </c:pt>
              </c:strCache>
            </c:strRef>
          </c:cat>
          <c:val>
            <c:numRef>
              <c:f>'2.5'!$U$73:$U$99</c:f>
              <c:numCache>
                <c:formatCode>0.0</c:formatCode>
                <c:ptCount val="27"/>
                <c:pt idx="0">
                  <c:v>2.2999999999999998</c:v>
                </c:pt>
                <c:pt idx="1">
                  <c:v>6.3</c:v>
                </c:pt>
                <c:pt idx="2">
                  <c:v>5.5</c:v>
                </c:pt>
                <c:pt idx="3">
                  <c:v>6</c:v>
                </c:pt>
                <c:pt idx="4">
                  <c:v>11</c:v>
                </c:pt>
                <c:pt idx="5">
                  <c:v>10.7</c:v>
                </c:pt>
                <c:pt idx="6">
                  <c:v>12.4</c:v>
                </c:pt>
                <c:pt idx="7">
                  <c:v>8.6999999999999993</c:v>
                </c:pt>
                <c:pt idx="8">
                  <c:v>12.3</c:v>
                </c:pt>
                <c:pt idx="9" formatCode="General">
                  <c:v>11.6</c:v>
                </c:pt>
                <c:pt idx="10">
                  <c:v>11.4</c:v>
                </c:pt>
                <c:pt idx="11">
                  <c:v>20.100000000000001</c:v>
                </c:pt>
                <c:pt idx="12" formatCode="General">
                  <c:v>18.600000000000001</c:v>
                </c:pt>
                <c:pt idx="13">
                  <c:v>8.6</c:v>
                </c:pt>
                <c:pt idx="14" formatCode="General">
                  <c:v>21.4</c:v>
                </c:pt>
                <c:pt idx="15" formatCode="General">
                  <c:v>15</c:v>
                </c:pt>
                <c:pt idx="16">
                  <c:v>16.899999999999999</c:v>
                </c:pt>
                <c:pt idx="17">
                  <c:v>16.5</c:v>
                </c:pt>
                <c:pt idx="18" formatCode="General">
                  <c:v>12.1</c:v>
                </c:pt>
                <c:pt idx="19" formatCode="General">
                  <c:v>10.7</c:v>
                </c:pt>
                <c:pt idx="20">
                  <c:v>9.1999999999999993</c:v>
                </c:pt>
                <c:pt idx="21">
                  <c:v>16.5</c:v>
                </c:pt>
                <c:pt idx="22">
                  <c:v>15.6</c:v>
                </c:pt>
                <c:pt idx="23" formatCode="General">
                  <c:v>23.6</c:v>
                </c:pt>
                <c:pt idx="24">
                  <c:v>23.5</c:v>
                </c:pt>
                <c:pt idx="25" formatCode="General">
                  <c:v>19.399999999999999</c:v>
                </c:pt>
                <c:pt idx="26">
                  <c:v>25.8</c:v>
                </c:pt>
              </c:numCache>
            </c:numRef>
          </c:val>
          <c:extLst>
            <c:ext xmlns:c16="http://schemas.microsoft.com/office/drawing/2014/chart" uri="{C3380CC4-5D6E-409C-BE32-E72D297353CC}">
              <c16:uniqueId val="{00000001-AC18-40C7-BA11-00ED2D7107AB}"/>
            </c:ext>
          </c:extLst>
        </c:ser>
        <c:ser>
          <c:idx val="0"/>
          <c:order val="2"/>
          <c:tx>
            <c:strRef>
              <c:f>'2.5'!$T$72</c:f>
              <c:strCache>
                <c:ptCount val="1"/>
                <c:pt idx="0">
                  <c:v>Technologies de l'information et de la communication (TIC)</c:v>
                </c:pt>
              </c:strCache>
            </c:strRef>
          </c:tx>
          <c:spPr>
            <a:solidFill>
              <a:srgbClr val="FFD552"/>
            </a:solidFill>
            <a:ln w="6350">
              <a:solidFill>
                <a:schemeClr val="bg1"/>
              </a:solidFill>
            </a:ln>
            <a:effectLst/>
          </c:spPr>
          <c:invertIfNegative val="0"/>
          <c:cat>
            <c:strRef>
              <c:f>'2.5'!$P$73:$P$99</c:f>
              <c:strCache>
                <c:ptCount val="27"/>
                <c:pt idx="0">
                  <c:v>MT</c:v>
                </c:pt>
                <c:pt idx="1">
                  <c:v>BG</c:v>
                </c:pt>
                <c:pt idx="2">
                  <c:v>CY</c:v>
                </c:pt>
                <c:pt idx="3">
                  <c:v>PL</c:v>
                </c:pt>
                <c:pt idx="4">
                  <c:v>RO</c:v>
                </c:pt>
                <c:pt idx="5">
                  <c:v>BE</c:v>
                </c:pt>
                <c:pt idx="6">
                  <c:v>LT</c:v>
                </c:pt>
                <c:pt idx="7">
                  <c:v>LV</c:v>
                </c:pt>
                <c:pt idx="8">
                  <c:v>ES</c:v>
                </c:pt>
                <c:pt idx="9">
                  <c:v>SK</c:v>
                </c:pt>
                <c:pt idx="10">
                  <c:v>HU</c:v>
                </c:pt>
                <c:pt idx="11">
                  <c:v>HR</c:v>
                </c:pt>
                <c:pt idx="12">
                  <c:v>PT</c:v>
                </c:pt>
                <c:pt idx="13">
                  <c:v>EE</c:v>
                </c:pt>
                <c:pt idx="14">
                  <c:v>IT</c:v>
                </c:pt>
                <c:pt idx="15">
                  <c:v>AT</c:v>
                </c:pt>
                <c:pt idx="16">
                  <c:v>EL</c:v>
                </c:pt>
                <c:pt idx="17">
                  <c:v>UE-27</c:v>
                </c:pt>
                <c:pt idx="18">
                  <c:v>IE</c:v>
                </c:pt>
                <c:pt idx="19">
                  <c:v>CZ</c:v>
                </c:pt>
                <c:pt idx="20">
                  <c:v>LU</c:v>
                </c:pt>
                <c:pt idx="21">
                  <c:v>SI</c:v>
                </c:pt>
                <c:pt idx="22">
                  <c:v>FR</c:v>
                </c:pt>
                <c:pt idx="23">
                  <c:v>DK</c:v>
                </c:pt>
                <c:pt idx="24">
                  <c:v>SE</c:v>
                </c:pt>
                <c:pt idx="25">
                  <c:v>FI</c:v>
                </c:pt>
                <c:pt idx="26">
                  <c:v>DE</c:v>
                </c:pt>
              </c:strCache>
            </c:strRef>
          </c:cat>
          <c:val>
            <c:numRef>
              <c:f>'2.5'!$T$73:$T$99</c:f>
              <c:numCache>
                <c:formatCode>0.0</c:formatCode>
                <c:ptCount val="27"/>
                <c:pt idx="0">
                  <c:v>3.2</c:v>
                </c:pt>
                <c:pt idx="1">
                  <c:v>3.5</c:v>
                </c:pt>
                <c:pt idx="2">
                  <c:v>3.5</c:v>
                </c:pt>
                <c:pt idx="3">
                  <c:v>5.7</c:v>
                </c:pt>
                <c:pt idx="4">
                  <c:v>3.7</c:v>
                </c:pt>
                <c:pt idx="5">
                  <c:v>2.6</c:v>
                </c:pt>
                <c:pt idx="6">
                  <c:v>5.0999999999999996</c:v>
                </c:pt>
                <c:pt idx="7">
                  <c:v>11.3</c:v>
                </c:pt>
                <c:pt idx="8">
                  <c:v>3</c:v>
                </c:pt>
                <c:pt idx="9" formatCode="General">
                  <c:v>5.8</c:v>
                </c:pt>
                <c:pt idx="10">
                  <c:v>6.6</c:v>
                </c:pt>
                <c:pt idx="11">
                  <c:v>2.7</c:v>
                </c:pt>
                <c:pt idx="12" formatCode="General">
                  <c:v>2.8</c:v>
                </c:pt>
                <c:pt idx="13">
                  <c:v>13.4</c:v>
                </c:pt>
                <c:pt idx="14" formatCode="General">
                  <c:v>2.9</c:v>
                </c:pt>
                <c:pt idx="15" formatCode="General">
                  <c:v>6.1</c:v>
                </c:pt>
                <c:pt idx="16">
                  <c:v>3.1</c:v>
                </c:pt>
                <c:pt idx="17">
                  <c:v>6.5</c:v>
                </c:pt>
                <c:pt idx="18" formatCode="General">
                  <c:v>10.1</c:v>
                </c:pt>
                <c:pt idx="19" formatCode="General">
                  <c:v>12.8</c:v>
                </c:pt>
                <c:pt idx="20">
                  <c:v>11.2</c:v>
                </c:pt>
                <c:pt idx="21">
                  <c:v>9</c:v>
                </c:pt>
                <c:pt idx="22">
                  <c:v>5.8</c:v>
                </c:pt>
                <c:pt idx="23" formatCode="General">
                  <c:v>8</c:v>
                </c:pt>
                <c:pt idx="24">
                  <c:v>8</c:v>
                </c:pt>
                <c:pt idx="25" formatCode="General">
                  <c:v>20.3</c:v>
                </c:pt>
                <c:pt idx="26">
                  <c:v>9</c:v>
                </c:pt>
              </c:numCache>
            </c:numRef>
          </c:val>
          <c:extLst>
            <c:ext xmlns:c16="http://schemas.microsoft.com/office/drawing/2014/chart" uri="{C3380CC4-5D6E-409C-BE32-E72D297353CC}">
              <c16:uniqueId val="{00000002-AC18-40C7-BA11-00ED2D7107AB}"/>
            </c:ext>
          </c:extLst>
        </c:ser>
        <c:ser>
          <c:idx val="2"/>
          <c:order val="3"/>
          <c:tx>
            <c:strRef>
              <c:f>'2.5'!$Q$72</c:f>
              <c:strCache>
                <c:ptCount val="1"/>
                <c:pt idx="0">
                  <c:v>Sciences sociales, journalisme et information</c:v>
                </c:pt>
              </c:strCache>
            </c:strRef>
          </c:tx>
          <c:spPr>
            <a:solidFill>
              <a:srgbClr val="A72886"/>
            </a:solidFill>
            <a:ln w="6350">
              <a:solidFill>
                <a:schemeClr val="bg1"/>
              </a:solidFill>
            </a:ln>
            <a:effectLst/>
          </c:spPr>
          <c:invertIfNegative val="0"/>
          <c:cat>
            <c:strRef>
              <c:f>'2.5'!$P$73:$P$99</c:f>
              <c:strCache>
                <c:ptCount val="27"/>
                <c:pt idx="0">
                  <c:v>MT</c:v>
                </c:pt>
                <c:pt idx="1">
                  <c:v>BG</c:v>
                </c:pt>
                <c:pt idx="2">
                  <c:v>CY</c:v>
                </c:pt>
                <c:pt idx="3">
                  <c:v>PL</c:v>
                </c:pt>
                <c:pt idx="4">
                  <c:v>RO</c:v>
                </c:pt>
                <c:pt idx="5">
                  <c:v>BE</c:v>
                </c:pt>
                <c:pt idx="6">
                  <c:v>LT</c:v>
                </c:pt>
                <c:pt idx="7">
                  <c:v>LV</c:v>
                </c:pt>
                <c:pt idx="8">
                  <c:v>ES</c:v>
                </c:pt>
                <c:pt idx="9">
                  <c:v>SK</c:v>
                </c:pt>
                <c:pt idx="10">
                  <c:v>HU</c:v>
                </c:pt>
                <c:pt idx="11">
                  <c:v>HR</c:v>
                </c:pt>
                <c:pt idx="12">
                  <c:v>PT</c:v>
                </c:pt>
                <c:pt idx="13">
                  <c:v>EE</c:v>
                </c:pt>
                <c:pt idx="14">
                  <c:v>IT</c:v>
                </c:pt>
                <c:pt idx="15">
                  <c:v>AT</c:v>
                </c:pt>
                <c:pt idx="16">
                  <c:v>EL</c:v>
                </c:pt>
                <c:pt idx="17">
                  <c:v>UE-27</c:v>
                </c:pt>
                <c:pt idx="18">
                  <c:v>IE</c:v>
                </c:pt>
                <c:pt idx="19">
                  <c:v>CZ</c:v>
                </c:pt>
                <c:pt idx="20">
                  <c:v>LU</c:v>
                </c:pt>
                <c:pt idx="21">
                  <c:v>SI</c:v>
                </c:pt>
                <c:pt idx="22">
                  <c:v>FR</c:v>
                </c:pt>
                <c:pt idx="23">
                  <c:v>DK</c:v>
                </c:pt>
                <c:pt idx="24">
                  <c:v>SE</c:v>
                </c:pt>
                <c:pt idx="25">
                  <c:v>FI</c:v>
                </c:pt>
                <c:pt idx="26">
                  <c:v>DE</c:v>
                </c:pt>
              </c:strCache>
            </c:strRef>
          </c:cat>
          <c:val>
            <c:numRef>
              <c:f>'2.5'!$Q$73:$Q$99</c:f>
              <c:numCache>
                <c:formatCode>0.0</c:formatCode>
                <c:ptCount val="27"/>
                <c:pt idx="0">
                  <c:v>12.5</c:v>
                </c:pt>
                <c:pt idx="1">
                  <c:v>5.4</c:v>
                </c:pt>
                <c:pt idx="2">
                  <c:v>3.9</c:v>
                </c:pt>
                <c:pt idx="3">
                  <c:v>15</c:v>
                </c:pt>
                <c:pt idx="4">
                  <c:v>6.7</c:v>
                </c:pt>
                <c:pt idx="5">
                  <c:v>11.2</c:v>
                </c:pt>
                <c:pt idx="6">
                  <c:v>12.3</c:v>
                </c:pt>
                <c:pt idx="7">
                  <c:v>4.4000000000000004</c:v>
                </c:pt>
                <c:pt idx="8">
                  <c:v>12.1</c:v>
                </c:pt>
                <c:pt idx="9" formatCode="General">
                  <c:v>7.6</c:v>
                </c:pt>
                <c:pt idx="10">
                  <c:v>10.7</c:v>
                </c:pt>
                <c:pt idx="11">
                  <c:v>7.1</c:v>
                </c:pt>
                <c:pt idx="12" formatCode="General">
                  <c:v>13.1</c:v>
                </c:pt>
                <c:pt idx="13">
                  <c:v>10</c:v>
                </c:pt>
                <c:pt idx="14" formatCode="General">
                  <c:v>15.6</c:v>
                </c:pt>
                <c:pt idx="15" formatCode="General">
                  <c:v>16.100000000000001</c:v>
                </c:pt>
                <c:pt idx="16">
                  <c:v>16.2</c:v>
                </c:pt>
                <c:pt idx="17">
                  <c:v>10.6</c:v>
                </c:pt>
                <c:pt idx="18" formatCode="General">
                  <c:v>8.1</c:v>
                </c:pt>
                <c:pt idx="19" formatCode="General">
                  <c:v>10.199999999999999</c:v>
                </c:pt>
                <c:pt idx="20">
                  <c:v>13.1</c:v>
                </c:pt>
                <c:pt idx="21">
                  <c:v>13.9</c:v>
                </c:pt>
                <c:pt idx="22">
                  <c:v>9.8000000000000007</c:v>
                </c:pt>
                <c:pt idx="23" formatCode="General">
                  <c:v>9.1999999999999993</c:v>
                </c:pt>
                <c:pt idx="24">
                  <c:v>13.3</c:v>
                </c:pt>
                <c:pt idx="25" formatCode="General">
                  <c:v>4.0999999999999996</c:v>
                </c:pt>
                <c:pt idx="26">
                  <c:v>6.9</c:v>
                </c:pt>
              </c:numCache>
            </c:numRef>
          </c:val>
          <c:extLst>
            <c:ext xmlns:c16="http://schemas.microsoft.com/office/drawing/2014/chart" uri="{C3380CC4-5D6E-409C-BE32-E72D297353CC}">
              <c16:uniqueId val="{00000003-AC18-40C7-BA11-00ED2D7107AB}"/>
            </c:ext>
          </c:extLst>
        </c:ser>
        <c:ser>
          <c:idx val="4"/>
          <c:order val="4"/>
          <c:tx>
            <c:strRef>
              <c:f>'2.5'!$R$72</c:f>
              <c:strCache>
                <c:ptCount val="1"/>
                <c:pt idx="0">
                  <c:v>Commerce, administration et droit</c:v>
                </c:pt>
              </c:strCache>
            </c:strRef>
          </c:tx>
          <c:spPr>
            <a:solidFill>
              <a:srgbClr val="BC61A6"/>
            </a:solidFill>
            <a:ln w="6350">
              <a:solidFill>
                <a:schemeClr val="bg1"/>
              </a:solidFill>
            </a:ln>
            <a:effectLst/>
          </c:spPr>
          <c:invertIfNegative val="0"/>
          <c:cat>
            <c:strRef>
              <c:f>'2.5'!$P$73:$P$99</c:f>
              <c:strCache>
                <c:ptCount val="27"/>
                <c:pt idx="0">
                  <c:v>MT</c:v>
                </c:pt>
                <c:pt idx="1">
                  <c:v>BG</c:v>
                </c:pt>
                <c:pt idx="2">
                  <c:v>CY</c:v>
                </c:pt>
                <c:pt idx="3">
                  <c:v>PL</c:v>
                </c:pt>
                <c:pt idx="4">
                  <c:v>RO</c:v>
                </c:pt>
                <c:pt idx="5">
                  <c:v>BE</c:v>
                </c:pt>
                <c:pt idx="6">
                  <c:v>LT</c:v>
                </c:pt>
                <c:pt idx="7">
                  <c:v>LV</c:v>
                </c:pt>
                <c:pt idx="8">
                  <c:v>ES</c:v>
                </c:pt>
                <c:pt idx="9">
                  <c:v>SK</c:v>
                </c:pt>
                <c:pt idx="10">
                  <c:v>HU</c:v>
                </c:pt>
                <c:pt idx="11">
                  <c:v>HR</c:v>
                </c:pt>
                <c:pt idx="12">
                  <c:v>PT</c:v>
                </c:pt>
                <c:pt idx="13">
                  <c:v>EE</c:v>
                </c:pt>
                <c:pt idx="14">
                  <c:v>IT</c:v>
                </c:pt>
                <c:pt idx="15">
                  <c:v>AT</c:v>
                </c:pt>
                <c:pt idx="16">
                  <c:v>EL</c:v>
                </c:pt>
                <c:pt idx="17">
                  <c:v>UE-27</c:v>
                </c:pt>
                <c:pt idx="18">
                  <c:v>IE</c:v>
                </c:pt>
                <c:pt idx="19">
                  <c:v>CZ</c:v>
                </c:pt>
                <c:pt idx="20">
                  <c:v>LU</c:v>
                </c:pt>
                <c:pt idx="21">
                  <c:v>SI</c:v>
                </c:pt>
                <c:pt idx="22">
                  <c:v>FR</c:v>
                </c:pt>
                <c:pt idx="23">
                  <c:v>DK</c:v>
                </c:pt>
                <c:pt idx="24">
                  <c:v>SE</c:v>
                </c:pt>
                <c:pt idx="25">
                  <c:v>FI</c:v>
                </c:pt>
                <c:pt idx="26">
                  <c:v>DE</c:v>
                </c:pt>
              </c:strCache>
            </c:strRef>
          </c:cat>
          <c:val>
            <c:numRef>
              <c:f>'2.5'!$R$73:$R$99</c:f>
              <c:numCache>
                <c:formatCode>0.0</c:formatCode>
                <c:ptCount val="27"/>
                <c:pt idx="0">
                  <c:v>27.4</c:v>
                </c:pt>
                <c:pt idx="1">
                  <c:v>6.3</c:v>
                </c:pt>
                <c:pt idx="2">
                  <c:v>46.7</c:v>
                </c:pt>
                <c:pt idx="3">
                  <c:v>24.3</c:v>
                </c:pt>
                <c:pt idx="4">
                  <c:v>12.9</c:v>
                </c:pt>
                <c:pt idx="5">
                  <c:v>10.9</c:v>
                </c:pt>
                <c:pt idx="6">
                  <c:v>22.2</c:v>
                </c:pt>
                <c:pt idx="7">
                  <c:v>36.4</c:v>
                </c:pt>
                <c:pt idx="8">
                  <c:v>20</c:v>
                </c:pt>
                <c:pt idx="9" formatCode="General">
                  <c:v>11.8</c:v>
                </c:pt>
                <c:pt idx="10">
                  <c:v>10.6</c:v>
                </c:pt>
                <c:pt idx="11">
                  <c:v>20.3</c:v>
                </c:pt>
                <c:pt idx="12" formatCode="General">
                  <c:v>18.8</c:v>
                </c:pt>
                <c:pt idx="13">
                  <c:v>25</c:v>
                </c:pt>
                <c:pt idx="14" formatCode="General">
                  <c:v>13.4</c:v>
                </c:pt>
                <c:pt idx="15" formatCode="General">
                  <c:v>13</c:v>
                </c:pt>
                <c:pt idx="16">
                  <c:v>6.4</c:v>
                </c:pt>
                <c:pt idx="17">
                  <c:v>15.6</c:v>
                </c:pt>
                <c:pt idx="18" formatCode="General">
                  <c:v>16.7</c:v>
                </c:pt>
                <c:pt idx="19" formatCode="General">
                  <c:v>17</c:v>
                </c:pt>
                <c:pt idx="20">
                  <c:v>23.3</c:v>
                </c:pt>
                <c:pt idx="22">
                  <c:v>25</c:v>
                </c:pt>
                <c:pt idx="23" formatCode="General">
                  <c:v>24.8</c:v>
                </c:pt>
                <c:pt idx="24">
                  <c:v>10.1</c:v>
                </c:pt>
                <c:pt idx="25" formatCode="General">
                  <c:v>20.5</c:v>
                </c:pt>
                <c:pt idx="26">
                  <c:v>2.2000000000000002</c:v>
                </c:pt>
              </c:numCache>
            </c:numRef>
          </c:val>
          <c:extLst>
            <c:ext xmlns:c16="http://schemas.microsoft.com/office/drawing/2014/chart" uri="{C3380CC4-5D6E-409C-BE32-E72D297353CC}">
              <c16:uniqueId val="{00000004-AC18-40C7-BA11-00ED2D7107AB}"/>
            </c:ext>
          </c:extLst>
        </c:ser>
        <c:ser>
          <c:idx val="5"/>
          <c:order val="5"/>
          <c:tx>
            <c:strRef>
              <c:f>'2.5'!$V$72</c:f>
              <c:strCache>
                <c:ptCount val="1"/>
                <c:pt idx="0">
                  <c:v>Santé et protection sociale </c:v>
                </c:pt>
              </c:strCache>
            </c:strRef>
          </c:tx>
          <c:spPr>
            <a:solidFill>
              <a:srgbClr val="D7A0C6"/>
            </a:solidFill>
            <a:ln>
              <a:solidFill>
                <a:schemeClr val="bg1"/>
              </a:solidFill>
            </a:ln>
            <a:effectLst/>
          </c:spPr>
          <c:invertIfNegative val="0"/>
          <c:cat>
            <c:strRef>
              <c:f>'2.5'!$P$73:$P$99</c:f>
              <c:strCache>
                <c:ptCount val="27"/>
                <c:pt idx="0">
                  <c:v>MT</c:v>
                </c:pt>
                <c:pt idx="1">
                  <c:v>BG</c:v>
                </c:pt>
                <c:pt idx="2">
                  <c:v>CY</c:v>
                </c:pt>
                <c:pt idx="3">
                  <c:v>PL</c:v>
                </c:pt>
                <c:pt idx="4">
                  <c:v>RO</c:v>
                </c:pt>
                <c:pt idx="5">
                  <c:v>BE</c:v>
                </c:pt>
                <c:pt idx="6">
                  <c:v>LT</c:v>
                </c:pt>
                <c:pt idx="7">
                  <c:v>LV</c:v>
                </c:pt>
                <c:pt idx="8">
                  <c:v>ES</c:v>
                </c:pt>
                <c:pt idx="9">
                  <c:v>SK</c:v>
                </c:pt>
                <c:pt idx="10">
                  <c:v>HU</c:v>
                </c:pt>
                <c:pt idx="11">
                  <c:v>HR</c:v>
                </c:pt>
                <c:pt idx="12">
                  <c:v>PT</c:v>
                </c:pt>
                <c:pt idx="13">
                  <c:v>EE</c:v>
                </c:pt>
                <c:pt idx="14">
                  <c:v>IT</c:v>
                </c:pt>
                <c:pt idx="15">
                  <c:v>AT</c:v>
                </c:pt>
                <c:pt idx="16">
                  <c:v>EL</c:v>
                </c:pt>
                <c:pt idx="17">
                  <c:v>UE-27</c:v>
                </c:pt>
                <c:pt idx="18">
                  <c:v>IE</c:v>
                </c:pt>
                <c:pt idx="19">
                  <c:v>CZ</c:v>
                </c:pt>
                <c:pt idx="20">
                  <c:v>LU</c:v>
                </c:pt>
                <c:pt idx="21">
                  <c:v>SI</c:v>
                </c:pt>
                <c:pt idx="22">
                  <c:v>FR</c:v>
                </c:pt>
                <c:pt idx="23">
                  <c:v>DK</c:v>
                </c:pt>
                <c:pt idx="24">
                  <c:v>SE</c:v>
                </c:pt>
                <c:pt idx="25">
                  <c:v>FI</c:v>
                </c:pt>
                <c:pt idx="26">
                  <c:v>DE</c:v>
                </c:pt>
              </c:strCache>
            </c:strRef>
          </c:cat>
          <c:val>
            <c:numRef>
              <c:f>'2.5'!$V$73:$V$99</c:f>
              <c:numCache>
                <c:formatCode>0.0</c:formatCode>
                <c:ptCount val="27"/>
                <c:pt idx="0">
                  <c:v>36</c:v>
                </c:pt>
                <c:pt idx="1">
                  <c:v>57</c:v>
                </c:pt>
                <c:pt idx="2">
                  <c:v>23.7</c:v>
                </c:pt>
                <c:pt idx="3">
                  <c:v>13.7</c:v>
                </c:pt>
                <c:pt idx="4">
                  <c:v>44.2</c:v>
                </c:pt>
                <c:pt idx="5">
                  <c:v>34.4</c:v>
                </c:pt>
                <c:pt idx="6">
                  <c:v>29</c:v>
                </c:pt>
                <c:pt idx="7">
                  <c:v>29.3</c:v>
                </c:pt>
                <c:pt idx="8">
                  <c:v>21.8</c:v>
                </c:pt>
                <c:pt idx="9" formatCode="General">
                  <c:v>36.5</c:v>
                </c:pt>
                <c:pt idx="10">
                  <c:v>27.9</c:v>
                </c:pt>
                <c:pt idx="11">
                  <c:v>21.1</c:v>
                </c:pt>
                <c:pt idx="12" formatCode="General">
                  <c:v>13.6</c:v>
                </c:pt>
                <c:pt idx="13">
                  <c:v>4.7</c:v>
                </c:pt>
                <c:pt idx="14" formatCode="General">
                  <c:v>12.6</c:v>
                </c:pt>
                <c:pt idx="15" formatCode="General">
                  <c:v>9.1999999999999993</c:v>
                </c:pt>
                <c:pt idx="16">
                  <c:v>12.9</c:v>
                </c:pt>
                <c:pt idx="17">
                  <c:v>15</c:v>
                </c:pt>
                <c:pt idx="18" formatCode="General">
                  <c:v>22.6</c:v>
                </c:pt>
                <c:pt idx="19" formatCode="General">
                  <c:v>17.5</c:v>
                </c:pt>
                <c:pt idx="20">
                  <c:v>2.7</c:v>
                </c:pt>
                <c:pt idx="21">
                  <c:v>7.9</c:v>
                </c:pt>
                <c:pt idx="22">
                  <c:v>6.3</c:v>
                </c:pt>
                <c:pt idx="23" formatCode="General">
                  <c:v>8.9</c:v>
                </c:pt>
                <c:pt idx="24">
                  <c:v>10.7</c:v>
                </c:pt>
                <c:pt idx="25" formatCode="General">
                  <c:v>11.7</c:v>
                </c:pt>
                <c:pt idx="26">
                  <c:v>9.1999999999999993</c:v>
                </c:pt>
              </c:numCache>
            </c:numRef>
          </c:val>
          <c:extLst>
            <c:ext xmlns:c16="http://schemas.microsoft.com/office/drawing/2014/chart" uri="{C3380CC4-5D6E-409C-BE32-E72D297353CC}">
              <c16:uniqueId val="{00000005-AC18-40C7-BA11-00ED2D7107AB}"/>
            </c:ext>
          </c:extLst>
        </c:ser>
        <c:dLbls>
          <c:showLegendKey val="0"/>
          <c:showVal val="0"/>
          <c:showCatName val="0"/>
          <c:showSerName val="0"/>
          <c:showPercent val="0"/>
          <c:showBubbleSize val="0"/>
        </c:dLbls>
        <c:gapWidth val="150"/>
        <c:overlap val="100"/>
        <c:axId val="609804752"/>
        <c:axId val="609812296"/>
      </c:barChart>
      <c:catAx>
        <c:axId val="60980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09812296"/>
        <c:crosses val="autoZero"/>
        <c:auto val="1"/>
        <c:lblAlgn val="ctr"/>
        <c:lblOffset val="100"/>
        <c:noMultiLvlLbl val="0"/>
      </c:catAx>
      <c:valAx>
        <c:axId val="609812296"/>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09804752"/>
        <c:crosses val="autoZero"/>
        <c:crossBetween val="between"/>
      </c:valAx>
      <c:spPr>
        <a:noFill/>
        <a:ln>
          <a:noFill/>
        </a:ln>
        <a:effectLst/>
      </c:spPr>
    </c:plotArea>
    <c:legend>
      <c:legendPos val="b"/>
      <c:layout>
        <c:manualLayout>
          <c:xMode val="edge"/>
          <c:yMode val="edge"/>
          <c:x val="0"/>
          <c:y val="0.86009978482419425"/>
          <c:w val="1"/>
          <c:h val="0.1399003472222221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47305162193148E-2"/>
          <c:y val="4.7957787475303319E-2"/>
          <c:w val="0.94513958529959852"/>
          <c:h val="0.82633339735486844"/>
        </c:manualLayout>
      </c:layout>
      <c:barChart>
        <c:barDir val="col"/>
        <c:grouping val="clustered"/>
        <c:varyColors val="0"/>
        <c:ser>
          <c:idx val="0"/>
          <c:order val="0"/>
          <c:tx>
            <c:strRef>
              <c:f>'2.1'!$Q$111</c:f>
              <c:strCache>
                <c:ptCount val="1"/>
                <c:pt idx="0">
                  <c:v>Évolution de la population totale</c:v>
                </c:pt>
              </c:strCache>
            </c:strRef>
          </c:tx>
          <c:spPr>
            <a:solidFill>
              <a:srgbClr val="DCA600"/>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'2.1'!$P$112:$P$139</c:f>
              <c:strCache>
                <c:ptCount val="28"/>
                <c:pt idx="0">
                  <c:v>LV</c:v>
                </c:pt>
                <c:pt idx="1">
                  <c:v>LT</c:v>
                </c:pt>
                <c:pt idx="2">
                  <c:v>BG</c:v>
                </c:pt>
                <c:pt idx="3">
                  <c:v>RO</c:v>
                </c:pt>
                <c:pt idx="4">
                  <c:v>HR</c:v>
                </c:pt>
                <c:pt idx="5">
                  <c:v>EL</c:v>
                </c:pt>
                <c:pt idx="6">
                  <c:v>PL</c:v>
                </c:pt>
                <c:pt idx="7">
                  <c:v>SK</c:v>
                </c:pt>
                <c:pt idx="8">
                  <c:v>PT</c:v>
                </c:pt>
                <c:pt idx="9">
                  <c:v>HU</c:v>
                </c:pt>
                <c:pt idx="10">
                  <c:v>CZ</c:v>
                </c:pt>
                <c:pt idx="11">
                  <c:v>EE</c:v>
                </c:pt>
                <c:pt idx="12">
                  <c:v>IT</c:v>
                </c:pt>
                <c:pt idx="13">
                  <c:v>FI</c:v>
                </c:pt>
                <c:pt idx="14">
                  <c:v>SI</c:v>
                </c:pt>
                <c:pt idx="15">
                  <c:v>UE-27</c:v>
                </c:pt>
                <c:pt idx="16">
                  <c:v>DE</c:v>
                </c:pt>
                <c:pt idx="17">
                  <c:v>FR</c:v>
                </c:pt>
                <c:pt idx="18">
                  <c:v>DK</c:v>
                </c:pt>
                <c:pt idx="19">
                  <c:v>AT</c:v>
                </c:pt>
                <c:pt idx="20">
                  <c:v>ES</c:v>
                </c:pt>
                <c:pt idx="21">
                  <c:v>NL</c:v>
                </c:pt>
                <c:pt idx="22">
                  <c:v>CY</c:v>
                </c:pt>
                <c:pt idx="23">
                  <c:v>BE</c:v>
                </c:pt>
                <c:pt idx="24">
                  <c:v>SE</c:v>
                </c:pt>
                <c:pt idx="25">
                  <c:v>IE</c:v>
                </c:pt>
                <c:pt idx="26">
                  <c:v>LU</c:v>
                </c:pt>
                <c:pt idx="27">
                  <c:v>MT</c:v>
                </c:pt>
              </c:strCache>
            </c:strRef>
          </c:cat>
          <c:val>
            <c:numRef>
              <c:f>'2.1'!$Q$112:$Q$139</c:f>
              <c:numCache>
                <c:formatCode>0.0</c:formatCode>
                <c:ptCount val="28"/>
                <c:pt idx="0">
                  <c:v>-16.218918710595698</c:v>
                </c:pt>
                <c:pt idx="1">
                  <c:v>-12.088293146014005</c:v>
                </c:pt>
                <c:pt idx="2">
                  <c:v>-11.32194560989546</c:v>
                </c:pt>
                <c:pt idx="3">
                  <c:v>-9.4465917811455551</c:v>
                </c:pt>
                <c:pt idx="4">
                  <c:v>-9.3089915086235635</c:v>
                </c:pt>
                <c:pt idx="5">
                  <c:v>-8.7936188420303019</c:v>
                </c:pt>
                <c:pt idx="6">
                  <c:v>-6.8563306677446159</c:v>
                </c:pt>
                <c:pt idx="7">
                  <c:v>-4.0256673541031853</c:v>
                </c:pt>
                <c:pt idx="8">
                  <c:v>-3.8868950591928311</c:v>
                </c:pt>
                <c:pt idx="9">
                  <c:v>-3.6031891060721133</c:v>
                </c:pt>
                <c:pt idx="10">
                  <c:v>-2.2568909861173334</c:v>
                </c:pt>
                <c:pt idx="11">
                  <c:v>-2.1469335924543871</c:v>
                </c:pt>
                <c:pt idx="12">
                  <c:v>-0.91268310304940281</c:v>
                </c:pt>
                <c:pt idx="13">
                  <c:v>-0.84172649683902334</c:v>
                </c:pt>
                <c:pt idx="14">
                  <c:v>-0.32366281808222103</c:v>
                </c:pt>
                <c:pt idx="15">
                  <c:v>4.5724966017539163E-2</c:v>
                </c:pt>
                <c:pt idx="16">
                  <c:v>0.74748856409887465</c:v>
                </c:pt>
                <c:pt idx="17">
                  <c:v>3.3702237609405077</c:v>
                </c:pt>
                <c:pt idx="18">
                  <c:v>3.5909926010096878</c:v>
                </c:pt>
                <c:pt idx="19">
                  <c:v>3.7461322557471419</c:v>
                </c:pt>
                <c:pt idx="20">
                  <c:v>4.7036076243158043</c:v>
                </c:pt>
                <c:pt idx="21">
                  <c:v>4.9761077972381011</c:v>
                </c:pt>
                <c:pt idx="22">
                  <c:v>5.1695129405209039</c:v>
                </c:pt>
                <c:pt idx="23">
                  <c:v>5.2269684353704848</c:v>
                </c:pt>
                <c:pt idx="24">
                  <c:v>9.6610696049276044</c:v>
                </c:pt>
                <c:pt idx="25">
                  <c:v>11.05367540422953</c:v>
                </c:pt>
                <c:pt idx="26">
                  <c:v>25.387261390684596</c:v>
                </c:pt>
                <c:pt idx="27">
                  <c:v>28.79449534394713</c:v>
                </c:pt>
              </c:numCache>
            </c:numRef>
          </c:val>
          <c:extLst>
            <c:ext xmlns:c16="http://schemas.microsoft.com/office/drawing/2014/chart" uri="{C3380CC4-5D6E-409C-BE32-E72D297353CC}">
              <c16:uniqueId val="{00000000-9E1E-458F-BDF9-757E5A34AFBD}"/>
            </c:ext>
          </c:extLst>
        </c:ser>
        <c:dLbls>
          <c:showLegendKey val="0"/>
          <c:showVal val="0"/>
          <c:showCatName val="0"/>
          <c:showSerName val="0"/>
          <c:showPercent val="0"/>
          <c:showBubbleSize val="0"/>
        </c:dLbls>
        <c:gapWidth val="125"/>
        <c:axId val="578534920"/>
        <c:axId val="578538528"/>
      </c:barChart>
      <c:lineChart>
        <c:grouping val="standard"/>
        <c:varyColors val="0"/>
        <c:ser>
          <c:idx val="1"/>
          <c:order val="1"/>
          <c:tx>
            <c:strRef>
              <c:f>'2.1'!$R$111</c:f>
              <c:strCache>
                <c:ptCount val="1"/>
                <c:pt idx="0">
                  <c:v>Évolution de la population des 0-24 ans</c:v>
                </c:pt>
              </c:strCache>
            </c:strRef>
          </c:tx>
          <c:spPr>
            <a:ln w="6350" cap="rnd">
              <a:noFill/>
              <a:round/>
            </a:ln>
            <a:effectLst/>
          </c:spPr>
          <c:marker>
            <c:symbol val="diamond"/>
            <c:size val="7"/>
            <c:spPr>
              <a:solidFill>
                <a:srgbClr val="A72886"/>
              </a:solidFill>
              <a:ln w="5080">
                <a:solidFill>
                  <a:srgbClr val="A72886"/>
                </a:solidFill>
              </a:ln>
              <a:effectLst/>
            </c:spPr>
          </c:marker>
          <c:cat>
            <c:strRef>
              <c:f>'2.1'!$P$112:$P$139</c:f>
              <c:strCache>
                <c:ptCount val="28"/>
                <c:pt idx="0">
                  <c:v>LV</c:v>
                </c:pt>
                <c:pt idx="1">
                  <c:v>LT</c:v>
                </c:pt>
                <c:pt idx="2">
                  <c:v>BG</c:v>
                </c:pt>
                <c:pt idx="3">
                  <c:v>RO</c:v>
                </c:pt>
                <c:pt idx="4">
                  <c:v>HR</c:v>
                </c:pt>
                <c:pt idx="5">
                  <c:v>EL</c:v>
                </c:pt>
                <c:pt idx="6">
                  <c:v>PL</c:v>
                </c:pt>
                <c:pt idx="7">
                  <c:v>SK</c:v>
                </c:pt>
                <c:pt idx="8">
                  <c:v>PT</c:v>
                </c:pt>
                <c:pt idx="9">
                  <c:v>HU</c:v>
                </c:pt>
                <c:pt idx="10">
                  <c:v>CZ</c:v>
                </c:pt>
                <c:pt idx="11">
                  <c:v>EE</c:v>
                </c:pt>
                <c:pt idx="12">
                  <c:v>IT</c:v>
                </c:pt>
                <c:pt idx="13">
                  <c:v>FI</c:v>
                </c:pt>
                <c:pt idx="14">
                  <c:v>SI</c:v>
                </c:pt>
                <c:pt idx="15">
                  <c:v>UE-27</c:v>
                </c:pt>
                <c:pt idx="16">
                  <c:v>DE</c:v>
                </c:pt>
                <c:pt idx="17">
                  <c:v>FR</c:v>
                </c:pt>
                <c:pt idx="18">
                  <c:v>DK</c:v>
                </c:pt>
                <c:pt idx="19">
                  <c:v>AT</c:v>
                </c:pt>
                <c:pt idx="20">
                  <c:v>ES</c:v>
                </c:pt>
                <c:pt idx="21">
                  <c:v>NL</c:v>
                </c:pt>
                <c:pt idx="22">
                  <c:v>CY</c:v>
                </c:pt>
                <c:pt idx="23">
                  <c:v>BE</c:v>
                </c:pt>
                <c:pt idx="24">
                  <c:v>SE</c:v>
                </c:pt>
                <c:pt idx="25">
                  <c:v>IE</c:v>
                </c:pt>
                <c:pt idx="26">
                  <c:v>LU</c:v>
                </c:pt>
                <c:pt idx="27">
                  <c:v>MT</c:v>
                </c:pt>
              </c:strCache>
            </c:strRef>
          </c:cat>
          <c:val>
            <c:numRef>
              <c:f>'2.1'!$R$112:$R$139</c:f>
              <c:numCache>
                <c:formatCode>0.0</c:formatCode>
                <c:ptCount val="28"/>
                <c:pt idx="0">
                  <c:v>-22.129247933714801</c:v>
                </c:pt>
                <c:pt idx="1">
                  <c:v>-24.071964516829411</c:v>
                </c:pt>
                <c:pt idx="2">
                  <c:v>-14.869481020851772</c:v>
                </c:pt>
                <c:pt idx="3">
                  <c:v>-14.666416900527887</c:v>
                </c:pt>
                <c:pt idx="4">
                  <c:v>-18.870359235798244</c:v>
                </c:pt>
                <c:pt idx="5">
                  <c:v>-17.177277632875185</c:v>
                </c:pt>
                <c:pt idx="6">
                  <c:v>-16.060307051268154</c:v>
                </c:pt>
                <c:pt idx="7">
                  <c:v>-8.2811077298047717</c:v>
                </c:pt>
                <c:pt idx="8">
                  <c:v>-12.31394515859434</c:v>
                </c:pt>
                <c:pt idx="9">
                  <c:v>-3.4671249982948975</c:v>
                </c:pt>
                <c:pt idx="10">
                  <c:v>-5.5469696176465453</c:v>
                </c:pt>
                <c:pt idx="11">
                  <c:v>-10.171789364844091</c:v>
                </c:pt>
                <c:pt idx="12">
                  <c:v>-15.006289918608257</c:v>
                </c:pt>
                <c:pt idx="13">
                  <c:v>-13.484275652241296</c:v>
                </c:pt>
                <c:pt idx="14">
                  <c:v>-8.0719358631087399</c:v>
                </c:pt>
                <c:pt idx="15">
                  <c:v>-7.6833264526336942</c:v>
                </c:pt>
                <c:pt idx="16">
                  <c:v>2.4008869212515571</c:v>
                </c:pt>
                <c:pt idx="17">
                  <c:v>-6.2408209398303249</c:v>
                </c:pt>
                <c:pt idx="18">
                  <c:v>-1.6031099770239481</c:v>
                </c:pt>
                <c:pt idx="19">
                  <c:v>-1.1782855273685282</c:v>
                </c:pt>
                <c:pt idx="20">
                  <c:v>-12.326719291676188</c:v>
                </c:pt>
                <c:pt idx="21">
                  <c:v>-3.1494598364472366</c:v>
                </c:pt>
                <c:pt idx="22">
                  <c:v>-1.794589158979714</c:v>
                </c:pt>
                <c:pt idx="23">
                  <c:v>-3.624970336566407</c:v>
                </c:pt>
                <c:pt idx="24">
                  <c:v>4.8207791729826592</c:v>
                </c:pt>
                <c:pt idx="25">
                  <c:v>-9.7334254011640677</c:v>
                </c:pt>
                <c:pt idx="26">
                  <c:v>17.172656390034057</c:v>
                </c:pt>
                <c:pt idx="27">
                  <c:v>18.441517743012888</c:v>
                </c:pt>
              </c:numCache>
            </c:numRef>
          </c:val>
          <c:smooth val="0"/>
          <c:extLst>
            <c:ext xmlns:c16="http://schemas.microsoft.com/office/drawing/2014/chart" uri="{C3380CC4-5D6E-409C-BE32-E72D297353CC}">
              <c16:uniqueId val="{00000001-9E1E-458F-BDF9-757E5A34AFBD}"/>
            </c:ext>
          </c:extLst>
        </c:ser>
        <c:dLbls>
          <c:showLegendKey val="0"/>
          <c:showVal val="0"/>
          <c:showCatName val="0"/>
          <c:showSerName val="0"/>
          <c:showPercent val="0"/>
          <c:showBubbleSize val="0"/>
        </c:dLbls>
        <c:marker val="1"/>
        <c:smooth val="0"/>
        <c:axId val="578534920"/>
        <c:axId val="578538528"/>
      </c:lineChart>
      <c:catAx>
        <c:axId val="578534920"/>
        <c:scaling>
          <c:orientation val="minMax"/>
        </c:scaling>
        <c:delete val="1"/>
        <c:axPos val="b"/>
        <c:numFmt formatCode="General" sourceLinked="1"/>
        <c:majorTickMark val="none"/>
        <c:minorTickMark val="none"/>
        <c:tickLblPos val="low"/>
        <c:crossAx val="578538528"/>
        <c:crosses val="autoZero"/>
        <c:auto val="1"/>
        <c:lblAlgn val="ctr"/>
        <c:lblOffset val="100"/>
        <c:noMultiLvlLbl val="0"/>
      </c:catAx>
      <c:valAx>
        <c:axId val="578538528"/>
        <c:scaling>
          <c:orientation val="minMax"/>
          <c:max val="35"/>
          <c:min val="-30"/>
        </c:scaling>
        <c:delete val="0"/>
        <c:axPos val="l"/>
        <c:majorGridlines>
          <c:spPr>
            <a:ln w="6350" cap="flat" cmpd="sng" algn="ctr">
              <a:solidFill>
                <a:schemeClr val="bg1">
                  <a:lumMod val="85000"/>
                  <a:alpha val="20000"/>
                </a:schemeClr>
              </a:solidFill>
              <a:round/>
            </a:ln>
            <a:effectLst/>
          </c:spPr>
        </c:majorGridlines>
        <c:numFmt formatCode="&quot; &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78534920"/>
        <c:crosses val="autoZero"/>
        <c:crossBetween val="between"/>
        <c:majorUnit val="5"/>
        <c:minorUnit val="5"/>
      </c:valAx>
      <c:spPr>
        <a:noFill/>
        <a:ln>
          <a:noFill/>
        </a:ln>
        <a:effectLst/>
      </c:spPr>
    </c:plotArea>
    <c:legend>
      <c:legendPos val="b"/>
      <c:layout>
        <c:manualLayout>
          <c:xMode val="edge"/>
          <c:yMode val="edge"/>
          <c:x val="0.14333931097244942"/>
          <c:y val="0.92266083171446578"/>
          <c:w val="0.71087168406431611"/>
          <c:h val="7.733916828553433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220408163265301E-2"/>
          <c:y val="2.2929936305732482E-2"/>
          <c:w val="0.93640006427767952"/>
          <c:h val="0.88207593159135378"/>
        </c:manualLayout>
      </c:layout>
      <c:barChart>
        <c:barDir val="bar"/>
        <c:grouping val="stacked"/>
        <c:varyColors val="0"/>
        <c:ser>
          <c:idx val="0"/>
          <c:order val="0"/>
          <c:tx>
            <c:strRef>
              <c:f>'2.1'!$Q$76</c:f>
              <c:strCache>
                <c:ptCount val="1"/>
                <c:pt idx="0">
                  <c:v>Taux de solde migratoire plus ajustement statistique</c:v>
                </c:pt>
              </c:strCache>
            </c:strRef>
          </c:tx>
          <c:spPr>
            <a:solidFill>
              <a:srgbClr val="DCA600"/>
            </a:solidFill>
            <a:ln>
              <a:solidFill>
                <a:schemeClr val="bg1"/>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02F-4B9F-B72E-1B96C4F4A1B0}"/>
                </c:ext>
              </c:extLst>
            </c:dLbl>
            <c:dLbl>
              <c:idx val="3"/>
              <c:delete val="1"/>
              <c:extLst>
                <c:ext xmlns:c15="http://schemas.microsoft.com/office/drawing/2012/chart" uri="{CE6537A1-D6FC-4f65-9D91-7224C49458BB}"/>
                <c:ext xmlns:c16="http://schemas.microsoft.com/office/drawing/2014/chart" uri="{C3380CC4-5D6E-409C-BE32-E72D297353CC}">
                  <c16:uniqueId val="{00000001-A02F-4B9F-B72E-1B96C4F4A1B0}"/>
                </c:ext>
              </c:extLst>
            </c:dLbl>
            <c:dLbl>
              <c:idx val="5"/>
              <c:layout/>
              <c:dLblPos val="in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02F-4B9F-B72E-1B96C4F4A1B0}"/>
                </c:ext>
              </c:extLst>
            </c:dLbl>
            <c:dLbl>
              <c:idx val="6"/>
              <c:delete val="1"/>
              <c:extLst>
                <c:ext xmlns:c15="http://schemas.microsoft.com/office/drawing/2012/chart" uri="{CE6537A1-D6FC-4f65-9D91-7224C49458BB}"/>
                <c:ext xmlns:c16="http://schemas.microsoft.com/office/drawing/2014/chart" uri="{C3380CC4-5D6E-409C-BE32-E72D297353CC}">
                  <c16:uniqueId val="{00000003-A02F-4B9F-B72E-1B96C4F4A1B0}"/>
                </c:ext>
              </c:extLst>
            </c:dLbl>
            <c:dLbl>
              <c:idx val="7"/>
              <c:delete val="1"/>
              <c:extLst>
                <c:ext xmlns:c15="http://schemas.microsoft.com/office/drawing/2012/chart" uri="{CE6537A1-D6FC-4f65-9D91-7224C49458BB}"/>
                <c:ext xmlns:c16="http://schemas.microsoft.com/office/drawing/2014/chart" uri="{C3380CC4-5D6E-409C-BE32-E72D297353CC}">
                  <c16:uniqueId val="{00000004-A02F-4B9F-B72E-1B96C4F4A1B0}"/>
                </c:ext>
              </c:extLst>
            </c:dLbl>
            <c:dLbl>
              <c:idx val="9"/>
              <c:delete val="1"/>
              <c:extLst>
                <c:ext xmlns:c15="http://schemas.microsoft.com/office/drawing/2012/chart" uri="{CE6537A1-D6FC-4f65-9D91-7224C49458BB}"/>
                <c:ext xmlns:c16="http://schemas.microsoft.com/office/drawing/2014/chart" uri="{C3380CC4-5D6E-409C-BE32-E72D297353CC}">
                  <c16:uniqueId val="{00000005-A02F-4B9F-B72E-1B96C4F4A1B0}"/>
                </c:ext>
              </c:extLst>
            </c:dLbl>
            <c:dLbl>
              <c:idx val="10"/>
              <c:delete val="1"/>
              <c:extLst>
                <c:ext xmlns:c15="http://schemas.microsoft.com/office/drawing/2012/chart" uri="{CE6537A1-D6FC-4f65-9D91-7224C49458BB}"/>
                <c:ext xmlns:c16="http://schemas.microsoft.com/office/drawing/2014/chart" uri="{C3380CC4-5D6E-409C-BE32-E72D297353CC}">
                  <c16:uniqueId val="{00000006-A02F-4B9F-B72E-1B96C4F4A1B0}"/>
                </c:ext>
              </c:extLst>
            </c:dLbl>
            <c:dLbl>
              <c:idx val="12"/>
              <c:delete val="1"/>
              <c:extLst>
                <c:ext xmlns:c15="http://schemas.microsoft.com/office/drawing/2012/chart" uri="{CE6537A1-D6FC-4f65-9D91-7224C49458BB}"/>
                <c:ext xmlns:c16="http://schemas.microsoft.com/office/drawing/2014/chart" uri="{C3380CC4-5D6E-409C-BE32-E72D297353CC}">
                  <c16:uniqueId val="{00000007-A02F-4B9F-B72E-1B96C4F4A1B0}"/>
                </c:ext>
              </c:extLst>
            </c:dLbl>
            <c:dLbl>
              <c:idx val="14"/>
              <c:delete val="1"/>
              <c:extLst>
                <c:ext xmlns:c15="http://schemas.microsoft.com/office/drawing/2012/chart" uri="{CE6537A1-D6FC-4f65-9D91-7224C49458BB}"/>
                <c:ext xmlns:c16="http://schemas.microsoft.com/office/drawing/2014/chart" uri="{C3380CC4-5D6E-409C-BE32-E72D297353CC}">
                  <c16:uniqueId val="{00000008-A02F-4B9F-B72E-1B96C4F4A1B0}"/>
                </c:ext>
              </c:extLst>
            </c:dLbl>
            <c:dLbl>
              <c:idx val="21"/>
              <c:delete val="1"/>
              <c:extLst>
                <c:ext xmlns:c15="http://schemas.microsoft.com/office/drawing/2012/chart" uri="{CE6537A1-D6FC-4f65-9D91-7224C49458BB}"/>
                <c:ext xmlns:c16="http://schemas.microsoft.com/office/drawing/2014/chart" uri="{C3380CC4-5D6E-409C-BE32-E72D297353CC}">
                  <c16:uniqueId val="{00000009-A02F-4B9F-B72E-1B96C4F4A1B0}"/>
                </c:ext>
              </c:extLst>
            </c:dLbl>
            <c:dLbl>
              <c:idx val="22"/>
              <c:layout/>
              <c:dLblPos val="in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02F-4B9F-B72E-1B96C4F4A1B0}"/>
                </c:ext>
              </c:extLst>
            </c:dLbl>
            <c:dLbl>
              <c:idx val="23"/>
              <c:delete val="1"/>
              <c:extLst>
                <c:ext xmlns:c15="http://schemas.microsoft.com/office/drawing/2012/chart" uri="{CE6537A1-D6FC-4f65-9D91-7224C49458BB}"/>
                <c:ext xmlns:c16="http://schemas.microsoft.com/office/drawing/2014/chart" uri="{C3380CC4-5D6E-409C-BE32-E72D297353CC}">
                  <c16:uniqueId val="{0000000B-A02F-4B9F-B72E-1B96C4F4A1B0}"/>
                </c:ext>
              </c:extLst>
            </c:dLbl>
            <c:dLbl>
              <c:idx val="24"/>
              <c:delete val="1"/>
              <c:extLst>
                <c:ext xmlns:c15="http://schemas.microsoft.com/office/drawing/2012/chart" uri="{CE6537A1-D6FC-4f65-9D91-7224C49458BB}"/>
                <c:ext xmlns:c16="http://schemas.microsoft.com/office/drawing/2014/chart" uri="{C3380CC4-5D6E-409C-BE32-E72D297353CC}">
                  <c16:uniqueId val="{0000000C-A02F-4B9F-B72E-1B96C4F4A1B0}"/>
                </c:ext>
              </c:extLst>
            </c:dLbl>
            <c:dLbl>
              <c:idx val="26"/>
              <c:delete val="1"/>
              <c:extLst>
                <c:ext xmlns:c15="http://schemas.microsoft.com/office/drawing/2012/chart" uri="{CE6537A1-D6FC-4f65-9D91-7224C49458BB}"/>
                <c:ext xmlns:c16="http://schemas.microsoft.com/office/drawing/2014/chart" uri="{C3380CC4-5D6E-409C-BE32-E72D297353CC}">
                  <c16:uniqueId val="{0000000D-A02F-4B9F-B72E-1B96C4F4A1B0}"/>
                </c:ext>
              </c:extLst>
            </c:dLbl>
            <c:dLbl>
              <c:idx val="27"/>
              <c:layout/>
              <c:dLblPos val="in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02F-4B9F-B72E-1B96C4F4A1B0}"/>
                </c:ext>
              </c:extLst>
            </c:dLbl>
            <c:spPr>
              <a:noFill/>
              <a:ln>
                <a:noFill/>
              </a:ln>
              <a:effectLst/>
            </c:spPr>
            <c:txPr>
              <a:bodyPr rot="0" spcFirstLastPara="1" vertOverflow="ellipsis" vert="horz" wrap="square" anchor="ctr" anchorCtr="1"/>
              <a:lstStyle/>
              <a:p>
                <a:pPr algn="ct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'2.1'!$P$77:$P$104</c:f>
              <c:strCache>
                <c:ptCount val="28"/>
                <c:pt idx="0">
                  <c:v>BG</c:v>
                </c:pt>
                <c:pt idx="1">
                  <c:v>HR</c:v>
                </c:pt>
                <c:pt idx="2">
                  <c:v>LV</c:v>
                </c:pt>
                <c:pt idx="3">
                  <c:v>RO</c:v>
                </c:pt>
                <c:pt idx="4">
                  <c:v>EL</c:v>
                </c:pt>
                <c:pt idx="5">
                  <c:v>PL</c:v>
                </c:pt>
                <c:pt idx="6">
                  <c:v>HU</c:v>
                </c:pt>
                <c:pt idx="7">
                  <c:v>LT</c:v>
                </c:pt>
                <c:pt idx="8">
                  <c:v>IT</c:v>
                </c:pt>
                <c:pt idx="9">
                  <c:v>SK</c:v>
                </c:pt>
                <c:pt idx="10">
                  <c:v>PT</c:v>
                </c:pt>
                <c:pt idx="11">
                  <c:v>UE 27</c:v>
                </c:pt>
                <c:pt idx="12">
                  <c:v>FI</c:v>
                </c:pt>
                <c:pt idx="13">
                  <c:v>FR</c:v>
                </c:pt>
                <c:pt idx="14">
                  <c:v>SI</c:v>
                </c:pt>
                <c:pt idx="15">
                  <c:v>ES</c:v>
                </c:pt>
                <c:pt idx="16">
                  <c:v>DE</c:v>
                </c:pt>
                <c:pt idx="17">
                  <c:v>EE</c:v>
                </c:pt>
                <c:pt idx="18">
                  <c:v>BE</c:v>
                </c:pt>
                <c:pt idx="19">
                  <c:v>CZ</c:v>
                </c:pt>
                <c:pt idx="20">
                  <c:v>DK</c:v>
                </c:pt>
                <c:pt idx="21">
                  <c:v>NL</c:v>
                </c:pt>
                <c:pt idx="22">
                  <c:v>AT</c:v>
                </c:pt>
                <c:pt idx="23">
                  <c:v>SE</c:v>
                </c:pt>
                <c:pt idx="24">
                  <c:v>CY</c:v>
                </c:pt>
                <c:pt idx="25">
                  <c:v>IE</c:v>
                </c:pt>
                <c:pt idx="26">
                  <c:v>LU</c:v>
                </c:pt>
                <c:pt idx="27">
                  <c:v>MT</c:v>
                </c:pt>
              </c:strCache>
            </c:strRef>
          </c:cat>
          <c:val>
            <c:numRef>
              <c:f>'2.1'!$Q$77:$Q$104</c:f>
              <c:numCache>
                <c:formatCode>0.0</c:formatCode>
                <c:ptCount val="28"/>
                <c:pt idx="0">
                  <c:v>-4.3303342118985659</c:v>
                </c:pt>
                <c:pt idx="1">
                  <c:v>-5.3444955825734501</c:v>
                </c:pt>
                <c:pt idx="2">
                  <c:v>-1.0290630671540768</c:v>
                </c:pt>
                <c:pt idx="3">
                  <c:v>-0.96837766739121311</c:v>
                </c:pt>
                <c:pt idx="4">
                  <c:v>-1.0067939926898757</c:v>
                </c:pt>
                <c:pt idx="5">
                  <c:v>-1.8572377933456836</c:v>
                </c:pt>
                <c:pt idx="6">
                  <c:v>0.85292859067352034</c:v>
                </c:pt>
                <c:pt idx="7">
                  <c:v>1.8656343914269287</c:v>
                </c:pt>
                <c:pt idx="8">
                  <c:v>0.99615544603211603</c:v>
                </c:pt>
                <c:pt idx="9">
                  <c:v>0.28559307393468158</c:v>
                </c:pt>
                <c:pt idx="10">
                  <c:v>2.5606782572361895</c:v>
                </c:pt>
                <c:pt idx="11">
                  <c:v>2.4728961982923892</c:v>
                </c:pt>
                <c:pt idx="12">
                  <c:v>2.6350977848286652</c:v>
                </c:pt>
                <c:pt idx="13">
                  <c:v>0.87306399180432503</c:v>
                </c:pt>
                <c:pt idx="14">
                  <c:v>3.3657841825492323</c:v>
                </c:pt>
                <c:pt idx="15">
                  <c:v>4.6875183012826911</c:v>
                </c:pt>
                <c:pt idx="16">
                  <c:v>5.7683761663217981</c:v>
                </c:pt>
                <c:pt idx="17">
                  <c:v>5.4523048759813504</c:v>
                </c:pt>
                <c:pt idx="18">
                  <c:v>4.1003810826066891</c:v>
                </c:pt>
                <c:pt idx="19">
                  <c:v>5.2517343208491436</c:v>
                </c:pt>
                <c:pt idx="20">
                  <c:v>3.9641536712610912</c:v>
                </c:pt>
                <c:pt idx="21">
                  <c:v>4.7534041329467671</c:v>
                </c:pt>
                <c:pt idx="22">
                  <c:v>6.1164689410102095</c:v>
                </c:pt>
                <c:pt idx="23">
                  <c:v>6.160634158796455</c:v>
                </c:pt>
                <c:pt idx="24">
                  <c:v>5.5184601445855908</c:v>
                </c:pt>
                <c:pt idx="25">
                  <c:v>7.7887143587233991</c:v>
                </c:pt>
                <c:pt idx="26">
                  <c:v>13.84049269316929</c:v>
                </c:pt>
                <c:pt idx="27">
                  <c:v>21.915592075550553</c:v>
                </c:pt>
              </c:numCache>
            </c:numRef>
          </c:val>
          <c:extLst>
            <c:ext xmlns:c16="http://schemas.microsoft.com/office/drawing/2014/chart" uri="{C3380CC4-5D6E-409C-BE32-E72D297353CC}">
              <c16:uniqueId val="{0000000F-A02F-4B9F-B72E-1B96C4F4A1B0}"/>
            </c:ext>
          </c:extLst>
        </c:ser>
        <c:ser>
          <c:idx val="1"/>
          <c:order val="1"/>
          <c:tx>
            <c:strRef>
              <c:f>'2.1'!$R$76</c:f>
              <c:strCache>
                <c:ptCount val="1"/>
                <c:pt idx="0">
                  <c:v>Taux de variation naturelle de la population</c:v>
                </c:pt>
              </c:strCache>
            </c:strRef>
          </c:tx>
          <c:spPr>
            <a:solidFill>
              <a:srgbClr val="DCA600">
                <a:alpha val="50000"/>
              </a:srgbClr>
            </a:solidFill>
            <a:ln w="6350">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A02F-4B9F-B72E-1B96C4F4A1B0}"/>
                </c:ext>
              </c:extLst>
            </c:dLbl>
            <c:dLbl>
              <c:idx val="1"/>
              <c:delete val="1"/>
              <c:extLst>
                <c:ext xmlns:c15="http://schemas.microsoft.com/office/drawing/2012/chart" uri="{CE6537A1-D6FC-4f65-9D91-7224C49458BB}"/>
                <c:ext xmlns:c16="http://schemas.microsoft.com/office/drawing/2014/chart" uri="{C3380CC4-5D6E-409C-BE32-E72D297353CC}">
                  <c16:uniqueId val="{00000011-A02F-4B9F-B72E-1B96C4F4A1B0}"/>
                </c:ext>
              </c:extLst>
            </c:dLbl>
            <c:dLbl>
              <c:idx val="4"/>
              <c:delete val="1"/>
              <c:extLst>
                <c:ext xmlns:c15="http://schemas.microsoft.com/office/drawing/2012/chart" uri="{CE6537A1-D6FC-4f65-9D91-7224C49458BB}"/>
                <c:ext xmlns:c16="http://schemas.microsoft.com/office/drawing/2014/chart" uri="{C3380CC4-5D6E-409C-BE32-E72D297353CC}">
                  <c16:uniqueId val="{00000012-A02F-4B9F-B72E-1B96C4F4A1B0}"/>
                </c:ext>
              </c:extLst>
            </c:dLbl>
            <c:dLbl>
              <c:idx val="5"/>
              <c:delete val="1"/>
              <c:extLst>
                <c:ext xmlns:c15="http://schemas.microsoft.com/office/drawing/2012/chart" uri="{CE6537A1-D6FC-4f65-9D91-7224C49458BB}"/>
                <c:ext xmlns:c16="http://schemas.microsoft.com/office/drawing/2014/chart" uri="{C3380CC4-5D6E-409C-BE32-E72D297353CC}">
                  <c16:uniqueId val="{00000013-A02F-4B9F-B72E-1B96C4F4A1B0}"/>
                </c:ext>
              </c:extLst>
            </c:dLbl>
            <c:dLbl>
              <c:idx val="8"/>
              <c:delete val="1"/>
              <c:extLst>
                <c:ext xmlns:c15="http://schemas.microsoft.com/office/drawing/2012/chart" uri="{CE6537A1-D6FC-4f65-9D91-7224C49458BB}"/>
                <c:ext xmlns:c16="http://schemas.microsoft.com/office/drawing/2014/chart" uri="{C3380CC4-5D6E-409C-BE32-E72D297353CC}">
                  <c16:uniqueId val="{00000014-A02F-4B9F-B72E-1B96C4F4A1B0}"/>
                </c:ext>
              </c:extLst>
            </c:dLbl>
            <c:dLbl>
              <c:idx val="11"/>
              <c:delete val="1"/>
              <c:extLst>
                <c:ext xmlns:c15="http://schemas.microsoft.com/office/drawing/2012/chart" uri="{CE6537A1-D6FC-4f65-9D91-7224C49458BB}"/>
                <c:ext xmlns:c16="http://schemas.microsoft.com/office/drawing/2014/chart" uri="{C3380CC4-5D6E-409C-BE32-E72D297353CC}">
                  <c16:uniqueId val="{00000015-A02F-4B9F-B72E-1B96C4F4A1B0}"/>
                </c:ext>
              </c:extLst>
            </c:dLbl>
            <c:dLbl>
              <c:idx val="13"/>
              <c:delete val="1"/>
              <c:extLst>
                <c:ext xmlns:c15="http://schemas.microsoft.com/office/drawing/2012/chart" uri="{CE6537A1-D6FC-4f65-9D91-7224C49458BB}"/>
                <c:ext xmlns:c16="http://schemas.microsoft.com/office/drawing/2014/chart" uri="{C3380CC4-5D6E-409C-BE32-E72D297353CC}">
                  <c16:uniqueId val="{00000016-A02F-4B9F-B72E-1B96C4F4A1B0}"/>
                </c:ext>
              </c:extLst>
            </c:dLbl>
            <c:dLbl>
              <c:idx val="15"/>
              <c:delete val="1"/>
              <c:extLst>
                <c:ext xmlns:c15="http://schemas.microsoft.com/office/drawing/2012/chart" uri="{CE6537A1-D6FC-4f65-9D91-7224C49458BB}"/>
                <c:ext xmlns:c16="http://schemas.microsoft.com/office/drawing/2014/chart" uri="{C3380CC4-5D6E-409C-BE32-E72D297353CC}">
                  <c16:uniqueId val="{00000017-A02F-4B9F-B72E-1B96C4F4A1B0}"/>
                </c:ext>
              </c:extLst>
            </c:dLbl>
            <c:dLbl>
              <c:idx val="16"/>
              <c:delete val="1"/>
              <c:extLst>
                <c:ext xmlns:c15="http://schemas.microsoft.com/office/drawing/2012/chart" uri="{CE6537A1-D6FC-4f65-9D91-7224C49458BB}"/>
                <c:ext xmlns:c16="http://schemas.microsoft.com/office/drawing/2014/chart" uri="{C3380CC4-5D6E-409C-BE32-E72D297353CC}">
                  <c16:uniqueId val="{00000018-A02F-4B9F-B72E-1B96C4F4A1B0}"/>
                </c:ext>
              </c:extLst>
            </c:dLbl>
            <c:dLbl>
              <c:idx val="17"/>
              <c:delete val="1"/>
              <c:extLst>
                <c:ext xmlns:c15="http://schemas.microsoft.com/office/drawing/2012/chart" uri="{CE6537A1-D6FC-4f65-9D91-7224C49458BB}"/>
                <c:ext xmlns:c16="http://schemas.microsoft.com/office/drawing/2014/chart" uri="{C3380CC4-5D6E-409C-BE32-E72D297353CC}">
                  <c16:uniqueId val="{00000019-A02F-4B9F-B72E-1B96C4F4A1B0}"/>
                </c:ext>
              </c:extLst>
            </c:dLbl>
            <c:dLbl>
              <c:idx val="18"/>
              <c:delete val="1"/>
              <c:extLst>
                <c:ext xmlns:c15="http://schemas.microsoft.com/office/drawing/2012/chart" uri="{CE6537A1-D6FC-4f65-9D91-7224C49458BB}"/>
                <c:ext xmlns:c16="http://schemas.microsoft.com/office/drawing/2014/chart" uri="{C3380CC4-5D6E-409C-BE32-E72D297353CC}">
                  <c16:uniqueId val="{0000001A-A02F-4B9F-B72E-1B96C4F4A1B0}"/>
                </c:ext>
              </c:extLst>
            </c:dLbl>
            <c:dLbl>
              <c:idx val="19"/>
              <c:delete val="1"/>
              <c:extLst>
                <c:ext xmlns:c15="http://schemas.microsoft.com/office/drawing/2012/chart" uri="{CE6537A1-D6FC-4f65-9D91-7224C49458BB}"/>
                <c:ext xmlns:c16="http://schemas.microsoft.com/office/drawing/2014/chart" uri="{C3380CC4-5D6E-409C-BE32-E72D297353CC}">
                  <c16:uniqueId val="{0000001B-A02F-4B9F-B72E-1B96C4F4A1B0}"/>
                </c:ext>
              </c:extLst>
            </c:dLbl>
            <c:dLbl>
              <c:idx val="20"/>
              <c:delete val="1"/>
              <c:extLst>
                <c:ext xmlns:c15="http://schemas.microsoft.com/office/drawing/2012/chart" uri="{CE6537A1-D6FC-4f65-9D91-7224C49458BB}"/>
                <c:ext xmlns:c16="http://schemas.microsoft.com/office/drawing/2014/chart" uri="{C3380CC4-5D6E-409C-BE32-E72D297353CC}">
                  <c16:uniqueId val="{0000001C-A02F-4B9F-B72E-1B96C4F4A1B0}"/>
                </c:ext>
              </c:extLst>
            </c:dLbl>
            <c:dLbl>
              <c:idx val="22"/>
              <c:delete val="1"/>
              <c:extLst>
                <c:ext xmlns:c15="http://schemas.microsoft.com/office/drawing/2012/chart" uri="{CE6537A1-D6FC-4f65-9D91-7224C49458BB}"/>
                <c:ext xmlns:c16="http://schemas.microsoft.com/office/drawing/2014/chart" uri="{C3380CC4-5D6E-409C-BE32-E72D297353CC}">
                  <c16:uniqueId val="{0000001D-A02F-4B9F-B72E-1B96C4F4A1B0}"/>
                </c:ext>
              </c:extLst>
            </c:dLbl>
            <c:dLbl>
              <c:idx val="25"/>
              <c:delete val="1"/>
              <c:extLst>
                <c:ext xmlns:c15="http://schemas.microsoft.com/office/drawing/2012/chart" uri="{CE6537A1-D6FC-4f65-9D91-7224C49458BB}"/>
                <c:ext xmlns:c16="http://schemas.microsoft.com/office/drawing/2014/chart" uri="{C3380CC4-5D6E-409C-BE32-E72D297353CC}">
                  <c16:uniqueId val="{0000001E-A02F-4B9F-B72E-1B96C4F4A1B0}"/>
                </c:ext>
              </c:extLst>
            </c:dLbl>
            <c:dLbl>
              <c:idx val="27"/>
              <c:delete val="1"/>
              <c:extLst>
                <c:ext xmlns:c15="http://schemas.microsoft.com/office/drawing/2012/chart" uri="{CE6537A1-D6FC-4f65-9D91-7224C49458BB}"/>
                <c:ext xmlns:c16="http://schemas.microsoft.com/office/drawing/2014/chart" uri="{C3380CC4-5D6E-409C-BE32-E72D297353CC}">
                  <c16:uniqueId val="{0000001F-A02F-4B9F-B72E-1B96C4F4A1B0}"/>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End"/>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'2.1'!$P$77:$P$104</c:f>
              <c:strCache>
                <c:ptCount val="28"/>
                <c:pt idx="0">
                  <c:v>BG</c:v>
                </c:pt>
                <c:pt idx="1">
                  <c:v>HR</c:v>
                </c:pt>
                <c:pt idx="2">
                  <c:v>LV</c:v>
                </c:pt>
                <c:pt idx="3">
                  <c:v>RO</c:v>
                </c:pt>
                <c:pt idx="4">
                  <c:v>EL</c:v>
                </c:pt>
                <c:pt idx="5">
                  <c:v>PL</c:v>
                </c:pt>
                <c:pt idx="6">
                  <c:v>HU</c:v>
                </c:pt>
                <c:pt idx="7">
                  <c:v>LT</c:v>
                </c:pt>
                <c:pt idx="8">
                  <c:v>IT</c:v>
                </c:pt>
                <c:pt idx="9">
                  <c:v>SK</c:v>
                </c:pt>
                <c:pt idx="10">
                  <c:v>PT</c:v>
                </c:pt>
                <c:pt idx="11">
                  <c:v>UE 27</c:v>
                </c:pt>
                <c:pt idx="12">
                  <c:v>FI</c:v>
                </c:pt>
                <c:pt idx="13">
                  <c:v>FR</c:v>
                </c:pt>
                <c:pt idx="14">
                  <c:v>SI</c:v>
                </c:pt>
                <c:pt idx="15">
                  <c:v>ES</c:v>
                </c:pt>
                <c:pt idx="16">
                  <c:v>DE</c:v>
                </c:pt>
                <c:pt idx="17">
                  <c:v>EE</c:v>
                </c:pt>
                <c:pt idx="18">
                  <c:v>BE</c:v>
                </c:pt>
                <c:pt idx="19">
                  <c:v>CZ</c:v>
                </c:pt>
                <c:pt idx="20">
                  <c:v>DK</c:v>
                </c:pt>
                <c:pt idx="21">
                  <c:v>NL</c:v>
                </c:pt>
                <c:pt idx="22">
                  <c:v>AT</c:v>
                </c:pt>
                <c:pt idx="23">
                  <c:v>SE</c:v>
                </c:pt>
                <c:pt idx="24">
                  <c:v>CY</c:v>
                </c:pt>
                <c:pt idx="25">
                  <c:v>IE</c:v>
                </c:pt>
                <c:pt idx="26">
                  <c:v>LU</c:v>
                </c:pt>
                <c:pt idx="27">
                  <c:v>MT</c:v>
                </c:pt>
              </c:strCache>
            </c:strRef>
          </c:cat>
          <c:val>
            <c:numRef>
              <c:f>'2.1'!$R$77:$R$104</c:f>
              <c:numCache>
                <c:formatCode>0.0</c:formatCode>
                <c:ptCount val="28"/>
                <c:pt idx="0">
                  <c:v>-6.1807962701541426</c:v>
                </c:pt>
                <c:pt idx="1">
                  <c:v>-3.5533804357564285</c:v>
                </c:pt>
                <c:pt idx="2">
                  <c:v>-4.1839125331790665</c:v>
                </c:pt>
                <c:pt idx="3">
                  <c:v>-3.150086275390076</c:v>
                </c:pt>
                <c:pt idx="4">
                  <c:v>-3.0967158595098012</c:v>
                </c:pt>
                <c:pt idx="5">
                  <c:v>-1.4383564312417818</c:v>
                </c:pt>
                <c:pt idx="6">
                  <c:v>-3.4519966823217412</c:v>
                </c:pt>
                <c:pt idx="7">
                  <c:v>-4.0682155385192651</c:v>
                </c:pt>
                <c:pt idx="8">
                  <c:v>-3.0635454802656099</c:v>
                </c:pt>
                <c:pt idx="9">
                  <c:v>-0.14836458786006346</c:v>
                </c:pt>
                <c:pt idx="10">
                  <c:v>-2.3755473506855909</c:v>
                </c:pt>
                <c:pt idx="11">
                  <c:v>-1.195319625788632</c:v>
                </c:pt>
                <c:pt idx="12">
                  <c:v>-0.95216178172912969</c:v>
                </c:pt>
                <c:pt idx="13">
                  <c:v>1.5758290463199405</c:v>
                </c:pt>
                <c:pt idx="14">
                  <c:v>-0.74416134286327662</c:v>
                </c:pt>
                <c:pt idx="15">
                  <c:v>-1.1654988869375176</c:v>
                </c:pt>
                <c:pt idx="16">
                  <c:v>-1.8983319065593258</c:v>
                </c:pt>
                <c:pt idx="17">
                  <c:v>-1.5741135633305889</c:v>
                </c:pt>
                <c:pt idx="18">
                  <c:v>0.38350406538967391</c:v>
                </c:pt>
                <c:pt idx="19">
                  <c:v>-0.54670659437805158</c:v>
                </c:pt>
                <c:pt idx="20">
                  <c:v>0.83816561077071938</c:v>
                </c:pt>
                <c:pt idx="21">
                  <c:v>0.62185642756463533</c:v>
                </c:pt>
                <c:pt idx="22">
                  <c:v>-0.10161177659895364</c:v>
                </c:pt>
                <c:pt idx="23">
                  <c:v>1.7400322843142277</c:v>
                </c:pt>
                <c:pt idx="24">
                  <c:v>3.1751967760810884</c:v>
                </c:pt>
                <c:pt idx="25">
                  <c:v>4.8393892160221794</c:v>
                </c:pt>
                <c:pt idx="26">
                  <c:v>2.8310896693141201</c:v>
                </c:pt>
                <c:pt idx="27">
                  <c:v>1.0839158482248181</c:v>
                </c:pt>
              </c:numCache>
            </c:numRef>
          </c:val>
          <c:extLst>
            <c:ext xmlns:c16="http://schemas.microsoft.com/office/drawing/2014/chart" uri="{C3380CC4-5D6E-409C-BE32-E72D297353CC}">
              <c16:uniqueId val="{00000020-A02F-4B9F-B72E-1B96C4F4A1B0}"/>
            </c:ext>
          </c:extLst>
        </c:ser>
        <c:dLbls>
          <c:showLegendKey val="0"/>
          <c:showVal val="0"/>
          <c:showCatName val="0"/>
          <c:showSerName val="0"/>
          <c:showPercent val="0"/>
          <c:showBubbleSize val="0"/>
        </c:dLbls>
        <c:gapWidth val="100"/>
        <c:overlap val="100"/>
        <c:axId val="454141912"/>
        <c:axId val="454144864"/>
      </c:barChart>
      <c:catAx>
        <c:axId val="454141912"/>
        <c:scaling>
          <c:orientation val="minMax"/>
        </c:scaling>
        <c:delete val="1"/>
        <c:axPos val="l"/>
        <c:numFmt formatCode="General" sourceLinked="1"/>
        <c:majorTickMark val="none"/>
        <c:minorTickMark val="none"/>
        <c:tickLblPos val="low"/>
        <c:crossAx val="454144864"/>
        <c:crosses val="autoZero"/>
        <c:auto val="1"/>
        <c:lblAlgn val="ctr"/>
        <c:lblOffset val="100"/>
        <c:noMultiLvlLbl val="0"/>
      </c:catAx>
      <c:valAx>
        <c:axId val="454144864"/>
        <c:scaling>
          <c:orientation val="minMax"/>
        </c:scaling>
        <c:delete val="0"/>
        <c:axPos val="b"/>
        <c:majorGridlines>
          <c:spPr>
            <a:ln w="6350" cap="flat" cmpd="sng" algn="ctr">
              <a:solidFill>
                <a:schemeClr val="bg1">
                  <a:lumMod val="85000"/>
                  <a:alpha val="20000"/>
                </a:schemeClr>
              </a:solidFill>
              <a:round/>
            </a:ln>
            <a:effectLst/>
          </c:spPr>
        </c:majorGridlines>
        <c:numFmt formatCode="&quot; &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54141912"/>
        <c:crosses val="autoZero"/>
        <c:crossBetween val="between"/>
      </c:valAx>
      <c:spPr>
        <a:noFill/>
        <a:ln>
          <a:noFill/>
        </a:ln>
        <a:effectLst/>
      </c:spPr>
    </c:plotArea>
    <c:legend>
      <c:legendPos val="b"/>
      <c:layout>
        <c:manualLayout>
          <c:xMode val="edge"/>
          <c:yMode val="edge"/>
          <c:x val="0"/>
          <c:y val="0.94293354731932411"/>
          <c:w val="1"/>
          <c:h val="5.706645268067606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3.9729989332499764E-2"/>
          <c:y val="1.969841181362661E-2"/>
          <c:w val="0.94332330947434873"/>
          <c:h val="0.9358542192910656"/>
        </c:manualLayout>
      </c:layout>
      <c:scatterChart>
        <c:scatterStyle val="lineMarker"/>
        <c:varyColors val="0"/>
        <c:ser>
          <c:idx val="0"/>
          <c:order val="0"/>
          <c:tx>
            <c:strRef>
              <c:f>'2.4'!#REF!</c:f>
              <c:strCache>
                <c:ptCount val="1"/>
                <c:pt idx="0">
                  <c:v>#REF!</c:v>
                </c:pt>
              </c:strCache>
            </c:strRef>
          </c:tx>
          <c:spPr>
            <a:ln w="19050">
              <a:noFill/>
            </a:ln>
          </c:spPr>
          <c:marker>
            <c:spPr>
              <a:ln>
                <a:noFill/>
              </a:ln>
            </c:spPr>
          </c:marker>
          <c:dLbls>
            <c:spPr>
              <a:effectLst>
                <a:outerShdw blurRad="50800" dist="50800" dir="5400000" algn="ctr" rotWithShape="0">
                  <a:schemeClr val="bg1"/>
                </a:outerShdw>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'2.4'!#REF!</c:f>
            </c:numRef>
          </c:xVal>
          <c:yVal>
            <c:numRef>
              <c:f>'2.4_EEC 2024'!#REF!</c:f>
              <c:numCache>
                <c:formatCode>General</c:formatCode>
                <c:ptCount val="1"/>
                <c:pt idx="0">
                  <c:v>1</c:v>
                </c:pt>
              </c:numCache>
            </c:numRef>
          </c:yVal>
          <c:smooth val="0"/>
          <c:extLst>
            <c:ext xmlns:c16="http://schemas.microsoft.com/office/drawing/2014/chart" uri="{C3380CC4-5D6E-409C-BE32-E72D297353CC}">
              <c16:uniqueId val="{00000000-2A8F-4A78-B8FE-AE48A6CDA683}"/>
            </c:ext>
          </c:extLst>
        </c:ser>
        <c:ser>
          <c:idx val="1"/>
          <c:order val="1"/>
          <c:tx>
            <c:strRef>
              <c:f>'2.2'!$P$3</c:f>
              <c:strCache>
                <c:ptCount val="1"/>
              </c:strCache>
            </c:strRef>
          </c:tx>
          <c:spPr>
            <a:ln w="19050">
              <a:noFill/>
            </a:ln>
          </c:spPr>
          <c:marker>
            <c:symbol val="diamond"/>
            <c:size val="7"/>
            <c:spPr>
              <a:solidFill>
                <a:srgbClr val="7030A0"/>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'2.2'!$Q$3</c:f>
              <c:strCache>
                <c:ptCount val="1"/>
                <c:pt idx="0">
                  <c:v>Taux de participation à l'EAPE</c:v>
                </c:pt>
              </c:strCache>
            </c:strRef>
          </c:xVal>
          <c:yVal>
            <c:numRef>
              <c:f>'2.4_EEC 2024'!#REF!</c:f>
              <c:numCache>
                <c:formatCode>General</c:formatCode>
                <c:ptCount val="1"/>
                <c:pt idx="0">
                  <c:v>1</c:v>
                </c:pt>
              </c:numCache>
            </c:numRef>
          </c:yVal>
          <c:smooth val="0"/>
          <c:extLst>
            <c:ext xmlns:c16="http://schemas.microsoft.com/office/drawing/2014/chart" uri="{C3380CC4-5D6E-409C-BE32-E72D297353CC}">
              <c16:uniqueId val="{00000001-2A8F-4A78-B8FE-AE48A6CDA683}"/>
            </c:ext>
          </c:extLst>
        </c:ser>
        <c:ser>
          <c:idx val="2"/>
          <c:order val="2"/>
          <c:tx>
            <c:strRef>
              <c:f>'2.2'!$P$4</c:f>
              <c:strCache>
                <c:ptCount val="1"/>
              </c:strCache>
            </c:strRef>
          </c:tx>
          <c:spPr>
            <a:ln w="19050">
              <a:noFill/>
            </a:ln>
          </c:spPr>
          <c:marker>
            <c:symbol val="diamond"/>
            <c:size val="7"/>
            <c:spPr>
              <a:solidFill>
                <a:srgbClr val="7030A0"/>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'2.2'!$Q$4</c:f>
              <c:strCache>
                <c:ptCount val="1"/>
                <c:pt idx="0">
                  <c:v>enfants de moins de 3 ans</c:v>
                </c:pt>
              </c:strCache>
            </c:strRef>
          </c:xVal>
          <c:yVal>
            <c:numRef>
              <c:f>'2.4_EEC 2024'!#REF!</c:f>
              <c:numCache>
                <c:formatCode>General</c:formatCode>
                <c:ptCount val="1"/>
                <c:pt idx="0">
                  <c:v>1</c:v>
                </c:pt>
              </c:numCache>
            </c:numRef>
          </c:yVal>
          <c:smooth val="0"/>
          <c:extLst>
            <c:ext xmlns:c16="http://schemas.microsoft.com/office/drawing/2014/chart" uri="{C3380CC4-5D6E-409C-BE32-E72D297353CC}">
              <c16:uniqueId val="{00000002-2A8F-4A78-B8FE-AE48A6CDA683}"/>
            </c:ext>
          </c:extLst>
        </c:ser>
        <c:ser>
          <c:idx val="3"/>
          <c:order val="3"/>
          <c:tx>
            <c:strRef>
              <c:f>'2.2'!$P$5</c:f>
              <c:strCache>
                <c:ptCount val="1"/>
                <c:pt idx="0">
                  <c:v>SK</c:v>
                </c:pt>
              </c:strCache>
            </c:strRef>
          </c:tx>
          <c:spPr>
            <a:ln w="19050">
              <a:noFill/>
            </a:ln>
          </c:spPr>
          <c:marker>
            <c:symbol val="diamond"/>
            <c:size val="7"/>
            <c:spPr>
              <a:solidFill>
                <a:schemeClr val="tx1"/>
              </a:solidFill>
              <a:ln>
                <a:noFill/>
              </a:ln>
            </c:spPr>
          </c:marker>
          <c:dLbls>
            <c:dLbl>
              <c:idx val="0"/>
              <c:layout/>
              <c:tx>
                <c:rich>
                  <a:bodyPr/>
                  <a:lstStyle/>
                  <a:p>
                    <a:r>
                      <a:rPr lang="en-US"/>
                      <a:t>SK</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'2.2'!$Q$5</c:f>
              <c:numCache>
                <c:formatCode>General</c:formatCode>
                <c:ptCount val="1"/>
                <c:pt idx="0">
                  <c:v>2.2999999999999998</c:v>
                </c:pt>
              </c:numCache>
            </c:numRef>
          </c:xVal>
          <c:yVal>
            <c:numRef>
              <c:f>'2.2'!$R$5</c:f>
              <c:numCache>
                <c:formatCode>General</c:formatCode>
                <c:ptCount val="1"/>
                <c:pt idx="0">
                  <c:v>78.599999999999994</c:v>
                </c:pt>
              </c:numCache>
            </c:numRef>
          </c:yVal>
          <c:smooth val="0"/>
          <c:extLst>
            <c:ext xmlns:c16="http://schemas.microsoft.com/office/drawing/2014/chart" uri="{C3380CC4-5D6E-409C-BE32-E72D297353CC}">
              <c16:uniqueId val="{00000004-2A8F-4A78-B8FE-AE48A6CDA683}"/>
            </c:ext>
          </c:extLst>
        </c:ser>
        <c:ser>
          <c:idx val="4"/>
          <c:order val="4"/>
          <c:tx>
            <c:strRef>
              <c:f>'2.2'!$P$6</c:f>
              <c:strCache>
                <c:ptCount val="1"/>
                <c:pt idx="0">
                  <c:v>CZ</c:v>
                </c:pt>
              </c:strCache>
            </c:strRef>
          </c:tx>
          <c:spPr>
            <a:ln w="19050">
              <a:noFill/>
            </a:ln>
          </c:spPr>
          <c:marker>
            <c:symbol val="diamond"/>
            <c:size val="7"/>
            <c:spPr>
              <a:solidFill>
                <a:schemeClr val="tx1"/>
              </a:solidFill>
              <a:ln>
                <a:noFill/>
              </a:ln>
            </c:spPr>
          </c:marker>
          <c:dLbls>
            <c:dLbl>
              <c:idx val="0"/>
              <c:layout/>
              <c:tx>
                <c:rich>
                  <a:bodyPr/>
                  <a:lstStyle/>
                  <a:p>
                    <a:r>
                      <a:rPr lang="en-US"/>
                      <a:t>CZ</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'2.2'!$Q$6</c:f>
              <c:numCache>
                <c:formatCode>General</c:formatCode>
                <c:ptCount val="1"/>
                <c:pt idx="0">
                  <c:v>6.8</c:v>
                </c:pt>
              </c:numCache>
            </c:numRef>
          </c:xVal>
          <c:yVal>
            <c:numRef>
              <c:f>'2.2'!$R$6</c:f>
              <c:numCache>
                <c:formatCode>General</c:formatCode>
                <c:ptCount val="1"/>
                <c:pt idx="0">
                  <c:v>85.3</c:v>
                </c:pt>
              </c:numCache>
            </c:numRef>
          </c:yVal>
          <c:smooth val="0"/>
          <c:extLst>
            <c:ext xmlns:c16="http://schemas.microsoft.com/office/drawing/2014/chart" uri="{C3380CC4-5D6E-409C-BE32-E72D297353CC}">
              <c16:uniqueId val="{00000006-2A8F-4A78-B8FE-AE48A6CDA683}"/>
            </c:ext>
          </c:extLst>
        </c:ser>
        <c:ser>
          <c:idx val="5"/>
          <c:order val="5"/>
          <c:tx>
            <c:strRef>
              <c:f>'2.2'!$P$7</c:f>
              <c:strCache>
                <c:ptCount val="1"/>
                <c:pt idx="0">
                  <c:v>RO</c:v>
                </c:pt>
              </c:strCache>
            </c:strRef>
          </c:tx>
          <c:spPr>
            <a:ln w="19050">
              <a:noFill/>
            </a:ln>
          </c:spPr>
          <c:marker>
            <c:symbol val="diamond"/>
            <c:size val="7"/>
            <c:spPr>
              <a:solidFill>
                <a:schemeClr val="tx1"/>
              </a:solidFill>
              <a:ln>
                <a:noFill/>
              </a:ln>
            </c:spPr>
          </c:marker>
          <c:dLbls>
            <c:dLbl>
              <c:idx val="0"/>
              <c:layout/>
              <c:tx>
                <c:rich>
                  <a:bodyPr/>
                  <a:lstStyle/>
                  <a:p>
                    <a:r>
                      <a:rPr lang="en-US"/>
                      <a:t>RO</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'2.2'!$Q$7</c:f>
              <c:numCache>
                <c:formatCode>General</c:formatCode>
                <c:ptCount val="1"/>
                <c:pt idx="0">
                  <c:v>12.3</c:v>
                </c:pt>
              </c:numCache>
            </c:numRef>
          </c:xVal>
          <c:yVal>
            <c:numRef>
              <c:f>'2.2'!$R$7</c:f>
              <c:numCache>
                <c:formatCode>General</c:formatCode>
                <c:ptCount val="1"/>
                <c:pt idx="0">
                  <c:v>74.8</c:v>
                </c:pt>
              </c:numCache>
            </c:numRef>
          </c:yVal>
          <c:smooth val="0"/>
          <c:extLst>
            <c:ext xmlns:c16="http://schemas.microsoft.com/office/drawing/2014/chart" uri="{C3380CC4-5D6E-409C-BE32-E72D297353CC}">
              <c16:uniqueId val="{00000008-2A8F-4A78-B8FE-AE48A6CDA683}"/>
            </c:ext>
          </c:extLst>
        </c:ser>
        <c:ser>
          <c:idx val="6"/>
          <c:order val="6"/>
          <c:tx>
            <c:strRef>
              <c:f>'2.2'!$P$8</c:f>
              <c:strCache>
                <c:ptCount val="1"/>
                <c:pt idx="0">
                  <c:v>HU</c:v>
                </c:pt>
              </c:strCache>
            </c:strRef>
          </c:tx>
          <c:spPr>
            <a:ln w="19050">
              <a:noFill/>
            </a:ln>
          </c:spPr>
          <c:marker>
            <c:symbol val="diamond"/>
            <c:size val="7"/>
            <c:spPr>
              <a:solidFill>
                <a:schemeClr val="tx1"/>
              </a:solidFill>
              <a:ln>
                <a:noFill/>
              </a:ln>
            </c:spPr>
          </c:marker>
          <c:dLbls>
            <c:dLbl>
              <c:idx val="0"/>
              <c:layout>
                <c:manualLayout>
                  <c:x val="-1.7123332196593212E-2"/>
                  <c:y val="-2.8745163073521283E-2"/>
                </c:manualLayout>
              </c:layout>
              <c:tx>
                <c:rich>
                  <a:bodyPr/>
                  <a:lstStyle/>
                  <a:p>
                    <a:r>
                      <a:rPr lang="en-US"/>
                      <a:t>HU</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'2.2'!$Q$8</c:f>
              <c:numCache>
                <c:formatCode>General</c:formatCode>
                <c:ptCount val="1"/>
                <c:pt idx="0">
                  <c:v>12.9</c:v>
                </c:pt>
              </c:numCache>
            </c:numRef>
          </c:xVal>
          <c:yVal>
            <c:numRef>
              <c:f>'2.2'!$R$8</c:f>
              <c:numCache>
                <c:formatCode>General</c:formatCode>
                <c:ptCount val="1"/>
                <c:pt idx="0">
                  <c:v>92.6</c:v>
                </c:pt>
              </c:numCache>
            </c:numRef>
          </c:yVal>
          <c:smooth val="0"/>
          <c:extLst>
            <c:ext xmlns:c16="http://schemas.microsoft.com/office/drawing/2014/chart" uri="{C3380CC4-5D6E-409C-BE32-E72D297353CC}">
              <c16:uniqueId val="{0000000A-2A8F-4A78-B8FE-AE48A6CDA683}"/>
            </c:ext>
          </c:extLst>
        </c:ser>
        <c:ser>
          <c:idx val="7"/>
          <c:order val="7"/>
          <c:tx>
            <c:strRef>
              <c:f>'2.2'!$P$9</c:f>
              <c:strCache>
                <c:ptCount val="1"/>
                <c:pt idx="0">
                  <c:v>PL</c:v>
                </c:pt>
              </c:strCache>
            </c:strRef>
          </c:tx>
          <c:spPr>
            <a:ln w="19050">
              <a:noFill/>
            </a:ln>
          </c:spPr>
          <c:marker>
            <c:symbol val="diamond"/>
            <c:size val="7"/>
            <c:spPr>
              <a:solidFill>
                <a:schemeClr val="tx1"/>
              </a:solidFill>
              <a:ln>
                <a:noFill/>
              </a:ln>
            </c:spPr>
          </c:marker>
          <c:dLbls>
            <c:dLbl>
              <c:idx val="0"/>
              <c:layout>
                <c:manualLayout>
                  <c:x val="-1.3454046725894649E-2"/>
                  <c:y val="2.8745163073521242E-2"/>
                </c:manualLayout>
              </c:layout>
              <c:tx>
                <c:rich>
                  <a:bodyPr/>
                  <a:lstStyle/>
                  <a:p>
                    <a:r>
                      <a:rPr lang="en-US"/>
                      <a:t>PL</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'2.2'!$Q$9</c:f>
              <c:numCache>
                <c:formatCode>General</c:formatCode>
                <c:ptCount val="1"/>
                <c:pt idx="0">
                  <c:v>15.9</c:v>
                </c:pt>
              </c:numCache>
            </c:numRef>
          </c:xVal>
          <c:yVal>
            <c:numRef>
              <c:f>'2.2'!$R$9</c:f>
              <c:numCache>
                <c:formatCode>General</c:formatCode>
                <c:ptCount val="1"/>
                <c:pt idx="0">
                  <c:v>92.4</c:v>
                </c:pt>
              </c:numCache>
            </c:numRef>
          </c:yVal>
          <c:smooth val="0"/>
          <c:extLst>
            <c:ext xmlns:c16="http://schemas.microsoft.com/office/drawing/2014/chart" uri="{C3380CC4-5D6E-409C-BE32-E72D297353CC}">
              <c16:uniqueId val="{0000000C-2A8F-4A78-B8FE-AE48A6CDA683}"/>
            </c:ext>
          </c:extLst>
        </c:ser>
        <c:ser>
          <c:idx val="8"/>
          <c:order val="8"/>
          <c:tx>
            <c:strRef>
              <c:f>'2.2'!$P$10</c:f>
              <c:strCache>
                <c:ptCount val="1"/>
                <c:pt idx="0">
                  <c:v>BG</c:v>
                </c:pt>
              </c:strCache>
            </c:strRef>
          </c:tx>
          <c:spPr>
            <a:ln w="19050">
              <a:noFill/>
            </a:ln>
          </c:spPr>
          <c:marker>
            <c:symbol val="diamond"/>
            <c:size val="7"/>
            <c:spPr>
              <a:solidFill>
                <a:schemeClr val="tx1"/>
              </a:solidFill>
              <a:ln>
                <a:noFill/>
              </a:ln>
            </c:spPr>
          </c:marker>
          <c:dLbls>
            <c:dLbl>
              <c:idx val="0"/>
              <c:layout/>
              <c:tx>
                <c:rich>
                  <a:bodyPr/>
                  <a:lstStyle/>
                  <a:p>
                    <a:r>
                      <a:rPr lang="en-US"/>
                      <a:t>BG</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'2.2'!$Q$10</c:f>
              <c:numCache>
                <c:formatCode>General</c:formatCode>
                <c:ptCount val="1"/>
                <c:pt idx="0">
                  <c:v>17.399999999999999</c:v>
                </c:pt>
              </c:numCache>
            </c:numRef>
          </c:xVal>
          <c:yVal>
            <c:numRef>
              <c:f>'2.2'!$R$10</c:f>
              <c:numCache>
                <c:formatCode>General</c:formatCode>
                <c:ptCount val="1"/>
                <c:pt idx="0">
                  <c:v>80.400000000000006</c:v>
                </c:pt>
              </c:numCache>
            </c:numRef>
          </c:yVal>
          <c:smooth val="0"/>
          <c:extLst>
            <c:ext xmlns:c16="http://schemas.microsoft.com/office/drawing/2014/chart" uri="{C3380CC4-5D6E-409C-BE32-E72D297353CC}">
              <c16:uniqueId val="{0000000E-2A8F-4A78-B8FE-AE48A6CDA683}"/>
            </c:ext>
          </c:extLst>
        </c:ser>
        <c:ser>
          <c:idx val="9"/>
          <c:order val="9"/>
          <c:tx>
            <c:strRef>
              <c:f>'2.2'!$P$11</c:f>
              <c:strCache>
                <c:ptCount val="1"/>
                <c:pt idx="0">
                  <c:v>IE</c:v>
                </c:pt>
              </c:strCache>
            </c:strRef>
          </c:tx>
          <c:spPr>
            <a:ln w="19050">
              <a:noFill/>
            </a:ln>
          </c:spPr>
          <c:marker>
            <c:symbol val="diamond"/>
            <c:size val="7"/>
            <c:spPr>
              <a:solidFill>
                <a:schemeClr val="tx1"/>
              </a:solidFill>
              <a:ln>
                <a:noFill/>
              </a:ln>
            </c:spPr>
          </c:marker>
          <c:dLbls>
            <c:dLbl>
              <c:idx val="0"/>
              <c:layout/>
              <c:tx>
                <c:rich>
                  <a:bodyPr/>
                  <a:lstStyle/>
                  <a:p>
                    <a:r>
                      <a:rPr lang="en-US"/>
                      <a:t>IE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'2.2'!$Q$11</c:f>
              <c:numCache>
                <c:formatCode>General</c:formatCode>
                <c:ptCount val="1"/>
                <c:pt idx="0">
                  <c:v>18.3</c:v>
                </c:pt>
              </c:numCache>
            </c:numRef>
          </c:xVal>
          <c:yVal>
            <c:numRef>
              <c:f>'2.2'!$R$11</c:f>
              <c:numCache>
                <c:formatCode>General</c:formatCode>
                <c:ptCount val="1"/>
                <c:pt idx="0">
                  <c:v>93.2</c:v>
                </c:pt>
              </c:numCache>
            </c:numRef>
          </c:yVal>
          <c:smooth val="0"/>
          <c:extLst>
            <c:ext xmlns:c16="http://schemas.microsoft.com/office/drawing/2014/chart" uri="{C3380CC4-5D6E-409C-BE32-E72D297353CC}">
              <c16:uniqueId val="{00000010-2A8F-4A78-B8FE-AE48A6CDA683}"/>
            </c:ext>
          </c:extLst>
        </c:ser>
        <c:ser>
          <c:idx val="10"/>
          <c:order val="10"/>
          <c:tx>
            <c:strRef>
              <c:f>'2.2'!$P$12</c:f>
              <c:strCache>
                <c:ptCount val="1"/>
                <c:pt idx="0">
                  <c:v>LT</c:v>
                </c:pt>
              </c:strCache>
            </c:strRef>
          </c:tx>
          <c:spPr>
            <a:ln w="19050">
              <a:noFill/>
            </a:ln>
          </c:spPr>
          <c:marker>
            <c:symbol val="diamond"/>
            <c:size val="7"/>
            <c:spPr>
              <a:solidFill>
                <a:schemeClr val="tx1"/>
              </a:solidFill>
              <a:ln>
                <a:noFill/>
              </a:ln>
            </c:spPr>
          </c:marker>
          <c:dLbls>
            <c:dLbl>
              <c:idx val="0"/>
              <c:layout/>
              <c:tx>
                <c:rich>
                  <a:bodyPr/>
                  <a:lstStyle/>
                  <a:p>
                    <a:r>
                      <a:rPr lang="en-US"/>
                      <a:t>LT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'2.2'!$Q$12</c:f>
              <c:numCache>
                <c:formatCode>General</c:formatCode>
                <c:ptCount val="1"/>
                <c:pt idx="0">
                  <c:v>22.799999999999997</c:v>
                </c:pt>
              </c:numCache>
            </c:numRef>
          </c:xVal>
          <c:yVal>
            <c:numRef>
              <c:f>'2.2'!$R$12</c:f>
              <c:numCache>
                <c:formatCode>General</c:formatCode>
                <c:ptCount val="1"/>
                <c:pt idx="0">
                  <c:v>96.7</c:v>
                </c:pt>
              </c:numCache>
            </c:numRef>
          </c:yVal>
          <c:smooth val="0"/>
          <c:extLst>
            <c:ext xmlns:c16="http://schemas.microsoft.com/office/drawing/2014/chart" uri="{C3380CC4-5D6E-409C-BE32-E72D297353CC}">
              <c16:uniqueId val="{00000012-2A8F-4A78-B8FE-AE48A6CDA683}"/>
            </c:ext>
          </c:extLst>
        </c:ser>
        <c:ser>
          <c:idx val="11"/>
          <c:order val="11"/>
          <c:tx>
            <c:strRef>
              <c:f>'2.2'!$P$13</c:f>
              <c:strCache>
                <c:ptCount val="1"/>
                <c:pt idx="0">
                  <c:v>AT</c:v>
                </c:pt>
              </c:strCache>
            </c:strRef>
          </c:tx>
          <c:spPr>
            <a:ln w="19050">
              <a:noFill/>
            </a:ln>
          </c:spPr>
          <c:marker>
            <c:symbol val="diamond"/>
            <c:size val="7"/>
            <c:spPr>
              <a:solidFill>
                <a:schemeClr val="tx1"/>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'2.2'!$Q$13</c:f>
              <c:numCache>
                <c:formatCode>General</c:formatCode>
                <c:ptCount val="1"/>
                <c:pt idx="0">
                  <c:v>23</c:v>
                </c:pt>
              </c:numCache>
            </c:numRef>
          </c:xVal>
          <c:yVal>
            <c:numRef>
              <c:f>'2.4_EEC 2024'!#REF!</c:f>
              <c:numCache>
                <c:formatCode>General</c:formatCode>
                <c:ptCount val="1"/>
                <c:pt idx="0">
                  <c:v>1</c:v>
                </c:pt>
              </c:numCache>
            </c:numRef>
          </c:yVal>
          <c:smooth val="0"/>
          <c:extLst>
            <c:ext xmlns:c16="http://schemas.microsoft.com/office/drawing/2014/chart" uri="{C3380CC4-5D6E-409C-BE32-E72D297353CC}">
              <c16:uniqueId val="{00000013-2A8F-4A78-B8FE-AE48A6CDA683}"/>
            </c:ext>
          </c:extLst>
        </c:ser>
        <c:ser>
          <c:idx val="12"/>
          <c:order val="12"/>
          <c:tx>
            <c:strRef>
              <c:f>'2.2'!$P$14</c:f>
              <c:strCache>
                <c:ptCount val="1"/>
                <c:pt idx="0">
                  <c:v>CY</c:v>
                </c:pt>
              </c:strCache>
            </c:strRef>
          </c:tx>
          <c:spPr>
            <a:ln w="19050">
              <a:noFill/>
            </a:ln>
          </c:spPr>
          <c:marker>
            <c:symbol val="diamond"/>
            <c:size val="7"/>
            <c:spPr>
              <a:solidFill>
                <a:schemeClr val="tx1"/>
              </a:solidFill>
              <a:ln>
                <a:noFill/>
              </a:ln>
            </c:spPr>
          </c:marker>
          <c:dLbls>
            <c:dLbl>
              <c:idx val="0"/>
              <c:layout/>
              <c:tx>
                <c:rich>
                  <a:bodyPr/>
                  <a:lstStyle/>
                  <a:p>
                    <a:r>
                      <a:rPr lang="en-US"/>
                      <a:t>CY</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'2.2'!$Q$14</c:f>
              <c:numCache>
                <c:formatCode>General</c:formatCode>
                <c:ptCount val="1"/>
                <c:pt idx="0">
                  <c:v>24.4</c:v>
                </c:pt>
              </c:numCache>
            </c:numRef>
          </c:xVal>
          <c:yVal>
            <c:numRef>
              <c:f>'2.2'!$R$14</c:f>
              <c:numCache>
                <c:formatCode>General</c:formatCode>
                <c:ptCount val="1"/>
                <c:pt idx="0">
                  <c:v>84.4</c:v>
                </c:pt>
              </c:numCache>
            </c:numRef>
          </c:yVal>
          <c:smooth val="0"/>
          <c:extLst>
            <c:ext xmlns:c16="http://schemas.microsoft.com/office/drawing/2014/chart" uri="{C3380CC4-5D6E-409C-BE32-E72D297353CC}">
              <c16:uniqueId val="{00000015-2A8F-4A78-B8FE-AE48A6CDA683}"/>
            </c:ext>
          </c:extLst>
        </c:ser>
        <c:ser>
          <c:idx val="13"/>
          <c:order val="13"/>
          <c:tx>
            <c:strRef>
              <c:f>'2.2'!$P$15</c:f>
              <c:strCache>
                <c:ptCount val="1"/>
                <c:pt idx="0">
                  <c:v>DE</c:v>
                </c:pt>
              </c:strCache>
            </c:strRef>
          </c:tx>
          <c:spPr>
            <a:ln w="19050">
              <a:noFill/>
            </a:ln>
          </c:spPr>
          <c:marker>
            <c:symbol val="diamond"/>
            <c:size val="7"/>
            <c:spPr>
              <a:solidFill>
                <a:schemeClr val="tx1"/>
              </a:solidFill>
              <a:ln>
                <a:noFill/>
              </a:ln>
            </c:spPr>
          </c:marker>
          <c:dLbls>
            <c:dLbl>
              <c:idx val="0"/>
              <c:layout/>
              <c:tx>
                <c:rich>
                  <a:bodyPr/>
                  <a:lstStyle/>
                  <a:p>
                    <a:r>
                      <a:rPr lang="en-US"/>
                      <a:t>DE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'2.2'!$Q$15</c:f>
              <c:numCache>
                <c:formatCode>General</c:formatCode>
                <c:ptCount val="1"/>
                <c:pt idx="0">
                  <c:v>24.599999999999998</c:v>
                </c:pt>
              </c:numCache>
            </c:numRef>
          </c:xVal>
          <c:yVal>
            <c:numRef>
              <c:f>'2.2'!$R$15</c:f>
              <c:numCache>
                <c:formatCode>General</c:formatCode>
                <c:ptCount val="1"/>
                <c:pt idx="0">
                  <c:v>93.1</c:v>
                </c:pt>
              </c:numCache>
            </c:numRef>
          </c:yVal>
          <c:smooth val="0"/>
          <c:extLst>
            <c:ext xmlns:c16="http://schemas.microsoft.com/office/drawing/2014/chart" uri="{C3380CC4-5D6E-409C-BE32-E72D297353CC}">
              <c16:uniqueId val="{00000017-2A8F-4A78-B8FE-AE48A6CDA683}"/>
            </c:ext>
          </c:extLst>
        </c:ser>
        <c:ser>
          <c:idx val="14"/>
          <c:order val="14"/>
          <c:tx>
            <c:strRef>
              <c:f>'2.2'!$P$16</c:f>
              <c:strCache>
                <c:ptCount val="1"/>
                <c:pt idx="0">
                  <c:v>HR</c:v>
                </c:pt>
              </c:strCache>
            </c:strRef>
          </c:tx>
          <c:spPr>
            <a:ln w="19050">
              <a:noFill/>
            </a:ln>
          </c:spPr>
          <c:marker>
            <c:symbol val="diamond"/>
            <c:size val="7"/>
            <c:spPr>
              <a:solidFill>
                <a:schemeClr val="tx1"/>
              </a:solidFill>
              <a:ln>
                <a:noFill/>
              </a:ln>
            </c:spPr>
          </c:marker>
          <c:dLbls>
            <c:dLbl>
              <c:idx val="0"/>
              <c:layout/>
              <c:tx>
                <c:rich>
                  <a:bodyPr/>
                  <a:lstStyle/>
                  <a:p>
                    <a:r>
                      <a:rPr lang="en-US"/>
                      <a:t>HR</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'2.2'!$Q$16</c:f>
              <c:numCache>
                <c:formatCode>General</c:formatCode>
                <c:ptCount val="1"/>
                <c:pt idx="0">
                  <c:v>27.5</c:v>
                </c:pt>
              </c:numCache>
            </c:numRef>
          </c:xVal>
          <c:yVal>
            <c:numRef>
              <c:f>'2.2'!$R$16</c:f>
              <c:numCache>
                <c:formatCode>General</c:formatCode>
                <c:ptCount val="1"/>
                <c:pt idx="0">
                  <c:v>83.5</c:v>
                </c:pt>
              </c:numCache>
            </c:numRef>
          </c:yVal>
          <c:smooth val="0"/>
          <c:extLst>
            <c:ext xmlns:c16="http://schemas.microsoft.com/office/drawing/2014/chart" uri="{C3380CC4-5D6E-409C-BE32-E72D297353CC}">
              <c16:uniqueId val="{00000019-2A8F-4A78-B8FE-AE48A6CDA683}"/>
            </c:ext>
          </c:extLst>
        </c:ser>
        <c:ser>
          <c:idx val="15"/>
          <c:order val="15"/>
          <c:tx>
            <c:strRef>
              <c:f>'2.2'!$P$17</c:f>
              <c:strCache>
                <c:ptCount val="1"/>
                <c:pt idx="0">
                  <c:v>EL</c:v>
                </c:pt>
              </c:strCache>
            </c:strRef>
          </c:tx>
          <c:spPr>
            <a:ln w="19050">
              <a:noFill/>
            </a:ln>
          </c:spPr>
          <c:marker>
            <c:symbol val="diamond"/>
            <c:size val="7"/>
            <c:spPr>
              <a:solidFill>
                <a:schemeClr val="tx1"/>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'2.2'!$Q$17</c:f>
              <c:numCache>
                <c:formatCode>General</c:formatCode>
                <c:ptCount val="1"/>
                <c:pt idx="0">
                  <c:v>29.099999999999998</c:v>
                </c:pt>
              </c:numCache>
            </c:numRef>
          </c:xVal>
          <c:yVal>
            <c:numRef>
              <c:f>'2.2'!$R$17</c:f>
              <c:numCache>
                <c:formatCode>General</c:formatCode>
                <c:ptCount val="1"/>
              </c:numCache>
            </c:numRef>
          </c:yVal>
          <c:smooth val="0"/>
          <c:extLst>
            <c:ext xmlns:c16="http://schemas.microsoft.com/office/drawing/2014/chart" uri="{C3380CC4-5D6E-409C-BE32-E72D297353CC}">
              <c16:uniqueId val="{0000001A-2A8F-4A78-B8FE-AE48A6CDA683}"/>
            </c:ext>
          </c:extLst>
        </c:ser>
        <c:ser>
          <c:idx val="16"/>
          <c:order val="16"/>
          <c:tx>
            <c:strRef>
              <c:f>'2.2'!$P$18</c:f>
              <c:strCache>
                <c:ptCount val="1"/>
                <c:pt idx="0">
                  <c:v>IT</c:v>
                </c:pt>
              </c:strCache>
            </c:strRef>
          </c:tx>
          <c:spPr>
            <a:ln w="19050">
              <a:noFill/>
            </a:ln>
          </c:spPr>
          <c:marker>
            <c:symbol val="diamond"/>
            <c:size val="7"/>
            <c:spPr>
              <a:solidFill>
                <a:schemeClr val="tx1"/>
              </a:solidFill>
              <a:ln>
                <a:noFill/>
              </a:ln>
            </c:spPr>
          </c:marker>
          <c:dLbls>
            <c:dLbl>
              <c:idx val="0"/>
              <c:layout>
                <c:manualLayout>
                  <c:x val="-2.4461854984637682E-2"/>
                  <c:y val="2.6533996683250415E-2"/>
                </c:manualLayout>
              </c:layout>
              <c:tx>
                <c:rich>
                  <a:bodyPr/>
                  <a:lstStyle/>
                  <a:p>
                    <a:r>
                      <a:rPr lang="en-US"/>
                      <a:t>IT</a:t>
                    </a:r>
                  </a:p>
                  <a:p>
                    <a:endParaRPr lang="en-US"/>
                  </a:p>
                </c:rich>
              </c:tx>
              <c:showLegendKey val="0"/>
              <c:showVal val="1"/>
              <c:showCatName val="0"/>
              <c:showSerName val="0"/>
              <c:showPercent val="0"/>
              <c:showBubbleSize val="0"/>
              <c:extLst>
                <c:ext xmlns:c15="http://schemas.microsoft.com/office/drawing/2012/chart" uri="{CE6537A1-D6FC-4f65-9D91-7224C49458BB}">
                  <c15:layout>
                    <c:manualLayout>
                      <c:w val="3.1732737375274683E-2"/>
                      <c:h val="2.5485738123794129E-2"/>
                    </c:manualLayout>
                  </c15:layout>
                </c:ext>
                <c:ext xmlns:c16="http://schemas.microsoft.com/office/drawing/2014/chart" uri="{C3380CC4-5D6E-409C-BE32-E72D297353CC}">
                  <c16:uniqueId val="{0000001B-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'2.2'!$Q$18</c:f>
              <c:numCache>
                <c:formatCode>General</c:formatCode>
                <c:ptCount val="1"/>
                <c:pt idx="0">
                  <c:v>30.900000000000002</c:v>
                </c:pt>
              </c:numCache>
            </c:numRef>
          </c:xVal>
          <c:yVal>
            <c:numRef>
              <c:f>'2.2'!$R$18</c:f>
              <c:numCache>
                <c:formatCode>General</c:formatCode>
                <c:ptCount val="1"/>
                <c:pt idx="0">
                  <c:v>92.7</c:v>
                </c:pt>
              </c:numCache>
            </c:numRef>
          </c:yVal>
          <c:smooth val="0"/>
          <c:extLst>
            <c:ext xmlns:c16="http://schemas.microsoft.com/office/drawing/2014/chart" uri="{C3380CC4-5D6E-409C-BE32-E72D297353CC}">
              <c16:uniqueId val="{0000001C-2A8F-4A78-B8FE-AE48A6CDA683}"/>
            </c:ext>
          </c:extLst>
        </c:ser>
        <c:ser>
          <c:idx val="17"/>
          <c:order val="17"/>
          <c:tx>
            <c:strRef>
              <c:f>'2.2'!$P$19</c:f>
              <c:strCache>
                <c:ptCount val="1"/>
                <c:pt idx="0">
                  <c:v>LV</c:v>
                </c:pt>
              </c:strCache>
            </c:strRef>
          </c:tx>
          <c:spPr>
            <a:ln w="19050">
              <a:noFill/>
            </a:ln>
          </c:spPr>
          <c:marker>
            <c:symbol val="diamond"/>
            <c:size val="7"/>
            <c:spPr>
              <a:solidFill>
                <a:schemeClr val="tx1"/>
              </a:solidFill>
              <a:ln>
                <a:noFill/>
              </a:ln>
            </c:spPr>
          </c:marker>
          <c:dLbls>
            <c:dLbl>
              <c:idx val="0"/>
              <c:layout>
                <c:manualLayout>
                  <c:x val="-3.0577378922487838E-2"/>
                  <c:y val="1.3266998341625166E-2"/>
                </c:manualLayout>
              </c:layout>
              <c:tx>
                <c:rich>
                  <a:bodyPr/>
                  <a:lstStyle/>
                  <a:p>
                    <a:r>
                      <a:rPr lang="en-US"/>
                      <a:t>LV</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'2.2'!$Q$19</c:f>
              <c:numCache>
                <c:formatCode>General</c:formatCode>
                <c:ptCount val="1"/>
                <c:pt idx="0">
                  <c:v>32.700000000000003</c:v>
                </c:pt>
              </c:numCache>
            </c:numRef>
          </c:xVal>
          <c:yVal>
            <c:numRef>
              <c:f>'2.2'!$R$19</c:f>
              <c:numCache>
                <c:formatCode>General</c:formatCode>
                <c:ptCount val="1"/>
                <c:pt idx="0">
                  <c:v>95.5</c:v>
                </c:pt>
              </c:numCache>
            </c:numRef>
          </c:yVal>
          <c:smooth val="0"/>
          <c:extLst>
            <c:ext xmlns:c16="http://schemas.microsoft.com/office/drawing/2014/chart" uri="{C3380CC4-5D6E-409C-BE32-E72D297353CC}">
              <c16:uniqueId val="{0000001E-2A8F-4A78-B8FE-AE48A6CDA683}"/>
            </c:ext>
          </c:extLst>
        </c:ser>
        <c:ser>
          <c:idx val="18"/>
          <c:order val="18"/>
          <c:tx>
            <c:strRef>
              <c:f>'2.2'!$P$20</c:f>
              <c:strCache>
                <c:ptCount val="1"/>
                <c:pt idx="0">
                  <c:v>EE</c:v>
                </c:pt>
              </c:strCache>
            </c:strRef>
          </c:tx>
          <c:spPr>
            <a:ln w="19050">
              <a:noFill/>
            </a:ln>
          </c:spPr>
          <c:marker>
            <c:symbol val="diamond"/>
            <c:size val="7"/>
            <c:spPr>
              <a:solidFill>
                <a:schemeClr val="tx1"/>
              </a:solidFill>
              <a:ln>
                <a:noFill/>
              </a:ln>
            </c:spPr>
          </c:marker>
          <c:dLbls>
            <c:dLbl>
              <c:idx val="0"/>
              <c:layout/>
              <c:tx>
                <c:rich>
                  <a:bodyPr/>
                  <a:lstStyle/>
                  <a:p>
                    <a:r>
                      <a:rPr lang="en-US"/>
                      <a:t>EE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'2.2'!$Q$20</c:f>
              <c:numCache>
                <c:formatCode>General</c:formatCode>
                <c:ptCount val="1"/>
                <c:pt idx="0">
                  <c:v>33.700000000000003</c:v>
                </c:pt>
              </c:numCache>
            </c:numRef>
          </c:xVal>
          <c:yVal>
            <c:numRef>
              <c:f>'2.2'!$R$20</c:f>
              <c:numCache>
                <c:formatCode>General</c:formatCode>
                <c:ptCount val="1"/>
                <c:pt idx="0">
                  <c:v>91.9</c:v>
                </c:pt>
              </c:numCache>
            </c:numRef>
          </c:yVal>
          <c:smooth val="0"/>
          <c:extLst>
            <c:ext xmlns:c16="http://schemas.microsoft.com/office/drawing/2014/chart" uri="{C3380CC4-5D6E-409C-BE32-E72D297353CC}">
              <c16:uniqueId val="{00000020-2A8F-4A78-B8FE-AE48A6CDA683}"/>
            </c:ext>
          </c:extLst>
        </c:ser>
        <c:ser>
          <c:idx val="19"/>
          <c:order val="19"/>
          <c:tx>
            <c:strRef>
              <c:f>'2.2'!$P$21</c:f>
              <c:strCache>
                <c:ptCount val="1"/>
                <c:pt idx="0">
                  <c:v>UE-27</c:v>
                </c:pt>
              </c:strCache>
            </c:strRef>
          </c:tx>
          <c:spPr>
            <a:ln w="19050">
              <a:noFill/>
            </a:ln>
          </c:spPr>
          <c:marker>
            <c:symbol val="diamond"/>
            <c:size val="7"/>
            <c:spPr>
              <a:solidFill>
                <a:schemeClr val="tx1"/>
              </a:solidFill>
              <a:ln>
                <a:noFill/>
              </a:ln>
            </c:spPr>
          </c:marker>
          <c:dLbls>
            <c:dLbl>
              <c:idx val="0"/>
              <c:layout/>
              <c:tx>
                <c:rich>
                  <a:bodyPr/>
                  <a:lstStyle/>
                  <a:p>
                    <a:r>
                      <a:rPr lang="en-US"/>
                      <a:t>UE-27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'2.2'!$Q$21</c:f>
              <c:numCache>
                <c:formatCode>General</c:formatCode>
                <c:ptCount val="1"/>
                <c:pt idx="0">
                  <c:v>35.900000000000006</c:v>
                </c:pt>
              </c:numCache>
            </c:numRef>
          </c:xVal>
          <c:yVal>
            <c:numRef>
              <c:f>'2.2'!$R$21</c:f>
              <c:numCache>
                <c:formatCode>General</c:formatCode>
                <c:ptCount val="1"/>
                <c:pt idx="0">
                  <c:v>93.1</c:v>
                </c:pt>
              </c:numCache>
            </c:numRef>
          </c:yVal>
          <c:smooth val="0"/>
          <c:extLst>
            <c:ext xmlns:c16="http://schemas.microsoft.com/office/drawing/2014/chart" uri="{C3380CC4-5D6E-409C-BE32-E72D297353CC}">
              <c16:uniqueId val="{00000022-2A8F-4A78-B8FE-AE48A6CDA683}"/>
            </c:ext>
          </c:extLst>
        </c:ser>
        <c:ser>
          <c:idx val="20"/>
          <c:order val="20"/>
          <c:tx>
            <c:strRef>
              <c:f>'2.2'!$P$22</c:f>
              <c:strCache>
                <c:ptCount val="1"/>
                <c:pt idx="0">
                  <c:v>FI</c:v>
                </c:pt>
              </c:strCache>
            </c:strRef>
          </c:tx>
          <c:spPr>
            <a:ln w="19050">
              <a:noFill/>
            </a:ln>
          </c:spPr>
          <c:marker>
            <c:symbol val="diamond"/>
            <c:size val="7"/>
            <c:spPr>
              <a:solidFill>
                <a:schemeClr val="tx1"/>
              </a:solidFill>
              <a:ln>
                <a:noFill/>
              </a:ln>
            </c:spPr>
          </c:marker>
          <c:dLbls>
            <c:dLbl>
              <c:idx val="0"/>
              <c:layout/>
              <c:tx>
                <c:rich>
                  <a:bodyPr/>
                  <a:lstStyle/>
                  <a:p>
                    <a:r>
                      <a:rPr lang="en-US"/>
                      <a:t>FI</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'2.2'!$Q$22</c:f>
              <c:numCache>
                <c:formatCode>General</c:formatCode>
                <c:ptCount val="1"/>
                <c:pt idx="0">
                  <c:v>40</c:v>
                </c:pt>
              </c:numCache>
            </c:numRef>
          </c:xVal>
          <c:yVal>
            <c:numRef>
              <c:f>'2.2'!$R$22</c:f>
              <c:numCache>
                <c:formatCode>General</c:formatCode>
                <c:ptCount val="1"/>
                <c:pt idx="0">
                  <c:v>89</c:v>
                </c:pt>
              </c:numCache>
            </c:numRef>
          </c:yVal>
          <c:smooth val="0"/>
          <c:extLst>
            <c:ext xmlns:c16="http://schemas.microsoft.com/office/drawing/2014/chart" uri="{C3380CC4-5D6E-409C-BE32-E72D297353CC}">
              <c16:uniqueId val="{00000024-2A8F-4A78-B8FE-AE48A6CDA683}"/>
            </c:ext>
          </c:extLst>
        </c:ser>
        <c:ser>
          <c:idx val="21"/>
          <c:order val="21"/>
          <c:tx>
            <c:strRef>
              <c:f>'2.2'!$P$23</c:f>
              <c:strCache>
                <c:ptCount val="1"/>
                <c:pt idx="0">
                  <c:v>MT</c:v>
                </c:pt>
              </c:strCache>
            </c:strRef>
          </c:tx>
          <c:spPr>
            <a:ln w="19050">
              <a:noFill/>
            </a:ln>
          </c:spPr>
          <c:marker>
            <c:symbol val="diamond"/>
            <c:size val="7"/>
            <c:spPr>
              <a:solidFill>
                <a:schemeClr val="tx1"/>
              </a:solidFill>
              <a:ln>
                <a:noFill/>
              </a:ln>
            </c:spPr>
          </c:marker>
          <c:dLbls>
            <c:dLbl>
              <c:idx val="0"/>
              <c:layout/>
              <c:tx>
                <c:rich>
                  <a:bodyPr/>
                  <a:lstStyle/>
                  <a:p>
                    <a:r>
                      <a:rPr lang="en-US"/>
                      <a:t>MT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'2.2'!$Q$23</c:f>
              <c:numCache>
                <c:formatCode>General</c:formatCode>
                <c:ptCount val="1"/>
                <c:pt idx="0">
                  <c:v>43.1</c:v>
                </c:pt>
              </c:numCache>
            </c:numRef>
          </c:xVal>
          <c:yVal>
            <c:numRef>
              <c:f>'2.2'!$R$23</c:f>
              <c:numCache>
                <c:formatCode>General</c:formatCode>
                <c:ptCount val="1"/>
                <c:pt idx="0">
                  <c:v>87.5</c:v>
                </c:pt>
              </c:numCache>
            </c:numRef>
          </c:yVal>
          <c:smooth val="0"/>
          <c:extLst>
            <c:ext xmlns:c16="http://schemas.microsoft.com/office/drawing/2014/chart" uri="{C3380CC4-5D6E-409C-BE32-E72D297353CC}">
              <c16:uniqueId val="{00000026-2A8F-4A78-B8FE-AE48A6CDA683}"/>
            </c:ext>
          </c:extLst>
        </c:ser>
        <c:ser>
          <c:idx val="22"/>
          <c:order val="22"/>
          <c:tx>
            <c:strRef>
              <c:f>'2.2'!$P$24</c:f>
              <c:strCache>
                <c:ptCount val="1"/>
                <c:pt idx="0">
                  <c:v>PT</c:v>
                </c:pt>
              </c:strCache>
            </c:strRef>
          </c:tx>
          <c:spPr>
            <a:ln w="19050">
              <a:noFill/>
            </a:ln>
          </c:spPr>
          <c:marker>
            <c:symbol val="diamond"/>
            <c:size val="7"/>
            <c:spPr>
              <a:solidFill>
                <a:schemeClr val="tx1"/>
              </a:solidFill>
              <a:ln>
                <a:noFill/>
              </a:ln>
            </c:spPr>
          </c:marker>
          <c:dLbls>
            <c:dLbl>
              <c:idx val="0"/>
              <c:layout>
                <c:manualLayout>
                  <c:x val="-2.4461903137990359E-2"/>
                  <c:y val="-2.4322830292979568E-2"/>
                </c:manualLayout>
              </c:layout>
              <c:tx>
                <c:rich>
                  <a:bodyPr/>
                  <a:lstStyle/>
                  <a:p>
                    <a:r>
                      <a:rPr lang="en-US"/>
                      <a:t>PT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'2.2'!$Q$24</c:f>
              <c:numCache>
                <c:formatCode>General</c:formatCode>
                <c:ptCount val="1"/>
                <c:pt idx="0">
                  <c:v>47.2</c:v>
                </c:pt>
              </c:numCache>
            </c:numRef>
          </c:xVal>
          <c:yVal>
            <c:numRef>
              <c:f>'2.2'!$R$24</c:f>
              <c:numCache>
                <c:formatCode>General</c:formatCode>
                <c:ptCount val="1"/>
                <c:pt idx="0">
                  <c:v>96.3</c:v>
                </c:pt>
              </c:numCache>
            </c:numRef>
          </c:yVal>
          <c:smooth val="0"/>
          <c:extLst>
            <c:ext xmlns:c16="http://schemas.microsoft.com/office/drawing/2014/chart" uri="{C3380CC4-5D6E-409C-BE32-E72D297353CC}">
              <c16:uniqueId val="{00000028-2A8F-4A78-B8FE-AE48A6CDA683}"/>
            </c:ext>
          </c:extLst>
        </c:ser>
        <c:ser>
          <c:idx val="23"/>
          <c:order val="23"/>
          <c:tx>
            <c:strRef>
              <c:f>'2.2'!$P$25</c:f>
              <c:strCache>
                <c:ptCount val="1"/>
                <c:pt idx="0">
                  <c:v>ES</c:v>
                </c:pt>
              </c:strCache>
            </c:strRef>
          </c:tx>
          <c:spPr>
            <a:ln w="19050">
              <a:noFill/>
            </a:ln>
          </c:spPr>
          <c:marker>
            <c:symbol val="diamond"/>
            <c:size val="7"/>
            <c:spPr>
              <a:solidFill>
                <a:schemeClr val="tx1"/>
              </a:solidFill>
              <a:ln>
                <a:noFill/>
              </a:ln>
            </c:spPr>
          </c:marker>
          <c:dLbls>
            <c:dLbl>
              <c:idx val="0"/>
              <c:layout/>
              <c:tx>
                <c:rich>
                  <a:bodyPr/>
                  <a:lstStyle/>
                  <a:p>
                    <a:r>
                      <a:rPr lang="en-US"/>
                      <a:t>ES</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'2.2'!$Q$25</c:f>
              <c:numCache>
                <c:formatCode>General</c:formatCode>
                <c:ptCount val="1"/>
                <c:pt idx="0">
                  <c:v>48.599999999999994</c:v>
                </c:pt>
              </c:numCache>
            </c:numRef>
          </c:xVal>
          <c:yVal>
            <c:numRef>
              <c:f>'2.2'!$R$25</c:f>
              <c:numCache>
                <c:formatCode>General</c:formatCode>
                <c:ptCount val="1"/>
                <c:pt idx="0">
                  <c:v>96.7</c:v>
                </c:pt>
              </c:numCache>
            </c:numRef>
          </c:yVal>
          <c:smooth val="0"/>
          <c:extLst>
            <c:ext xmlns:c16="http://schemas.microsoft.com/office/drawing/2014/chart" uri="{C3380CC4-5D6E-409C-BE32-E72D297353CC}">
              <c16:uniqueId val="{0000002A-2A8F-4A78-B8FE-AE48A6CDA683}"/>
            </c:ext>
          </c:extLst>
        </c:ser>
        <c:ser>
          <c:idx val="24"/>
          <c:order val="24"/>
          <c:tx>
            <c:strRef>
              <c:f>'2.2'!$P$26</c:f>
              <c:strCache>
                <c:ptCount val="1"/>
                <c:pt idx="0">
                  <c:v>SI</c:v>
                </c:pt>
              </c:strCache>
            </c:strRef>
          </c:tx>
          <c:spPr>
            <a:ln w="19050">
              <a:noFill/>
            </a:ln>
          </c:spPr>
          <c:marker>
            <c:symbol val="diamond"/>
            <c:size val="7"/>
            <c:spPr>
              <a:solidFill>
                <a:schemeClr val="tx1"/>
              </a:solidFill>
              <a:ln>
                <a:noFill/>
              </a:ln>
            </c:spPr>
          </c:marker>
          <c:dLbls>
            <c:dLbl>
              <c:idx val="0"/>
              <c:layout/>
              <c:tx>
                <c:rich>
                  <a:bodyPr/>
                  <a:lstStyle/>
                  <a:p>
                    <a:r>
                      <a:rPr lang="en-US"/>
                      <a:t>SI</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'2.2'!$Q$26</c:f>
              <c:numCache>
                <c:formatCode>General</c:formatCode>
                <c:ptCount val="1"/>
                <c:pt idx="0">
                  <c:v>52.300000000000004</c:v>
                </c:pt>
              </c:numCache>
            </c:numRef>
          </c:xVal>
          <c:yVal>
            <c:numRef>
              <c:f>'2.2'!$R$26</c:f>
              <c:numCache>
                <c:formatCode>General</c:formatCode>
                <c:ptCount val="1"/>
                <c:pt idx="0">
                  <c:v>92.7</c:v>
                </c:pt>
              </c:numCache>
            </c:numRef>
          </c:yVal>
          <c:smooth val="0"/>
          <c:extLst>
            <c:ext xmlns:c16="http://schemas.microsoft.com/office/drawing/2014/chart" uri="{C3380CC4-5D6E-409C-BE32-E72D297353CC}">
              <c16:uniqueId val="{0000002C-2A8F-4A78-B8FE-AE48A6CDA683}"/>
            </c:ext>
          </c:extLst>
        </c:ser>
        <c:ser>
          <c:idx val="25"/>
          <c:order val="25"/>
          <c:tx>
            <c:strRef>
              <c:f>'2.2'!$P$27</c:f>
              <c:strCache>
                <c:ptCount val="1"/>
                <c:pt idx="0">
                  <c:v>BE</c:v>
                </c:pt>
              </c:strCache>
            </c:strRef>
          </c:tx>
          <c:spPr>
            <a:ln w="19050">
              <a:noFill/>
            </a:ln>
          </c:spPr>
          <c:marker>
            <c:symbol val="diamond"/>
            <c:size val="7"/>
            <c:spPr>
              <a:solidFill>
                <a:schemeClr val="tx1"/>
              </a:solidFill>
              <a:ln>
                <a:noFill/>
              </a:ln>
            </c:spPr>
          </c:marker>
          <c:dLbls>
            <c:dLbl>
              <c:idx val="0"/>
              <c:layout/>
              <c:tx>
                <c:rich>
                  <a:bodyPr/>
                  <a:lstStyle/>
                  <a:p>
                    <a:r>
                      <a:rPr lang="en-US"/>
                      <a:t>BE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'2.2'!$Q$27</c:f>
              <c:numCache>
                <c:formatCode>General</c:formatCode>
                <c:ptCount val="1"/>
                <c:pt idx="0">
                  <c:v>52.699999999999996</c:v>
                </c:pt>
              </c:numCache>
            </c:numRef>
          </c:xVal>
          <c:yVal>
            <c:numRef>
              <c:f>'2.2'!$R$27</c:f>
              <c:numCache>
                <c:formatCode>General</c:formatCode>
                <c:ptCount val="1"/>
                <c:pt idx="0">
                  <c:v>98.3</c:v>
                </c:pt>
              </c:numCache>
            </c:numRef>
          </c:yVal>
          <c:smooth val="0"/>
          <c:extLst>
            <c:ext xmlns:c16="http://schemas.microsoft.com/office/drawing/2014/chart" uri="{C3380CC4-5D6E-409C-BE32-E72D297353CC}">
              <c16:uniqueId val="{0000002E-2A8F-4A78-B8FE-AE48A6CDA683}"/>
            </c:ext>
          </c:extLst>
        </c:ser>
        <c:ser>
          <c:idx val="26"/>
          <c:order val="26"/>
          <c:tx>
            <c:strRef>
              <c:f>'2.2'!$P$28</c:f>
              <c:strCache>
                <c:ptCount val="1"/>
                <c:pt idx="0">
                  <c:v>SE</c:v>
                </c:pt>
              </c:strCache>
            </c:strRef>
          </c:tx>
          <c:spPr>
            <a:ln w="19050">
              <a:noFill/>
            </a:ln>
          </c:spPr>
          <c:marker>
            <c:symbol val="diamond"/>
            <c:size val="8"/>
            <c:spPr>
              <a:solidFill>
                <a:schemeClr val="tx1"/>
              </a:solidFill>
              <a:ln>
                <a:noFill/>
              </a:ln>
            </c:spPr>
          </c:marker>
          <c:dLbls>
            <c:dLbl>
              <c:idx val="0"/>
              <c:layout>
                <c:manualLayout>
                  <c:x val="-2.4461903137991165E-3"/>
                  <c:y val="-1.9900497512437831E-2"/>
                </c:manualLayout>
              </c:layout>
              <c:tx>
                <c:rich>
                  <a:bodyPr/>
                  <a:lstStyle/>
                  <a:p>
                    <a:r>
                      <a:rPr lang="en-US"/>
                      <a:t>SE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'2.2'!$Q$28</c:f>
              <c:numCache>
                <c:formatCode>General</c:formatCode>
                <c:ptCount val="1"/>
                <c:pt idx="0">
                  <c:v>54.400000000000006</c:v>
                </c:pt>
              </c:numCache>
            </c:numRef>
          </c:xVal>
          <c:yVal>
            <c:numRef>
              <c:f>'2.2'!$R$28</c:f>
              <c:numCache>
                <c:formatCode>General</c:formatCode>
                <c:ptCount val="1"/>
                <c:pt idx="0">
                  <c:v>96.1</c:v>
                </c:pt>
              </c:numCache>
            </c:numRef>
          </c:yVal>
          <c:smooth val="0"/>
          <c:extLst>
            <c:ext xmlns:c16="http://schemas.microsoft.com/office/drawing/2014/chart" uri="{C3380CC4-5D6E-409C-BE32-E72D297353CC}">
              <c16:uniqueId val="{00000030-2A8F-4A78-B8FE-AE48A6CDA683}"/>
            </c:ext>
          </c:extLst>
        </c:ser>
        <c:ser>
          <c:idx val="27"/>
          <c:order val="27"/>
          <c:tx>
            <c:strRef>
              <c:f>'2.2'!$P$29</c:f>
              <c:strCache>
                <c:ptCount val="1"/>
                <c:pt idx="0">
                  <c:v>LU</c:v>
                </c:pt>
              </c:strCache>
            </c:strRef>
          </c:tx>
          <c:spPr>
            <a:ln w="19050">
              <a:noFill/>
            </a:ln>
          </c:spPr>
          <c:marker>
            <c:symbol val="diamond"/>
            <c:size val="7"/>
            <c:spPr>
              <a:solidFill>
                <a:schemeClr val="tx1"/>
              </a:solidFill>
              <a:ln>
                <a:noFill/>
              </a:ln>
            </c:spPr>
          </c:marker>
          <c:dLbls>
            <c:dLbl>
              <c:idx val="0"/>
              <c:layout/>
              <c:tx>
                <c:rich>
                  <a:bodyPr/>
                  <a:lstStyle/>
                  <a:p>
                    <a:r>
                      <a:rPr lang="en-US"/>
                      <a:t>LU</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'2.2'!$Q$29</c:f>
              <c:numCache>
                <c:formatCode>General</c:formatCode>
                <c:ptCount val="1"/>
                <c:pt idx="0">
                  <c:v>54.7</c:v>
                </c:pt>
              </c:numCache>
            </c:numRef>
          </c:xVal>
          <c:yVal>
            <c:numRef>
              <c:f>'2.2'!$R$29</c:f>
              <c:numCache>
                <c:formatCode>General</c:formatCode>
                <c:ptCount val="1"/>
                <c:pt idx="0">
                  <c:v>90.5</c:v>
                </c:pt>
              </c:numCache>
            </c:numRef>
          </c:yVal>
          <c:smooth val="0"/>
          <c:extLst>
            <c:ext xmlns:c16="http://schemas.microsoft.com/office/drawing/2014/chart" uri="{C3380CC4-5D6E-409C-BE32-E72D297353CC}">
              <c16:uniqueId val="{00000032-2A8F-4A78-B8FE-AE48A6CDA683}"/>
            </c:ext>
          </c:extLst>
        </c:ser>
        <c:ser>
          <c:idx val="28"/>
          <c:order val="28"/>
          <c:tx>
            <c:strRef>
              <c:f>'2.2'!$P$30</c:f>
              <c:strCache>
                <c:ptCount val="1"/>
                <c:pt idx="0">
                  <c:v>FR</c:v>
                </c:pt>
              </c:strCache>
            </c:strRef>
          </c:tx>
          <c:spPr>
            <a:ln w="19050">
              <a:noFill/>
            </a:ln>
          </c:spPr>
          <c:marker>
            <c:symbol val="diamond"/>
            <c:size val="7"/>
            <c:spPr>
              <a:solidFill>
                <a:schemeClr val="tx1"/>
              </a:solidFill>
              <a:ln>
                <a:noFill/>
              </a:ln>
            </c:spPr>
          </c:marker>
          <c:dLbls>
            <c:dLbl>
              <c:idx val="0"/>
              <c:layout/>
              <c:tx>
                <c:rich>
                  <a:bodyPr/>
                  <a:lstStyle/>
                  <a:p>
                    <a:r>
                      <a:rPr lang="en-US"/>
                      <a:t>FR</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'2.2'!$Q$30</c:f>
              <c:numCache>
                <c:formatCode>General</c:formatCode>
                <c:ptCount val="1"/>
                <c:pt idx="0">
                  <c:v>56.2</c:v>
                </c:pt>
              </c:numCache>
            </c:numRef>
          </c:xVal>
          <c:yVal>
            <c:numRef>
              <c:f>'2.2'!$R$30</c:f>
              <c:numCache>
                <c:formatCode>General</c:formatCode>
                <c:ptCount val="1"/>
                <c:pt idx="0">
                  <c:v>100</c:v>
                </c:pt>
              </c:numCache>
            </c:numRef>
          </c:yVal>
          <c:smooth val="0"/>
          <c:extLst>
            <c:ext xmlns:c16="http://schemas.microsoft.com/office/drawing/2014/chart" uri="{C3380CC4-5D6E-409C-BE32-E72D297353CC}">
              <c16:uniqueId val="{00000034-2A8F-4A78-B8FE-AE48A6CDA683}"/>
            </c:ext>
          </c:extLst>
        </c:ser>
        <c:ser>
          <c:idx val="29"/>
          <c:order val="29"/>
          <c:tx>
            <c:strRef>
              <c:f>'2.2'!$P$31</c:f>
              <c:strCache>
                <c:ptCount val="1"/>
                <c:pt idx="0">
                  <c:v>NL</c:v>
                </c:pt>
              </c:strCache>
            </c:strRef>
          </c:tx>
          <c:spPr>
            <a:ln w="19050">
              <a:noFill/>
            </a:ln>
          </c:spPr>
          <c:marker>
            <c:symbol val="diamond"/>
            <c:size val="7"/>
            <c:spPr>
              <a:solidFill>
                <a:schemeClr val="tx1"/>
              </a:solidFill>
              <a:ln>
                <a:noFill/>
              </a:ln>
            </c:spPr>
          </c:marker>
          <c:dLbls>
            <c:dLbl>
              <c:idx val="0"/>
              <c:layout>
                <c:manualLayout>
                  <c:x val="-3.3023569236286861E-2"/>
                  <c:y val="-4.4223327805417356E-3"/>
                </c:manualLayout>
              </c:layout>
              <c:tx>
                <c:rich>
                  <a:bodyPr/>
                  <a:lstStyle/>
                  <a:p>
                    <a:r>
                      <a:rPr lang="en-US"/>
                      <a:t>NL</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xVal>
            <c:numRef>
              <c:f>'2.2'!$Q$31</c:f>
              <c:numCache>
                <c:formatCode>General</c:formatCode>
                <c:ptCount val="1"/>
                <c:pt idx="0">
                  <c:v>72.3</c:v>
                </c:pt>
              </c:numCache>
            </c:numRef>
          </c:xVal>
          <c:yVal>
            <c:numRef>
              <c:f>'2.2'!$R$31</c:f>
              <c:numCache>
                <c:formatCode>General</c:formatCode>
                <c:ptCount val="1"/>
                <c:pt idx="0">
                  <c:v>92</c:v>
                </c:pt>
              </c:numCache>
            </c:numRef>
          </c:yVal>
          <c:smooth val="0"/>
          <c:extLst>
            <c:ext xmlns:c16="http://schemas.microsoft.com/office/drawing/2014/chart" uri="{C3380CC4-5D6E-409C-BE32-E72D297353CC}">
              <c16:uniqueId val="{00000036-2A8F-4A78-B8FE-AE48A6CDA683}"/>
            </c:ext>
          </c:extLst>
        </c:ser>
        <c:ser>
          <c:idx val="30"/>
          <c:order val="30"/>
          <c:tx>
            <c:strRef>
              <c:f>'2.2'!$P$32</c:f>
              <c:strCache>
                <c:ptCount val="1"/>
                <c:pt idx="0">
                  <c:v>DK</c:v>
                </c:pt>
              </c:strCache>
            </c:strRef>
          </c:tx>
          <c:spPr>
            <a:ln w="19050">
              <a:noFill/>
            </a:ln>
          </c:spPr>
          <c:marker>
            <c:symbol val="diamond"/>
            <c:size val="7"/>
            <c:spPr>
              <a:solidFill>
                <a:schemeClr val="tx1"/>
              </a:solidFill>
              <a:ln>
                <a:noFill/>
              </a:ln>
            </c:spPr>
          </c:marker>
          <c:dLbls>
            <c:dLbl>
              <c:idx val="0"/>
              <c:layout/>
              <c:tx>
                <c:rich>
                  <a:bodyPr/>
                  <a:lstStyle/>
                  <a:p>
                    <a:r>
                      <a:rPr lang="en-US"/>
                      <a:t>DK</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2A8F-4A78-B8FE-AE48A6CDA6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xVal>
            <c:numRef>
              <c:f>'2.2'!$Q$32</c:f>
              <c:numCache>
                <c:formatCode>General</c:formatCode>
                <c:ptCount val="1"/>
                <c:pt idx="0">
                  <c:v>74.7</c:v>
                </c:pt>
              </c:numCache>
            </c:numRef>
          </c:xVal>
          <c:yVal>
            <c:numRef>
              <c:f>'2.2'!$R$32</c:f>
              <c:numCache>
                <c:formatCode>General</c:formatCode>
                <c:ptCount val="1"/>
                <c:pt idx="0">
                  <c:v>97.1</c:v>
                </c:pt>
              </c:numCache>
            </c:numRef>
          </c:yVal>
          <c:smooth val="0"/>
          <c:extLst>
            <c:ext xmlns:c16="http://schemas.microsoft.com/office/drawing/2014/chart" uri="{C3380CC4-5D6E-409C-BE32-E72D297353CC}">
              <c16:uniqueId val="{00000038-2A8F-4A78-B8FE-AE48A6CDA683}"/>
            </c:ext>
          </c:extLst>
        </c:ser>
        <c:dLbls>
          <c:showLegendKey val="0"/>
          <c:showVal val="1"/>
          <c:showCatName val="0"/>
          <c:showSerName val="0"/>
          <c:showPercent val="0"/>
          <c:showBubbleSize val="0"/>
        </c:dLbls>
        <c:axId val="146399616"/>
        <c:axId val="146401152"/>
      </c:scatterChart>
      <c:valAx>
        <c:axId val="146399616"/>
        <c:scaling>
          <c:orientation val="minMax"/>
          <c:max val="85"/>
          <c:min val="0"/>
        </c:scaling>
        <c:delete val="0"/>
        <c:axPos val="b"/>
        <c:numFmt formatCode="General" sourceLinked="1"/>
        <c:majorTickMark val="none"/>
        <c:minorTickMark val="none"/>
        <c:tickLblPos val="low"/>
        <c:spPr>
          <a:ln w="25400">
            <a:solidFill>
              <a:srgbClr val="A72886"/>
            </a:solidFill>
          </a:ln>
        </c:spPr>
        <c:crossAx val="146401152"/>
        <c:crossesAt val="96"/>
        <c:crossBetween val="midCat"/>
      </c:valAx>
      <c:valAx>
        <c:axId val="146401152"/>
        <c:scaling>
          <c:orientation val="minMax"/>
          <c:max val="101"/>
          <c:min val="70"/>
        </c:scaling>
        <c:delete val="0"/>
        <c:axPos val="l"/>
        <c:majorGridlines>
          <c:spPr>
            <a:ln>
              <a:noFill/>
            </a:ln>
          </c:spPr>
        </c:majorGridlines>
        <c:numFmt formatCode="General" sourceLinked="1"/>
        <c:majorTickMark val="none"/>
        <c:minorTickMark val="none"/>
        <c:tickLblPos val="low"/>
        <c:spPr>
          <a:ln w="25400">
            <a:solidFill>
              <a:srgbClr val="DCA600"/>
            </a:solidFill>
          </a:ln>
        </c:spPr>
        <c:crossAx val="146399616"/>
        <c:crossesAt val="33"/>
        <c:crossBetween val="midCat"/>
      </c:valAx>
      <c:spPr>
        <a:noFill/>
        <a:ln>
          <a:no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188405797101452E-2"/>
          <c:y val="5.0925925925925923E-2"/>
          <c:w val="0.95657533212560386"/>
          <c:h val="0.81706736111111122"/>
        </c:manualLayout>
      </c:layout>
      <c:barChart>
        <c:barDir val="col"/>
        <c:grouping val="stacked"/>
        <c:varyColors val="0"/>
        <c:ser>
          <c:idx val="0"/>
          <c:order val="0"/>
          <c:tx>
            <c:strRef>
              <c:f>'2.3'!$Q$4</c:f>
              <c:strCache>
                <c:ptCount val="1"/>
                <c:pt idx="0">
                  <c:v>CITE 02</c:v>
                </c:pt>
              </c:strCache>
            </c:strRef>
          </c:tx>
          <c:spPr>
            <a:solidFill>
              <a:srgbClr val="6F5400"/>
            </a:solidFill>
            <a:ln w="6350">
              <a:solidFill>
                <a:schemeClr val="bg1"/>
              </a:solidFill>
            </a:ln>
            <a:effectLst/>
          </c:spPr>
          <c:invertIfNegative val="0"/>
          <c:cat>
            <c:strRef>
              <c:f>'2.3'!$P$5:$P$30</c:f>
              <c:strCache>
                <c:ptCount val="26"/>
                <c:pt idx="0">
                  <c:v>EL</c:v>
                </c:pt>
                <c:pt idx="1">
                  <c:v>PT</c:v>
                </c:pt>
                <c:pt idx="2">
                  <c:v>MT</c:v>
                </c:pt>
                <c:pt idx="3">
                  <c:v>BG</c:v>
                </c:pt>
                <c:pt idx="4">
                  <c:v>IT</c:v>
                </c:pt>
                <c:pt idx="5">
                  <c:v>RO</c:v>
                </c:pt>
                <c:pt idx="6">
                  <c:v>AT</c:v>
                </c:pt>
                <c:pt idx="7">
                  <c:v>HU</c:v>
                </c:pt>
                <c:pt idx="8">
                  <c:v>SK</c:v>
                </c:pt>
                <c:pt idx="9">
                  <c:v>HR</c:v>
                </c:pt>
                <c:pt idx="10">
                  <c:v>DE</c:v>
                </c:pt>
                <c:pt idx="11">
                  <c:v>CY</c:v>
                </c:pt>
                <c:pt idx="12">
                  <c:v>PL</c:v>
                </c:pt>
                <c:pt idx="13">
                  <c:v>UE-27</c:v>
                </c:pt>
                <c:pt idx="14">
                  <c:v>ES</c:v>
                </c:pt>
                <c:pt idx="15">
                  <c:v>LU</c:v>
                </c:pt>
                <c:pt idx="16">
                  <c:v>LT</c:v>
                </c:pt>
                <c:pt idx="17">
                  <c:v>CZ</c:v>
                </c:pt>
                <c:pt idx="18">
                  <c:v>SI</c:v>
                </c:pt>
                <c:pt idx="19">
                  <c:v>LV</c:v>
                </c:pt>
                <c:pt idx="20">
                  <c:v>NL</c:v>
                </c:pt>
                <c:pt idx="21">
                  <c:v>EE</c:v>
                </c:pt>
                <c:pt idx="22">
                  <c:v>FR</c:v>
                </c:pt>
                <c:pt idx="23">
                  <c:v>FI</c:v>
                </c:pt>
                <c:pt idx="24">
                  <c:v>BE</c:v>
                </c:pt>
                <c:pt idx="25">
                  <c:v>DK</c:v>
                </c:pt>
              </c:strCache>
            </c:strRef>
          </c:cat>
          <c:val>
            <c:numRef>
              <c:f>'2.3'!$Q$5:$Q$30</c:f>
              <c:numCache>
                <c:formatCode>0.0</c:formatCode>
                <c:ptCount val="26"/>
                <c:pt idx="2">
                  <c:v>1.8</c:v>
                </c:pt>
                <c:pt idx="3">
                  <c:v>3.1</c:v>
                </c:pt>
                <c:pt idx="4">
                  <c:v>2.2000000000000002</c:v>
                </c:pt>
                <c:pt idx="5">
                  <c:v>2.8</c:v>
                </c:pt>
                <c:pt idx="6">
                  <c:v>3.7</c:v>
                </c:pt>
                <c:pt idx="7">
                  <c:v>3.3</c:v>
                </c:pt>
                <c:pt idx="8">
                  <c:v>3.3</c:v>
                </c:pt>
                <c:pt idx="9">
                  <c:v>3.7</c:v>
                </c:pt>
                <c:pt idx="10">
                  <c:v>4.2</c:v>
                </c:pt>
                <c:pt idx="11">
                  <c:v>3.9</c:v>
                </c:pt>
                <c:pt idx="12">
                  <c:v>3.9</c:v>
                </c:pt>
                <c:pt idx="13">
                  <c:v>3.5</c:v>
                </c:pt>
                <c:pt idx="14">
                  <c:v>3.4</c:v>
                </c:pt>
                <c:pt idx="15">
                  <c:v>2.9</c:v>
                </c:pt>
                <c:pt idx="16">
                  <c:v>4.8</c:v>
                </c:pt>
                <c:pt idx="17">
                  <c:v>3.5</c:v>
                </c:pt>
                <c:pt idx="18">
                  <c:v>4.0999999999999996</c:v>
                </c:pt>
                <c:pt idx="19">
                  <c:v>5.3</c:v>
                </c:pt>
                <c:pt idx="20">
                  <c:v>2.7</c:v>
                </c:pt>
                <c:pt idx="21">
                  <c:v>5</c:v>
                </c:pt>
                <c:pt idx="22">
                  <c:v>3.5</c:v>
                </c:pt>
                <c:pt idx="23" formatCode="General">
                  <c:v>4.3</c:v>
                </c:pt>
                <c:pt idx="24">
                  <c:v>3.7</c:v>
                </c:pt>
                <c:pt idx="25">
                  <c:v>4.9000000000000004</c:v>
                </c:pt>
              </c:numCache>
            </c:numRef>
          </c:val>
          <c:extLst>
            <c:ext xmlns:c16="http://schemas.microsoft.com/office/drawing/2014/chart" uri="{C3380CC4-5D6E-409C-BE32-E72D297353CC}">
              <c16:uniqueId val="{00000000-459B-4163-998A-2E632D6D6688}"/>
            </c:ext>
          </c:extLst>
        </c:ser>
        <c:ser>
          <c:idx val="1"/>
          <c:order val="1"/>
          <c:tx>
            <c:strRef>
              <c:f>'2.3'!$R$4</c:f>
              <c:strCache>
                <c:ptCount val="1"/>
                <c:pt idx="0">
                  <c:v>CITE 1</c:v>
                </c:pt>
              </c:strCache>
            </c:strRef>
          </c:tx>
          <c:spPr>
            <a:solidFill>
              <a:srgbClr val="A67E00"/>
            </a:solidFill>
            <a:ln w="6350">
              <a:solidFill>
                <a:schemeClr val="bg1"/>
              </a:solidFill>
            </a:ln>
            <a:effectLst/>
          </c:spPr>
          <c:invertIfNegative val="0"/>
          <c:cat>
            <c:strRef>
              <c:f>'2.3'!$P$5:$P$30</c:f>
              <c:strCache>
                <c:ptCount val="26"/>
                <c:pt idx="0">
                  <c:v>EL</c:v>
                </c:pt>
                <c:pt idx="1">
                  <c:v>PT</c:v>
                </c:pt>
                <c:pt idx="2">
                  <c:v>MT</c:v>
                </c:pt>
                <c:pt idx="3">
                  <c:v>BG</c:v>
                </c:pt>
                <c:pt idx="4">
                  <c:v>IT</c:v>
                </c:pt>
                <c:pt idx="5">
                  <c:v>RO</c:v>
                </c:pt>
                <c:pt idx="6">
                  <c:v>AT</c:v>
                </c:pt>
                <c:pt idx="7">
                  <c:v>HU</c:v>
                </c:pt>
                <c:pt idx="8">
                  <c:v>SK</c:v>
                </c:pt>
                <c:pt idx="9">
                  <c:v>HR</c:v>
                </c:pt>
                <c:pt idx="10">
                  <c:v>DE</c:v>
                </c:pt>
                <c:pt idx="11">
                  <c:v>CY</c:v>
                </c:pt>
                <c:pt idx="12">
                  <c:v>PL</c:v>
                </c:pt>
                <c:pt idx="13">
                  <c:v>UE-27</c:v>
                </c:pt>
                <c:pt idx="14">
                  <c:v>ES</c:v>
                </c:pt>
                <c:pt idx="15">
                  <c:v>LU</c:v>
                </c:pt>
                <c:pt idx="16">
                  <c:v>LT</c:v>
                </c:pt>
                <c:pt idx="17">
                  <c:v>CZ</c:v>
                </c:pt>
                <c:pt idx="18">
                  <c:v>SI</c:v>
                </c:pt>
                <c:pt idx="19">
                  <c:v>LV</c:v>
                </c:pt>
                <c:pt idx="20">
                  <c:v>NL</c:v>
                </c:pt>
                <c:pt idx="21">
                  <c:v>EE</c:v>
                </c:pt>
                <c:pt idx="22">
                  <c:v>FR</c:v>
                </c:pt>
                <c:pt idx="23">
                  <c:v>FI</c:v>
                </c:pt>
                <c:pt idx="24">
                  <c:v>BE</c:v>
                </c:pt>
                <c:pt idx="25">
                  <c:v>DK</c:v>
                </c:pt>
              </c:strCache>
            </c:strRef>
          </c:cat>
          <c:val>
            <c:numRef>
              <c:f>'2.3'!$R$5:$R$30</c:f>
              <c:numCache>
                <c:formatCode>0.0</c:formatCode>
                <c:ptCount val="26"/>
                <c:pt idx="0">
                  <c:v>5.6</c:v>
                </c:pt>
                <c:pt idx="1">
                  <c:v>5.7</c:v>
                </c:pt>
                <c:pt idx="2">
                  <c:v>5.2</c:v>
                </c:pt>
                <c:pt idx="3">
                  <c:v>3.4</c:v>
                </c:pt>
                <c:pt idx="4">
                  <c:v>4.5</c:v>
                </c:pt>
                <c:pt idx="5">
                  <c:v>4.5999999999999996</c:v>
                </c:pt>
                <c:pt idx="6">
                  <c:v>3.9</c:v>
                </c:pt>
                <c:pt idx="7">
                  <c:v>3.9</c:v>
                </c:pt>
                <c:pt idx="8">
                  <c:v>4.3</c:v>
                </c:pt>
                <c:pt idx="9">
                  <c:v>3.9</c:v>
                </c:pt>
                <c:pt idx="10">
                  <c:v>3.7</c:v>
                </c:pt>
                <c:pt idx="11">
                  <c:v>6.3</c:v>
                </c:pt>
                <c:pt idx="12">
                  <c:v>4.0999999999999996</c:v>
                </c:pt>
                <c:pt idx="13">
                  <c:v>5.2</c:v>
                </c:pt>
                <c:pt idx="14">
                  <c:v>6.1</c:v>
                </c:pt>
                <c:pt idx="15">
                  <c:v>6.4</c:v>
                </c:pt>
                <c:pt idx="16">
                  <c:v>4.0999999999999996</c:v>
                </c:pt>
                <c:pt idx="17">
                  <c:v>5.3</c:v>
                </c:pt>
                <c:pt idx="18">
                  <c:v>6.3</c:v>
                </c:pt>
                <c:pt idx="19">
                  <c:v>6.3</c:v>
                </c:pt>
                <c:pt idx="20">
                  <c:v>6.5</c:v>
                </c:pt>
                <c:pt idx="21">
                  <c:v>6.6</c:v>
                </c:pt>
                <c:pt idx="22">
                  <c:v>6.2</c:v>
                </c:pt>
                <c:pt idx="23" formatCode="General">
                  <c:v>6.6</c:v>
                </c:pt>
                <c:pt idx="24">
                  <c:v>7</c:v>
                </c:pt>
                <c:pt idx="25">
                  <c:v>7.4</c:v>
                </c:pt>
              </c:numCache>
            </c:numRef>
          </c:val>
          <c:extLst>
            <c:ext xmlns:c16="http://schemas.microsoft.com/office/drawing/2014/chart" uri="{C3380CC4-5D6E-409C-BE32-E72D297353CC}">
              <c16:uniqueId val="{00000001-459B-4163-998A-2E632D6D6688}"/>
            </c:ext>
          </c:extLst>
        </c:ser>
        <c:ser>
          <c:idx val="2"/>
          <c:order val="2"/>
          <c:tx>
            <c:strRef>
              <c:f>'2.3'!$S$4</c:f>
              <c:strCache>
                <c:ptCount val="1"/>
                <c:pt idx="0">
                  <c:v>CITE 2</c:v>
                </c:pt>
              </c:strCache>
            </c:strRef>
          </c:tx>
          <c:spPr>
            <a:solidFill>
              <a:srgbClr val="DEA800"/>
            </a:solidFill>
            <a:ln w="6350">
              <a:solidFill>
                <a:schemeClr val="bg1"/>
              </a:solidFill>
            </a:ln>
            <a:effectLst/>
          </c:spPr>
          <c:invertIfNegative val="0"/>
          <c:cat>
            <c:strRef>
              <c:f>'2.3'!$P$5:$P$30</c:f>
              <c:strCache>
                <c:ptCount val="26"/>
                <c:pt idx="0">
                  <c:v>EL</c:v>
                </c:pt>
                <c:pt idx="1">
                  <c:v>PT</c:v>
                </c:pt>
                <c:pt idx="2">
                  <c:v>MT</c:v>
                </c:pt>
                <c:pt idx="3">
                  <c:v>BG</c:v>
                </c:pt>
                <c:pt idx="4">
                  <c:v>IT</c:v>
                </c:pt>
                <c:pt idx="5">
                  <c:v>RO</c:v>
                </c:pt>
                <c:pt idx="6">
                  <c:v>AT</c:v>
                </c:pt>
                <c:pt idx="7">
                  <c:v>HU</c:v>
                </c:pt>
                <c:pt idx="8">
                  <c:v>SK</c:v>
                </c:pt>
                <c:pt idx="9">
                  <c:v>HR</c:v>
                </c:pt>
                <c:pt idx="10">
                  <c:v>DE</c:v>
                </c:pt>
                <c:pt idx="11">
                  <c:v>CY</c:v>
                </c:pt>
                <c:pt idx="12">
                  <c:v>PL</c:v>
                </c:pt>
                <c:pt idx="13">
                  <c:v>UE-27</c:v>
                </c:pt>
                <c:pt idx="14">
                  <c:v>ES</c:v>
                </c:pt>
                <c:pt idx="15">
                  <c:v>LU</c:v>
                </c:pt>
                <c:pt idx="16">
                  <c:v>LT</c:v>
                </c:pt>
                <c:pt idx="17">
                  <c:v>CZ</c:v>
                </c:pt>
                <c:pt idx="18">
                  <c:v>SI</c:v>
                </c:pt>
                <c:pt idx="19">
                  <c:v>LV</c:v>
                </c:pt>
                <c:pt idx="20">
                  <c:v>NL</c:v>
                </c:pt>
                <c:pt idx="21">
                  <c:v>EE</c:v>
                </c:pt>
                <c:pt idx="22">
                  <c:v>FR</c:v>
                </c:pt>
                <c:pt idx="23">
                  <c:v>FI</c:v>
                </c:pt>
                <c:pt idx="24">
                  <c:v>BE</c:v>
                </c:pt>
                <c:pt idx="25">
                  <c:v>DK</c:v>
                </c:pt>
              </c:strCache>
            </c:strRef>
          </c:cat>
          <c:val>
            <c:numRef>
              <c:f>'2.3'!$S$5:$S$30</c:f>
              <c:numCache>
                <c:formatCode>0.0</c:formatCode>
                <c:ptCount val="26"/>
                <c:pt idx="0">
                  <c:v>3.3</c:v>
                </c:pt>
                <c:pt idx="1">
                  <c:v>3.3</c:v>
                </c:pt>
                <c:pt idx="2">
                  <c:v>2.6</c:v>
                </c:pt>
                <c:pt idx="3">
                  <c:v>2.9</c:v>
                </c:pt>
                <c:pt idx="4">
                  <c:v>2.9</c:v>
                </c:pt>
                <c:pt idx="5">
                  <c:v>3.9</c:v>
                </c:pt>
                <c:pt idx="6">
                  <c:v>3.8</c:v>
                </c:pt>
                <c:pt idx="7">
                  <c:v>3.9</c:v>
                </c:pt>
                <c:pt idx="8">
                  <c:v>5</c:v>
                </c:pt>
                <c:pt idx="9">
                  <c:v>4.5999999999999996</c:v>
                </c:pt>
                <c:pt idx="10">
                  <c:v>5.4</c:v>
                </c:pt>
                <c:pt idx="11">
                  <c:v>3.2</c:v>
                </c:pt>
                <c:pt idx="12">
                  <c:v>4.3</c:v>
                </c:pt>
                <c:pt idx="13">
                  <c:v>4.2</c:v>
                </c:pt>
                <c:pt idx="14">
                  <c:v>3.7</c:v>
                </c:pt>
                <c:pt idx="15">
                  <c:v>3.7</c:v>
                </c:pt>
                <c:pt idx="16">
                  <c:v>6.2</c:v>
                </c:pt>
                <c:pt idx="17">
                  <c:v>4.5</c:v>
                </c:pt>
                <c:pt idx="18">
                  <c:v>3.1</c:v>
                </c:pt>
                <c:pt idx="19">
                  <c:v>3.4</c:v>
                </c:pt>
                <c:pt idx="20">
                  <c:v>4.3</c:v>
                </c:pt>
                <c:pt idx="21">
                  <c:v>3.5</c:v>
                </c:pt>
                <c:pt idx="22">
                  <c:v>5.0999999999999996</c:v>
                </c:pt>
                <c:pt idx="23" formatCode="General">
                  <c:v>3.4</c:v>
                </c:pt>
                <c:pt idx="24">
                  <c:v>3.7</c:v>
                </c:pt>
                <c:pt idx="25">
                  <c:v>4.2</c:v>
                </c:pt>
              </c:numCache>
            </c:numRef>
          </c:val>
          <c:extLst>
            <c:ext xmlns:c16="http://schemas.microsoft.com/office/drawing/2014/chart" uri="{C3380CC4-5D6E-409C-BE32-E72D297353CC}">
              <c16:uniqueId val="{00000002-459B-4163-998A-2E632D6D6688}"/>
            </c:ext>
          </c:extLst>
        </c:ser>
        <c:ser>
          <c:idx val="3"/>
          <c:order val="3"/>
          <c:tx>
            <c:strRef>
              <c:f>'2.3'!$T$4</c:f>
              <c:strCache>
                <c:ptCount val="1"/>
                <c:pt idx="0">
                  <c:v>CITE 3</c:v>
                </c:pt>
              </c:strCache>
            </c:strRef>
          </c:tx>
          <c:spPr>
            <a:solidFill>
              <a:srgbClr val="FFD552"/>
            </a:solidFill>
            <a:ln w="6350">
              <a:solidFill>
                <a:schemeClr val="bg1"/>
              </a:solidFill>
            </a:ln>
            <a:effectLst/>
          </c:spPr>
          <c:invertIfNegative val="0"/>
          <c:cat>
            <c:strRef>
              <c:f>'2.3'!$P$5:$P$30</c:f>
              <c:strCache>
                <c:ptCount val="26"/>
                <c:pt idx="0">
                  <c:v>EL</c:v>
                </c:pt>
                <c:pt idx="1">
                  <c:v>PT</c:v>
                </c:pt>
                <c:pt idx="2">
                  <c:v>MT</c:v>
                </c:pt>
                <c:pt idx="3">
                  <c:v>BG</c:v>
                </c:pt>
                <c:pt idx="4">
                  <c:v>IT</c:v>
                </c:pt>
                <c:pt idx="5">
                  <c:v>RO</c:v>
                </c:pt>
                <c:pt idx="6">
                  <c:v>AT</c:v>
                </c:pt>
                <c:pt idx="7">
                  <c:v>HU</c:v>
                </c:pt>
                <c:pt idx="8">
                  <c:v>SK</c:v>
                </c:pt>
                <c:pt idx="9">
                  <c:v>HR</c:v>
                </c:pt>
                <c:pt idx="10">
                  <c:v>DE</c:v>
                </c:pt>
                <c:pt idx="11">
                  <c:v>CY</c:v>
                </c:pt>
                <c:pt idx="12">
                  <c:v>PL</c:v>
                </c:pt>
                <c:pt idx="13">
                  <c:v>UE-27</c:v>
                </c:pt>
                <c:pt idx="14">
                  <c:v>ES</c:v>
                </c:pt>
                <c:pt idx="15">
                  <c:v>LU</c:v>
                </c:pt>
                <c:pt idx="16">
                  <c:v>LT</c:v>
                </c:pt>
                <c:pt idx="17">
                  <c:v>CZ</c:v>
                </c:pt>
                <c:pt idx="18">
                  <c:v>SI</c:v>
                </c:pt>
                <c:pt idx="19">
                  <c:v>LV</c:v>
                </c:pt>
                <c:pt idx="20">
                  <c:v>NL</c:v>
                </c:pt>
                <c:pt idx="21">
                  <c:v>EE</c:v>
                </c:pt>
                <c:pt idx="22">
                  <c:v>FR</c:v>
                </c:pt>
                <c:pt idx="23">
                  <c:v>FI</c:v>
                </c:pt>
                <c:pt idx="24">
                  <c:v>BE</c:v>
                </c:pt>
                <c:pt idx="25">
                  <c:v>DK</c:v>
                </c:pt>
              </c:strCache>
            </c:strRef>
          </c:cat>
          <c:val>
            <c:numRef>
              <c:f>'2.3'!$T$5:$T$30</c:f>
              <c:numCache>
                <c:formatCode>0.0</c:formatCode>
                <c:ptCount val="26"/>
                <c:pt idx="0">
                  <c:v>3.3</c:v>
                </c:pt>
                <c:pt idx="1">
                  <c:v>3.8</c:v>
                </c:pt>
                <c:pt idx="2">
                  <c:v>3.4</c:v>
                </c:pt>
                <c:pt idx="3">
                  <c:v>4.2</c:v>
                </c:pt>
                <c:pt idx="4">
                  <c:v>4.9000000000000004</c:v>
                </c:pt>
                <c:pt idx="5">
                  <c:v>3.7</c:v>
                </c:pt>
                <c:pt idx="6">
                  <c:v>3.9</c:v>
                </c:pt>
                <c:pt idx="7">
                  <c:v>4.4000000000000004</c:v>
                </c:pt>
                <c:pt idx="8">
                  <c:v>3.4</c:v>
                </c:pt>
                <c:pt idx="9">
                  <c:v>3.9</c:v>
                </c:pt>
                <c:pt idx="10">
                  <c:v>2.8</c:v>
                </c:pt>
                <c:pt idx="11">
                  <c:v>3.2</c:v>
                </c:pt>
                <c:pt idx="12">
                  <c:v>4.3</c:v>
                </c:pt>
                <c:pt idx="13">
                  <c:v>4.0999999999999996</c:v>
                </c:pt>
                <c:pt idx="14">
                  <c:v>4</c:v>
                </c:pt>
                <c:pt idx="15">
                  <c:v>4.2</c:v>
                </c:pt>
                <c:pt idx="16">
                  <c:v>2.2000000000000002</c:v>
                </c:pt>
                <c:pt idx="17">
                  <c:v>4.0999999999999996</c:v>
                </c:pt>
                <c:pt idx="18">
                  <c:v>4.3</c:v>
                </c:pt>
                <c:pt idx="19">
                  <c:v>3.2</c:v>
                </c:pt>
                <c:pt idx="20">
                  <c:v>4.9000000000000004</c:v>
                </c:pt>
                <c:pt idx="21">
                  <c:v>3.7</c:v>
                </c:pt>
                <c:pt idx="22">
                  <c:v>4.0999999999999996</c:v>
                </c:pt>
                <c:pt idx="23" formatCode="General">
                  <c:v>6.2</c:v>
                </c:pt>
                <c:pt idx="24">
                  <c:v>6.2</c:v>
                </c:pt>
                <c:pt idx="25">
                  <c:v>5</c:v>
                </c:pt>
              </c:numCache>
            </c:numRef>
          </c:val>
          <c:extLst>
            <c:ext xmlns:c16="http://schemas.microsoft.com/office/drawing/2014/chart" uri="{C3380CC4-5D6E-409C-BE32-E72D297353CC}">
              <c16:uniqueId val="{00000003-459B-4163-998A-2E632D6D6688}"/>
            </c:ext>
          </c:extLst>
        </c:ser>
        <c:dLbls>
          <c:showLegendKey val="0"/>
          <c:showVal val="0"/>
          <c:showCatName val="0"/>
          <c:showSerName val="0"/>
          <c:showPercent val="0"/>
          <c:showBubbleSize val="0"/>
        </c:dLbls>
        <c:gapWidth val="100"/>
        <c:overlap val="100"/>
        <c:axId val="559234176"/>
        <c:axId val="559249264"/>
      </c:barChart>
      <c:catAx>
        <c:axId val="55923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9249264"/>
        <c:crosses val="autoZero"/>
        <c:auto val="1"/>
        <c:lblAlgn val="ctr"/>
        <c:lblOffset val="100"/>
        <c:noMultiLvlLbl val="0"/>
      </c:catAx>
      <c:valAx>
        <c:axId val="559249264"/>
        <c:scaling>
          <c:orientation val="minMax"/>
          <c:max val="25"/>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9234176"/>
        <c:crosses val="autoZero"/>
        <c:crossBetween val="between"/>
        <c:majorUnit val="5"/>
      </c:valAx>
      <c:spPr>
        <a:noFill/>
        <a:ln>
          <a:noFill/>
        </a:ln>
        <a:effectLst/>
      </c:spPr>
    </c:plotArea>
    <c:legend>
      <c:legendPos val="b"/>
      <c:layout>
        <c:manualLayout>
          <c:xMode val="edge"/>
          <c:yMode val="edge"/>
          <c:x val="0.38350211352657004"/>
          <c:y val="0.93562331500034457"/>
          <c:w val="0.2742185990338164"/>
          <c:h val="6.297798417476109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6.173611111111111E-2"/>
          <c:w val="0.95105374396135267"/>
          <c:h val="0.77314548611111111"/>
        </c:manualLayout>
      </c:layout>
      <c:barChart>
        <c:barDir val="col"/>
        <c:grouping val="stacked"/>
        <c:varyColors val="0"/>
        <c:ser>
          <c:idx val="1"/>
          <c:order val="0"/>
          <c:tx>
            <c:strRef>
              <c:f>'2.3'!$Q$38</c:f>
              <c:strCache>
                <c:ptCount val="1"/>
                <c:pt idx="0">
                  <c:v>Études</c:v>
                </c:pt>
              </c:strCache>
            </c:strRef>
          </c:tx>
          <c:spPr>
            <a:solidFill>
              <a:srgbClr val="A67E00"/>
            </a:solidFill>
            <a:ln w="6350">
              <a:solidFill>
                <a:schemeClr val="bg1"/>
              </a:solidFill>
            </a:ln>
            <a:effectLst/>
          </c:spPr>
          <c:invertIfNegative val="0"/>
          <c:cat>
            <c:strRef>
              <c:f>'2.3'!$P$39:$P$58</c:f>
              <c:strCache>
                <c:ptCount val="20"/>
                <c:pt idx="0">
                  <c:v>NL</c:v>
                </c:pt>
                <c:pt idx="1">
                  <c:v>DK</c:v>
                </c:pt>
                <c:pt idx="2">
                  <c:v>AT</c:v>
                </c:pt>
                <c:pt idx="3">
                  <c:v>DE</c:v>
                </c:pt>
                <c:pt idx="4">
                  <c:v>FI</c:v>
                </c:pt>
                <c:pt idx="5">
                  <c:v>FR</c:v>
                </c:pt>
                <c:pt idx="6">
                  <c:v>EE</c:v>
                </c:pt>
                <c:pt idx="7">
                  <c:v>LT</c:v>
                </c:pt>
                <c:pt idx="8">
                  <c:v>SI</c:v>
                </c:pt>
                <c:pt idx="9">
                  <c:v>BE</c:v>
                </c:pt>
                <c:pt idx="10">
                  <c:v>PT</c:v>
                </c:pt>
                <c:pt idx="11">
                  <c:v>ES</c:v>
                </c:pt>
                <c:pt idx="12">
                  <c:v>HU</c:v>
                </c:pt>
                <c:pt idx="13">
                  <c:v>IT</c:v>
                </c:pt>
                <c:pt idx="14">
                  <c:v>EL</c:v>
                </c:pt>
                <c:pt idx="15">
                  <c:v>BG</c:v>
                </c:pt>
                <c:pt idx="16">
                  <c:v>CZ</c:v>
                </c:pt>
                <c:pt idx="17">
                  <c:v>LV</c:v>
                </c:pt>
                <c:pt idx="18">
                  <c:v>PL</c:v>
                </c:pt>
                <c:pt idx="19">
                  <c:v>SK</c:v>
                </c:pt>
              </c:strCache>
            </c:strRef>
          </c:cat>
          <c:val>
            <c:numRef>
              <c:f>'2.3'!$Q$39:$Q$58</c:f>
              <c:numCache>
                <c:formatCode>0.0</c:formatCode>
                <c:ptCount val="20"/>
                <c:pt idx="0">
                  <c:v>28.722249999999999</c:v>
                </c:pt>
                <c:pt idx="1">
                  <c:v>50.945377000000001</c:v>
                </c:pt>
                <c:pt idx="2">
                  <c:v>59.200477999999997</c:v>
                </c:pt>
                <c:pt idx="3">
                  <c:v>66.565346000000005</c:v>
                </c:pt>
                <c:pt idx="4">
                  <c:v>69.463088999999997</c:v>
                </c:pt>
                <c:pt idx="5">
                  <c:v>79.354774000000006</c:v>
                </c:pt>
                <c:pt idx="6">
                  <c:v>81.680381999999994</c:v>
                </c:pt>
                <c:pt idx="7">
                  <c:v>83.887596000000002</c:v>
                </c:pt>
                <c:pt idx="8">
                  <c:v>85.567008999999999</c:v>
                </c:pt>
                <c:pt idx="9">
                  <c:v>86.073051000000007</c:v>
                </c:pt>
                <c:pt idx="10">
                  <c:v>86.566315000000003</c:v>
                </c:pt>
                <c:pt idx="11">
                  <c:v>87.153587000000002</c:v>
                </c:pt>
                <c:pt idx="12">
                  <c:v>88.858245999999994</c:v>
                </c:pt>
                <c:pt idx="13">
                  <c:v>89.102287000000004</c:v>
                </c:pt>
                <c:pt idx="14">
                  <c:v>89.663055</c:v>
                </c:pt>
                <c:pt idx="15">
                  <c:v>90.360161000000005</c:v>
                </c:pt>
                <c:pt idx="16">
                  <c:v>90.772757999999996</c:v>
                </c:pt>
                <c:pt idx="17">
                  <c:v>90.805344000000005</c:v>
                </c:pt>
                <c:pt idx="18">
                  <c:v>91.271720999999999</c:v>
                </c:pt>
                <c:pt idx="19">
                  <c:v>92.622497999999993</c:v>
                </c:pt>
              </c:numCache>
            </c:numRef>
          </c:val>
          <c:extLst>
            <c:ext xmlns:c16="http://schemas.microsoft.com/office/drawing/2014/chart" uri="{C3380CC4-5D6E-409C-BE32-E72D297353CC}">
              <c16:uniqueId val="{00000000-A5D0-4E8C-A3A4-BB03EAF7470E}"/>
            </c:ext>
          </c:extLst>
        </c:ser>
        <c:ser>
          <c:idx val="0"/>
          <c:order val="1"/>
          <c:tx>
            <c:strRef>
              <c:f>'2.3'!$R$38</c:f>
              <c:strCache>
                <c:ptCount val="1"/>
                <c:pt idx="0">
                  <c:v>Études et emploi</c:v>
                </c:pt>
              </c:strCache>
            </c:strRef>
          </c:tx>
          <c:spPr>
            <a:solidFill>
              <a:srgbClr val="DEA800"/>
            </a:solidFill>
            <a:ln w="6350">
              <a:solidFill>
                <a:schemeClr val="bg1"/>
              </a:solidFill>
            </a:ln>
            <a:effectLst/>
          </c:spPr>
          <c:invertIfNegative val="0"/>
          <c:cat>
            <c:strRef>
              <c:f>'2.3'!$P$39:$P$58</c:f>
              <c:strCache>
                <c:ptCount val="20"/>
                <c:pt idx="0">
                  <c:v>NL</c:v>
                </c:pt>
                <c:pt idx="1">
                  <c:v>DK</c:v>
                </c:pt>
                <c:pt idx="2">
                  <c:v>AT</c:v>
                </c:pt>
                <c:pt idx="3">
                  <c:v>DE</c:v>
                </c:pt>
                <c:pt idx="4">
                  <c:v>FI</c:v>
                </c:pt>
                <c:pt idx="5">
                  <c:v>FR</c:v>
                </c:pt>
                <c:pt idx="6">
                  <c:v>EE</c:v>
                </c:pt>
                <c:pt idx="7">
                  <c:v>LT</c:v>
                </c:pt>
                <c:pt idx="8">
                  <c:v>SI</c:v>
                </c:pt>
                <c:pt idx="9">
                  <c:v>BE</c:v>
                </c:pt>
                <c:pt idx="10">
                  <c:v>PT</c:v>
                </c:pt>
                <c:pt idx="11">
                  <c:v>ES</c:v>
                </c:pt>
                <c:pt idx="12">
                  <c:v>HU</c:v>
                </c:pt>
                <c:pt idx="13">
                  <c:v>IT</c:v>
                </c:pt>
                <c:pt idx="14">
                  <c:v>EL</c:v>
                </c:pt>
                <c:pt idx="15">
                  <c:v>BG</c:v>
                </c:pt>
                <c:pt idx="16">
                  <c:v>CZ</c:v>
                </c:pt>
                <c:pt idx="17">
                  <c:v>LV</c:v>
                </c:pt>
                <c:pt idx="18">
                  <c:v>PL</c:v>
                </c:pt>
                <c:pt idx="19">
                  <c:v>SK</c:v>
                </c:pt>
              </c:strCache>
            </c:strRef>
          </c:cat>
          <c:val>
            <c:numRef>
              <c:f>'2.3'!$R$39:$R$58</c:f>
              <c:numCache>
                <c:formatCode>0.0</c:formatCode>
                <c:ptCount val="20"/>
                <c:pt idx="0">
                  <c:v>62.466698000000001</c:v>
                </c:pt>
                <c:pt idx="1">
                  <c:v>39.422741000000002</c:v>
                </c:pt>
                <c:pt idx="2">
                  <c:v>26.807858</c:v>
                </c:pt>
                <c:pt idx="3">
                  <c:v>22.907779999999999</c:v>
                </c:pt>
                <c:pt idx="4">
                  <c:v>20.469798999999998</c:v>
                </c:pt>
                <c:pt idx="5">
                  <c:v>10.290768</c:v>
                </c:pt>
                <c:pt idx="6">
                  <c:v>6.5410298999999998</c:v>
                </c:pt>
                <c:pt idx="7">
                  <c:v>1.4381096</c:v>
                </c:pt>
                <c:pt idx="8">
                  <c:v>6.1855669000000004</c:v>
                </c:pt>
                <c:pt idx="9">
                  <c:v>9.0983725</c:v>
                </c:pt>
                <c:pt idx="10">
                  <c:v>2.4659540999999998</c:v>
                </c:pt>
                <c:pt idx="11">
                  <c:v>3.0018997000000001</c:v>
                </c:pt>
                <c:pt idx="12">
                  <c:v>0.76658272999999999</c:v>
                </c:pt>
                <c:pt idx="13">
                  <c:v>0.72966253999999997</c:v>
                </c:pt>
                <c:pt idx="14">
                  <c:v>1.0328242999999999</c:v>
                </c:pt>
                <c:pt idx="15">
                  <c:v>0.83605218000000003</c:v>
                </c:pt>
                <c:pt idx="16">
                  <c:v>1.2188523</c:v>
                </c:pt>
                <c:pt idx="17">
                  <c:v>3.8389087000000002</c:v>
                </c:pt>
                <c:pt idx="18">
                  <c:v>2.5688390999999999</c:v>
                </c:pt>
                <c:pt idx="19">
                  <c:v>0.59954971000000001</c:v>
                </c:pt>
              </c:numCache>
            </c:numRef>
          </c:val>
          <c:extLst>
            <c:ext xmlns:c16="http://schemas.microsoft.com/office/drawing/2014/chart" uri="{C3380CC4-5D6E-409C-BE32-E72D297353CC}">
              <c16:uniqueId val="{00000001-A5D0-4E8C-A3A4-BB03EAF7470E}"/>
            </c:ext>
          </c:extLst>
        </c:ser>
        <c:ser>
          <c:idx val="2"/>
          <c:order val="2"/>
          <c:tx>
            <c:strRef>
              <c:f>'2.3'!$S$38</c:f>
              <c:strCache>
                <c:ptCount val="1"/>
                <c:pt idx="0">
                  <c:v>Emploi</c:v>
                </c:pt>
              </c:strCache>
            </c:strRef>
          </c:tx>
          <c:spPr>
            <a:solidFill>
              <a:srgbClr val="FFD552"/>
            </a:solidFill>
            <a:ln w="6350">
              <a:solidFill>
                <a:schemeClr val="bg1"/>
              </a:solidFill>
            </a:ln>
            <a:effectLst/>
          </c:spPr>
          <c:invertIfNegative val="0"/>
          <c:cat>
            <c:strRef>
              <c:f>'2.3'!$P$39:$P$58</c:f>
              <c:strCache>
                <c:ptCount val="20"/>
                <c:pt idx="0">
                  <c:v>NL</c:v>
                </c:pt>
                <c:pt idx="1">
                  <c:v>DK</c:v>
                </c:pt>
                <c:pt idx="2">
                  <c:v>AT</c:v>
                </c:pt>
                <c:pt idx="3">
                  <c:v>DE</c:v>
                </c:pt>
                <c:pt idx="4">
                  <c:v>FI</c:v>
                </c:pt>
                <c:pt idx="5">
                  <c:v>FR</c:v>
                </c:pt>
                <c:pt idx="6">
                  <c:v>EE</c:v>
                </c:pt>
                <c:pt idx="7">
                  <c:v>LT</c:v>
                </c:pt>
                <c:pt idx="8">
                  <c:v>SI</c:v>
                </c:pt>
                <c:pt idx="9">
                  <c:v>BE</c:v>
                </c:pt>
                <c:pt idx="10">
                  <c:v>PT</c:v>
                </c:pt>
                <c:pt idx="11">
                  <c:v>ES</c:v>
                </c:pt>
                <c:pt idx="12">
                  <c:v>HU</c:v>
                </c:pt>
                <c:pt idx="13">
                  <c:v>IT</c:v>
                </c:pt>
                <c:pt idx="14">
                  <c:v>EL</c:v>
                </c:pt>
                <c:pt idx="15">
                  <c:v>BG</c:v>
                </c:pt>
                <c:pt idx="16">
                  <c:v>CZ</c:v>
                </c:pt>
                <c:pt idx="17">
                  <c:v>LV</c:v>
                </c:pt>
                <c:pt idx="18">
                  <c:v>PL</c:v>
                </c:pt>
                <c:pt idx="19">
                  <c:v>SK</c:v>
                </c:pt>
              </c:strCache>
            </c:strRef>
          </c:cat>
          <c:val>
            <c:numRef>
              <c:f>'2.3'!$S$39:$S$58</c:f>
              <c:numCache>
                <c:formatCode>0.0</c:formatCode>
                <c:ptCount val="20"/>
                <c:pt idx="0">
                  <c:v>6.4430193999999998</c:v>
                </c:pt>
                <c:pt idx="1">
                  <c:v>5.6164035999999999</c:v>
                </c:pt>
                <c:pt idx="2">
                  <c:v>6.8374094999999997</c:v>
                </c:pt>
                <c:pt idx="3">
                  <c:v>5.4619260000000001</c:v>
                </c:pt>
                <c:pt idx="4">
                  <c:v>5.3691278000000002</c:v>
                </c:pt>
                <c:pt idx="5">
                  <c:v>3.8409719</c:v>
                </c:pt>
                <c:pt idx="6">
                  <c:v>3.6282247999999999</c:v>
                </c:pt>
                <c:pt idx="7">
                  <c:v>2.8047550000000001</c:v>
                </c:pt>
                <c:pt idx="8">
                  <c:v>4.1237111000000004</c:v>
                </c:pt>
                <c:pt idx="9">
                  <c:v>1.8018774</c:v>
                </c:pt>
                <c:pt idx="10">
                  <c:v>5.5081595999999999</c:v>
                </c:pt>
                <c:pt idx="11">
                  <c:v>2.4523332</c:v>
                </c:pt>
                <c:pt idx="12">
                  <c:v>4.7404818999999998</c:v>
                </c:pt>
                <c:pt idx="13">
                  <c:v>3.2656488000000001</c:v>
                </c:pt>
                <c:pt idx="14">
                  <c:v>2.6596240999999998</c:v>
                </c:pt>
                <c:pt idx="15">
                  <c:v>2.0652260999999998</c:v>
                </c:pt>
                <c:pt idx="16">
                  <c:v>2.7874935000000001</c:v>
                </c:pt>
                <c:pt idx="17">
                  <c:v>2.186547</c:v>
                </c:pt>
                <c:pt idx="18">
                  <c:v>2.1185708000000001</c:v>
                </c:pt>
                <c:pt idx="19">
                  <c:v>1.9667832999999999</c:v>
                </c:pt>
              </c:numCache>
            </c:numRef>
          </c:val>
          <c:extLst>
            <c:ext xmlns:c16="http://schemas.microsoft.com/office/drawing/2014/chart" uri="{C3380CC4-5D6E-409C-BE32-E72D297353CC}">
              <c16:uniqueId val="{00000002-A5D0-4E8C-A3A4-BB03EAF7470E}"/>
            </c:ext>
          </c:extLst>
        </c:ser>
        <c:ser>
          <c:idx val="3"/>
          <c:order val="3"/>
          <c:tx>
            <c:strRef>
              <c:f>'2.3'!$T$38</c:f>
              <c:strCache>
                <c:ptCount val="1"/>
                <c:pt idx="0">
                  <c:v>Ni études ni emploi</c:v>
                </c:pt>
              </c:strCache>
            </c:strRef>
          </c:tx>
          <c:spPr>
            <a:solidFill>
              <a:srgbClr val="BC61A6"/>
            </a:solidFill>
            <a:ln w="6350">
              <a:solidFill>
                <a:schemeClr val="bg1"/>
              </a:solidFill>
            </a:ln>
            <a:effectLst/>
          </c:spPr>
          <c:invertIfNegative val="0"/>
          <c:cat>
            <c:strRef>
              <c:f>'2.3'!$P$39:$P$58</c:f>
              <c:strCache>
                <c:ptCount val="20"/>
                <c:pt idx="0">
                  <c:v>NL</c:v>
                </c:pt>
                <c:pt idx="1">
                  <c:v>DK</c:v>
                </c:pt>
                <c:pt idx="2">
                  <c:v>AT</c:v>
                </c:pt>
                <c:pt idx="3">
                  <c:v>DE</c:v>
                </c:pt>
                <c:pt idx="4">
                  <c:v>FI</c:v>
                </c:pt>
                <c:pt idx="5">
                  <c:v>FR</c:v>
                </c:pt>
                <c:pt idx="6">
                  <c:v>EE</c:v>
                </c:pt>
                <c:pt idx="7">
                  <c:v>LT</c:v>
                </c:pt>
                <c:pt idx="8">
                  <c:v>SI</c:v>
                </c:pt>
                <c:pt idx="9">
                  <c:v>BE</c:v>
                </c:pt>
                <c:pt idx="10">
                  <c:v>PT</c:v>
                </c:pt>
                <c:pt idx="11">
                  <c:v>ES</c:v>
                </c:pt>
                <c:pt idx="12">
                  <c:v>HU</c:v>
                </c:pt>
                <c:pt idx="13">
                  <c:v>IT</c:v>
                </c:pt>
                <c:pt idx="14">
                  <c:v>EL</c:v>
                </c:pt>
                <c:pt idx="15">
                  <c:v>BG</c:v>
                </c:pt>
                <c:pt idx="16">
                  <c:v>CZ</c:v>
                </c:pt>
                <c:pt idx="17">
                  <c:v>LV</c:v>
                </c:pt>
                <c:pt idx="18">
                  <c:v>PL</c:v>
                </c:pt>
                <c:pt idx="19">
                  <c:v>SK</c:v>
                </c:pt>
              </c:strCache>
            </c:strRef>
          </c:cat>
          <c:val>
            <c:numRef>
              <c:f>'2.3'!$T$39:$T$58</c:f>
              <c:numCache>
                <c:formatCode>0.0</c:formatCode>
                <c:ptCount val="20"/>
                <c:pt idx="0">
                  <c:v>2.3680314999999998</c:v>
                </c:pt>
                <c:pt idx="1">
                  <c:v>4.0154772000000003</c:v>
                </c:pt>
                <c:pt idx="2">
                  <c:v>7.1542529999999998</c:v>
                </c:pt>
                <c:pt idx="3">
                  <c:v>5.0649467000000001</c:v>
                </c:pt>
                <c:pt idx="4">
                  <c:v>4.6979866000000001</c:v>
                </c:pt>
                <c:pt idx="5">
                  <c:v>6.5134850000000002</c:v>
                </c:pt>
                <c:pt idx="6">
                  <c:v>8.1503610999999996</c:v>
                </c:pt>
                <c:pt idx="7">
                  <c:v>11.869540000000001</c:v>
                </c:pt>
                <c:pt idx="8">
                  <c:v>4.1237111000000004</c:v>
                </c:pt>
                <c:pt idx="9">
                  <c:v>3.0266986</c:v>
                </c:pt>
                <c:pt idx="10">
                  <c:v>5.4595747000000001</c:v>
                </c:pt>
                <c:pt idx="11">
                  <c:v>7.3921780999999998</c:v>
                </c:pt>
                <c:pt idx="12">
                  <c:v>5.6346911999999998</c:v>
                </c:pt>
                <c:pt idx="13">
                  <c:v>6.9023991000000002</c:v>
                </c:pt>
                <c:pt idx="14">
                  <c:v>6.6444941000000002</c:v>
                </c:pt>
                <c:pt idx="15">
                  <c:v>6.7385606999999998</c:v>
                </c:pt>
                <c:pt idx="16">
                  <c:v>5.2208996000000001</c:v>
                </c:pt>
                <c:pt idx="17">
                  <c:v>3.1691978000000001</c:v>
                </c:pt>
                <c:pt idx="18">
                  <c:v>4.0408707000000001</c:v>
                </c:pt>
                <c:pt idx="19">
                  <c:v>4.8111663</c:v>
                </c:pt>
              </c:numCache>
            </c:numRef>
          </c:val>
          <c:extLst>
            <c:ext xmlns:c16="http://schemas.microsoft.com/office/drawing/2014/chart" uri="{C3380CC4-5D6E-409C-BE32-E72D297353CC}">
              <c16:uniqueId val="{00000003-A5D0-4E8C-A3A4-BB03EAF7470E}"/>
            </c:ext>
          </c:extLst>
        </c:ser>
        <c:dLbls>
          <c:showLegendKey val="0"/>
          <c:showVal val="0"/>
          <c:showCatName val="0"/>
          <c:showSerName val="0"/>
          <c:showPercent val="0"/>
          <c:showBubbleSize val="0"/>
        </c:dLbls>
        <c:gapWidth val="125"/>
        <c:overlap val="100"/>
        <c:axId val="621051432"/>
        <c:axId val="621052088"/>
      </c:barChart>
      <c:catAx>
        <c:axId val="62105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52088"/>
        <c:crosses val="autoZero"/>
        <c:auto val="1"/>
        <c:lblAlgn val="ctr"/>
        <c:lblOffset val="100"/>
        <c:noMultiLvlLbl val="0"/>
      </c:catAx>
      <c:valAx>
        <c:axId val="621052088"/>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51432"/>
        <c:crosses val="autoZero"/>
        <c:crossBetween val="between"/>
      </c:valAx>
      <c:spPr>
        <a:noFill/>
        <a:ln>
          <a:noFill/>
        </a:ln>
        <a:effectLst/>
      </c:spPr>
    </c:plotArea>
    <c:legend>
      <c:legendPos val="b"/>
      <c:layout>
        <c:manualLayout>
          <c:xMode val="edge"/>
          <c:yMode val="edge"/>
          <c:x val="0.24041455314009663"/>
          <c:y val="0.92558541666666672"/>
          <c:w val="0.51150181159420294"/>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5314009661838E-2"/>
          <c:y val="6.173611111111111E-2"/>
          <c:w val="0.93295471014492759"/>
          <c:h val="0.78800972222222221"/>
        </c:manualLayout>
      </c:layout>
      <c:barChart>
        <c:barDir val="col"/>
        <c:grouping val="stacked"/>
        <c:varyColors val="0"/>
        <c:ser>
          <c:idx val="0"/>
          <c:order val="0"/>
          <c:tx>
            <c:strRef>
              <c:f>'2.4'!$Q$145</c:f>
              <c:strCache>
                <c:ptCount val="1"/>
                <c:pt idx="0">
                  <c:v>CITE 1</c:v>
                </c:pt>
              </c:strCache>
            </c:strRef>
          </c:tx>
          <c:spPr>
            <a:solidFill>
              <a:srgbClr val="FFC000"/>
            </a:solidFill>
            <a:ln>
              <a:noFill/>
            </a:ln>
            <a:effectLst/>
          </c:spPr>
          <c:invertIfNegative val="0"/>
          <c:cat>
            <c:strRef>
              <c:f>'2.4'!$P$146:$P$163</c:f>
              <c:strCache>
                <c:ptCount val="18"/>
                <c:pt idx="0">
                  <c:v>LU</c:v>
                </c:pt>
                <c:pt idx="1">
                  <c:v>SI</c:v>
                </c:pt>
                <c:pt idx="2">
                  <c:v>LV</c:v>
                </c:pt>
                <c:pt idx="3">
                  <c:v>HR</c:v>
                </c:pt>
                <c:pt idx="4">
                  <c:v>RO</c:v>
                </c:pt>
                <c:pt idx="5">
                  <c:v>HU</c:v>
                </c:pt>
                <c:pt idx="6">
                  <c:v>BE fr</c:v>
                </c:pt>
                <c:pt idx="7">
                  <c:v>DK</c:v>
                </c:pt>
                <c:pt idx="8">
                  <c:v>EE</c:v>
                </c:pt>
                <c:pt idx="9">
                  <c:v>FI</c:v>
                </c:pt>
                <c:pt idx="10">
                  <c:v>SK</c:v>
                </c:pt>
                <c:pt idx="11">
                  <c:v>LT</c:v>
                </c:pt>
                <c:pt idx="12">
                  <c:v>AT</c:v>
                </c:pt>
                <c:pt idx="13">
                  <c:v>NL</c:v>
                </c:pt>
                <c:pt idx="14">
                  <c:v>FR</c:v>
                </c:pt>
                <c:pt idx="15">
                  <c:v>ES</c:v>
                </c:pt>
                <c:pt idx="16">
                  <c:v>PL</c:v>
                </c:pt>
                <c:pt idx="17">
                  <c:v>DE</c:v>
                </c:pt>
              </c:strCache>
            </c:strRef>
          </c:cat>
          <c:val>
            <c:numRef>
              <c:f>'2.4'!$Q$146:$Q$163</c:f>
              <c:numCache>
                <c:formatCode>0</c:formatCode>
                <c:ptCount val="18"/>
                <c:pt idx="0">
                  <c:v>443</c:v>
                </c:pt>
                <c:pt idx="1">
                  <c:v>656</c:v>
                </c:pt>
                <c:pt idx="3">
                  <c:v>1248</c:v>
                </c:pt>
                <c:pt idx="4">
                  <c:v>1713</c:v>
                </c:pt>
                <c:pt idx="5">
                  <c:v>2028</c:v>
                </c:pt>
                <c:pt idx="6">
                  <c:v>3242</c:v>
                </c:pt>
                <c:pt idx="7">
                  <c:v>3542</c:v>
                </c:pt>
                <c:pt idx="8">
                  <c:v>3571</c:v>
                </c:pt>
                <c:pt idx="10">
                  <c:v>3403</c:v>
                </c:pt>
                <c:pt idx="11">
                  <c:v>3468</c:v>
                </c:pt>
                <c:pt idx="12">
                  <c:v>5728</c:v>
                </c:pt>
                <c:pt idx="13">
                  <c:v>7438</c:v>
                </c:pt>
                <c:pt idx="14">
                  <c:v>11119</c:v>
                </c:pt>
                <c:pt idx="15">
                  <c:v>13630</c:v>
                </c:pt>
                <c:pt idx="16">
                  <c:v>60047</c:v>
                </c:pt>
                <c:pt idx="17">
                  <c:v>58200</c:v>
                </c:pt>
              </c:numCache>
            </c:numRef>
          </c:val>
          <c:extLst>
            <c:ext xmlns:c16="http://schemas.microsoft.com/office/drawing/2014/chart" uri="{C3380CC4-5D6E-409C-BE32-E72D297353CC}">
              <c16:uniqueId val="{00000000-D109-46B8-9759-0F4F6DAB6CE7}"/>
            </c:ext>
          </c:extLst>
        </c:ser>
        <c:ser>
          <c:idx val="1"/>
          <c:order val="1"/>
          <c:tx>
            <c:strRef>
              <c:f>'2.4'!$R$145</c:f>
              <c:strCache>
                <c:ptCount val="1"/>
                <c:pt idx="0">
                  <c:v>CITE 24</c:v>
                </c:pt>
              </c:strCache>
            </c:strRef>
          </c:tx>
          <c:spPr>
            <a:solidFill>
              <a:srgbClr val="FFC000">
                <a:alpha val="70000"/>
              </a:srgbClr>
            </a:solidFill>
            <a:ln>
              <a:noFill/>
            </a:ln>
            <a:effectLst/>
          </c:spPr>
          <c:invertIfNegative val="0"/>
          <c:cat>
            <c:strRef>
              <c:f>'2.4'!$P$146:$P$163</c:f>
              <c:strCache>
                <c:ptCount val="18"/>
                <c:pt idx="0">
                  <c:v>LU</c:v>
                </c:pt>
                <c:pt idx="1">
                  <c:v>SI</c:v>
                </c:pt>
                <c:pt idx="2">
                  <c:v>LV</c:v>
                </c:pt>
                <c:pt idx="3">
                  <c:v>HR</c:v>
                </c:pt>
                <c:pt idx="4">
                  <c:v>RO</c:v>
                </c:pt>
                <c:pt idx="5">
                  <c:v>HU</c:v>
                </c:pt>
                <c:pt idx="6">
                  <c:v>BE fr</c:v>
                </c:pt>
                <c:pt idx="7">
                  <c:v>DK</c:v>
                </c:pt>
                <c:pt idx="8">
                  <c:v>EE</c:v>
                </c:pt>
                <c:pt idx="9">
                  <c:v>FI</c:v>
                </c:pt>
                <c:pt idx="10">
                  <c:v>SK</c:v>
                </c:pt>
                <c:pt idx="11">
                  <c:v>LT</c:v>
                </c:pt>
                <c:pt idx="12">
                  <c:v>AT</c:v>
                </c:pt>
                <c:pt idx="13">
                  <c:v>NL</c:v>
                </c:pt>
                <c:pt idx="14">
                  <c:v>FR</c:v>
                </c:pt>
                <c:pt idx="15">
                  <c:v>ES</c:v>
                </c:pt>
                <c:pt idx="16">
                  <c:v>PL</c:v>
                </c:pt>
                <c:pt idx="17">
                  <c:v>DE</c:v>
                </c:pt>
              </c:strCache>
            </c:strRef>
          </c:cat>
          <c:val>
            <c:numRef>
              <c:f>'2.4'!$R$146:$R$163</c:f>
              <c:numCache>
                <c:formatCode>0</c:formatCode>
                <c:ptCount val="18"/>
                <c:pt idx="0">
                  <c:v>290</c:v>
                </c:pt>
                <c:pt idx="1">
                  <c:v>265</c:v>
                </c:pt>
                <c:pt idx="3">
                  <c:v>1547</c:v>
                </c:pt>
                <c:pt idx="4">
                  <c:v>1471</c:v>
                </c:pt>
                <c:pt idx="5">
                  <c:v>1733</c:v>
                </c:pt>
                <c:pt idx="6">
                  <c:v>1547</c:v>
                </c:pt>
                <c:pt idx="7">
                  <c:v>1525</c:v>
                </c:pt>
                <c:pt idx="8">
                  <c:v>1518</c:v>
                </c:pt>
                <c:pt idx="9">
                  <c:v>5907</c:v>
                </c:pt>
                <c:pt idx="10">
                  <c:v>3820</c:v>
                </c:pt>
                <c:pt idx="11">
                  <c:v>5314</c:v>
                </c:pt>
                <c:pt idx="12">
                  <c:v>5399</c:v>
                </c:pt>
                <c:pt idx="13">
                  <c:v>5340</c:v>
                </c:pt>
                <c:pt idx="14">
                  <c:v>7028</c:v>
                </c:pt>
                <c:pt idx="15">
                  <c:v>6475</c:v>
                </c:pt>
                <c:pt idx="16">
                  <c:v>56108</c:v>
                </c:pt>
                <c:pt idx="17">
                  <c:v>88300</c:v>
                </c:pt>
              </c:numCache>
            </c:numRef>
          </c:val>
          <c:extLst>
            <c:ext xmlns:c16="http://schemas.microsoft.com/office/drawing/2014/chart" uri="{C3380CC4-5D6E-409C-BE32-E72D297353CC}">
              <c16:uniqueId val="{00000001-D109-46B8-9759-0F4F6DAB6CE7}"/>
            </c:ext>
          </c:extLst>
        </c:ser>
        <c:ser>
          <c:idx val="2"/>
          <c:order val="2"/>
          <c:tx>
            <c:strRef>
              <c:f>'2.4'!$S$145</c:f>
              <c:strCache>
                <c:ptCount val="1"/>
                <c:pt idx="0">
                  <c:v>CITE 34</c:v>
                </c:pt>
              </c:strCache>
            </c:strRef>
          </c:tx>
          <c:spPr>
            <a:solidFill>
              <a:srgbClr val="FFC000">
                <a:alpha val="50000"/>
              </a:srgbClr>
            </a:solidFill>
            <a:ln>
              <a:noFill/>
            </a:ln>
            <a:effectLst/>
          </c:spPr>
          <c:invertIfNegative val="0"/>
          <c:cat>
            <c:strRef>
              <c:f>'2.4'!$P$146:$P$163</c:f>
              <c:strCache>
                <c:ptCount val="18"/>
                <c:pt idx="0">
                  <c:v>LU</c:v>
                </c:pt>
                <c:pt idx="1">
                  <c:v>SI</c:v>
                </c:pt>
                <c:pt idx="2">
                  <c:v>LV</c:v>
                </c:pt>
                <c:pt idx="3">
                  <c:v>HR</c:v>
                </c:pt>
                <c:pt idx="4">
                  <c:v>RO</c:v>
                </c:pt>
                <c:pt idx="5">
                  <c:v>HU</c:v>
                </c:pt>
                <c:pt idx="6">
                  <c:v>BE fr</c:v>
                </c:pt>
                <c:pt idx="7">
                  <c:v>DK</c:v>
                </c:pt>
                <c:pt idx="8">
                  <c:v>EE</c:v>
                </c:pt>
                <c:pt idx="9">
                  <c:v>FI</c:v>
                </c:pt>
                <c:pt idx="10">
                  <c:v>SK</c:v>
                </c:pt>
                <c:pt idx="11">
                  <c:v>LT</c:v>
                </c:pt>
                <c:pt idx="12">
                  <c:v>AT</c:v>
                </c:pt>
                <c:pt idx="13">
                  <c:v>NL</c:v>
                </c:pt>
                <c:pt idx="14">
                  <c:v>FR</c:v>
                </c:pt>
                <c:pt idx="15">
                  <c:v>ES</c:v>
                </c:pt>
                <c:pt idx="16">
                  <c:v>PL</c:v>
                </c:pt>
                <c:pt idx="17">
                  <c:v>DE</c:v>
                </c:pt>
              </c:strCache>
            </c:strRef>
          </c:cat>
          <c:val>
            <c:numRef>
              <c:f>'2.4'!$S$146:$S$163</c:f>
              <c:numCache>
                <c:formatCode>0</c:formatCode>
                <c:ptCount val="18"/>
                <c:pt idx="0">
                  <c:v>189</c:v>
                </c:pt>
                <c:pt idx="1">
                  <c:v>53</c:v>
                </c:pt>
                <c:pt idx="2">
                  <c:v>2841</c:v>
                </c:pt>
                <c:pt idx="3">
                  <c:v>247</c:v>
                </c:pt>
                <c:pt idx="5">
                  <c:v>292</c:v>
                </c:pt>
                <c:pt idx="7">
                  <c:v>114</c:v>
                </c:pt>
                <c:pt idx="8">
                  <c:v>389</c:v>
                </c:pt>
                <c:pt idx="9">
                  <c:v>1263</c:v>
                </c:pt>
                <c:pt idx="10">
                  <c:v>526</c:v>
                </c:pt>
                <c:pt idx="11">
                  <c:v>536</c:v>
                </c:pt>
                <c:pt idx="12">
                  <c:v>1662</c:v>
                </c:pt>
                <c:pt idx="13">
                  <c:v>3360</c:v>
                </c:pt>
                <c:pt idx="14">
                  <c:v>2648</c:v>
                </c:pt>
                <c:pt idx="15">
                  <c:v>3307</c:v>
                </c:pt>
                <c:pt idx="16">
                  <c:v>9934</c:v>
                </c:pt>
                <c:pt idx="17">
                  <c:v>38500</c:v>
                </c:pt>
              </c:numCache>
            </c:numRef>
          </c:val>
          <c:extLst>
            <c:ext xmlns:c16="http://schemas.microsoft.com/office/drawing/2014/chart" uri="{C3380CC4-5D6E-409C-BE32-E72D297353CC}">
              <c16:uniqueId val="{00000002-D109-46B8-9759-0F4F6DAB6CE7}"/>
            </c:ext>
          </c:extLst>
        </c:ser>
        <c:dLbls>
          <c:showLegendKey val="0"/>
          <c:showVal val="0"/>
          <c:showCatName val="0"/>
          <c:showSerName val="0"/>
          <c:showPercent val="0"/>
          <c:showBubbleSize val="0"/>
        </c:dLbls>
        <c:gapWidth val="150"/>
        <c:overlap val="100"/>
        <c:axId val="414998976"/>
        <c:axId val="414998648"/>
      </c:barChart>
      <c:catAx>
        <c:axId val="41499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648"/>
        <c:crosses val="autoZero"/>
        <c:auto val="1"/>
        <c:lblAlgn val="ctr"/>
        <c:lblOffset val="100"/>
        <c:noMultiLvlLbl val="0"/>
      </c:catAx>
      <c:valAx>
        <c:axId val="414998648"/>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976"/>
        <c:crosses val="autoZero"/>
        <c:crossBetween val="between"/>
      </c:valAx>
      <c:spPr>
        <a:noFill/>
        <a:ln>
          <a:noFill/>
        </a:ln>
        <a:effectLst/>
      </c:spPr>
    </c:plotArea>
    <c:legend>
      <c:legendPos val="b"/>
      <c:layout>
        <c:manualLayout>
          <c:xMode val="edge"/>
          <c:yMode val="edge"/>
          <c:x val="5.3018870772946869E-2"/>
          <c:y val="0.92558541666666672"/>
          <c:w val="0.92447897245066735"/>
          <c:h val="6.53222901483657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5314009661838E-2"/>
          <c:y val="6.173611111111111E-2"/>
          <c:w val="0.93295471014492759"/>
          <c:h val="0.78800972222222221"/>
        </c:manualLayout>
      </c:layout>
      <c:barChart>
        <c:barDir val="col"/>
        <c:grouping val="stacked"/>
        <c:varyColors val="0"/>
        <c:ser>
          <c:idx val="1"/>
          <c:order val="0"/>
          <c:tx>
            <c:strRef>
              <c:f>'2.4'!$Q$5</c:f>
              <c:strCache>
                <c:ptCount val="1"/>
                <c:pt idx="0">
                  <c:v>% scolarisés dans des écoles ordinaires</c:v>
                </c:pt>
              </c:strCache>
            </c:strRef>
          </c:tx>
          <c:spPr>
            <a:solidFill>
              <a:srgbClr val="FFC000"/>
            </a:solidFill>
            <a:ln>
              <a:noFill/>
            </a:ln>
            <a:effectLst/>
          </c:spPr>
          <c:invertIfNegative val="0"/>
          <c:cat>
            <c:strRef>
              <c:f>'2.4'!$P$6:$P$15</c:f>
              <c:strCache>
                <c:ptCount val="10"/>
                <c:pt idx="0">
                  <c:v>LU</c:v>
                </c:pt>
                <c:pt idx="1">
                  <c:v>PL</c:v>
                </c:pt>
                <c:pt idx="2">
                  <c:v>EE</c:v>
                </c:pt>
                <c:pt idx="3">
                  <c:v>CZ</c:v>
                </c:pt>
                <c:pt idx="4">
                  <c:v>ES</c:v>
                </c:pt>
                <c:pt idx="5">
                  <c:v>FR</c:v>
                </c:pt>
                <c:pt idx="6">
                  <c:v>IT</c:v>
                </c:pt>
                <c:pt idx="7">
                  <c:v>AT</c:v>
                </c:pt>
                <c:pt idx="8">
                  <c:v>PT</c:v>
                </c:pt>
                <c:pt idx="9">
                  <c:v>HR</c:v>
                </c:pt>
              </c:strCache>
            </c:strRef>
          </c:cat>
          <c:val>
            <c:numRef>
              <c:f>'2.4'!$Q$6:$Q$15</c:f>
              <c:numCache>
                <c:formatCode>0.0</c:formatCode>
                <c:ptCount val="10"/>
                <c:pt idx="0">
                  <c:v>58.214624881291542</c:v>
                </c:pt>
                <c:pt idx="1">
                  <c:v>65.9412981773947</c:v>
                </c:pt>
                <c:pt idx="2">
                  <c:v>68.783346453249365</c:v>
                </c:pt>
                <c:pt idx="3">
                  <c:v>79.406755078209258</c:v>
                </c:pt>
                <c:pt idx="4">
                  <c:v>87.594640727663858</c:v>
                </c:pt>
                <c:pt idx="5">
                  <c:v>87.76336862869961</c:v>
                </c:pt>
                <c:pt idx="6">
                  <c:v>96.889559950783749</c:v>
                </c:pt>
                <c:pt idx="7">
                  <c:v>97.22346898297225</c:v>
                </c:pt>
                <c:pt idx="8">
                  <c:v>98.873765559817926</c:v>
                </c:pt>
                <c:pt idx="9">
                  <c:v>99.657114061609917</c:v>
                </c:pt>
              </c:numCache>
            </c:numRef>
          </c:val>
          <c:extLst>
            <c:ext xmlns:c16="http://schemas.microsoft.com/office/drawing/2014/chart" uri="{C3380CC4-5D6E-409C-BE32-E72D297353CC}">
              <c16:uniqueId val="{00000000-E4E7-4BDC-923D-373275E259A4}"/>
            </c:ext>
          </c:extLst>
        </c:ser>
        <c:dLbls>
          <c:showLegendKey val="0"/>
          <c:showVal val="0"/>
          <c:showCatName val="0"/>
          <c:showSerName val="0"/>
          <c:showPercent val="0"/>
          <c:showBubbleSize val="0"/>
        </c:dLbls>
        <c:gapWidth val="150"/>
        <c:overlap val="100"/>
        <c:axId val="414998976"/>
        <c:axId val="414998648"/>
      </c:barChart>
      <c:catAx>
        <c:axId val="41499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648"/>
        <c:crosses val="autoZero"/>
        <c:auto val="1"/>
        <c:lblAlgn val="ctr"/>
        <c:lblOffset val="100"/>
        <c:noMultiLvlLbl val="0"/>
      </c:catAx>
      <c:valAx>
        <c:axId val="414998648"/>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976"/>
        <c:crosses val="autoZero"/>
        <c:crossBetween val="between"/>
      </c:valAx>
      <c:spPr>
        <a:noFill/>
        <a:ln>
          <a:noFill/>
        </a:ln>
        <a:effectLst/>
      </c:spPr>
    </c:plotArea>
    <c:legend>
      <c:legendPos val="b"/>
      <c:layout>
        <c:manualLayout>
          <c:xMode val="edge"/>
          <c:yMode val="edge"/>
          <c:x val="5.3018870772946869E-2"/>
          <c:y val="0.92558541666666672"/>
          <c:w val="0.83644399154589377"/>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5314009661838E-2"/>
          <c:y val="6.173611111111111E-2"/>
          <c:w val="0.93295471014492759"/>
          <c:h val="0.78800972222222221"/>
        </c:manualLayout>
      </c:layout>
      <c:barChart>
        <c:barDir val="col"/>
        <c:grouping val="stacked"/>
        <c:varyColors val="0"/>
        <c:ser>
          <c:idx val="1"/>
          <c:order val="0"/>
          <c:tx>
            <c:strRef>
              <c:f>'2.4'!$Q$36</c:f>
              <c:strCache>
                <c:ptCount val="1"/>
                <c:pt idx="0">
                  <c:v>% scolarisés dans des groupes/classes ordinaires pendant 80 % du temps ou plus</c:v>
                </c:pt>
              </c:strCache>
            </c:strRef>
          </c:tx>
          <c:spPr>
            <a:solidFill>
              <a:srgbClr val="FFC000"/>
            </a:solidFill>
            <a:ln>
              <a:noFill/>
            </a:ln>
            <a:effectLst/>
          </c:spPr>
          <c:invertIfNegative val="0"/>
          <c:cat>
            <c:strRef>
              <c:f>'2.4'!$P$37:$P$46</c:f>
              <c:strCache>
                <c:ptCount val="10"/>
                <c:pt idx="0">
                  <c:v>EE</c:v>
                </c:pt>
                <c:pt idx="1">
                  <c:v>FR</c:v>
                </c:pt>
                <c:pt idx="2">
                  <c:v>PT</c:v>
                </c:pt>
                <c:pt idx="3">
                  <c:v>CZ</c:v>
                </c:pt>
                <c:pt idx="4">
                  <c:v>PL</c:v>
                </c:pt>
                <c:pt idx="5">
                  <c:v>ES</c:v>
                </c:pt>
                <c:pt idx="6">
                  <c:v>HR</c:v>
                </c:pt>
                <c:pt idx="7">
                  <c:v>AT</c:v>
                </c:pt>
                <c:pt idx="8">
                  <c:v>IT</c:v>
                </c:pt>
                <c:pt idx="9">
                  <c:v>LU</c:v>
                </c:pt>
              </c:strCache>
            </c:strRef>
          </c:cat>
          <c:val>
            <c:numRef>
              <c:f>'2.4'!$Q$37:$Q$46</c:f>
              <c:numCache>
                <c:formatCode>0.0</c:formatCode>
                <c:ptCount val="10"/>
                <c:pt idx="0">
                  <c:v>57.578840284842315</c:v>
                </c:pt>
                <c:pt idx="1">
                  <c:v>79.495281888116466</c:v>
                </c:pt>
                <c:pt idx="2">
                  <c:v>87.116259077438187</c:v>
                </c:pt>
                <c:pt idx="3">
                  <c:v>91.102472836268262</c:v>
                </c:pt>
                <c:pt idx="4">
                  <c:v>92.659602983144921</c:v>
                </c:pt>
                <c:pt idx="5">
                  <c:v>94.09955794733807</c:v>
                </c:pt>
                <c:pt idx="6">
                  <c:v>99.299337151399897</c:v>
                </c:pt>
                <c:pt idx="7">
                  <c:v>100</c:v>
                </c:pt>
                <c:pt idx="8">
                  <c:v>100</c:v>
                </c:pt>
                <c:pt idx="9">
                  <c:v>100</c:v>
                </c:pt>
              </c:numCache>
            </c:numRef>
          </c:val>
          <c:extLst>
            <c:ext xmlns:c16="http://schemas.microsoft.com/office/drawing/2014/chart" uri="{C3380CC4-5D6E-409C-BE32-E72D297353CC}">
              <c16:uniqueId val="{00000000-6AB8-4070-A29F-3CD73D3840B9}"/>
            </c:ext>
          </c:extLst>
        </c:ser>
        <c:dLbls>
          <c:showLegendKey val="0"/>
          <c:showVal val="0"/>
          <c:showCatName val="0"/>
          <c:showSerName val="0"/>
          <c:showPercent val="0"/>
          <c:showBubbleSize val="0"/>
        </c:dLbls>
        <c:gapWidth val="150"/>
        <c:overlap val="100"/>
        <c:axId val="414998976"/>
        <c:axId val="414998648"/>
      </c:barChart>
      <c:catAx>
        <c:axId val="41499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648"/>
        <c:crosses val="autoZero"/>
        <c:auto val="1"/>
        <c:lblAlgn val="ctr"/>
        <c:lblOffset val="100"/>
        <c:noMultiLvlLbl val="0"/>
      </c:catAx>
      <c:valAx>
        <c:axId val="414998648"/>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976"/>
        <c:crosses val="autoZero"/>
        <c:crossBetween val="between"/>
      </c:valAx>
      <c:spPr>
        <a:noFill/>
        <a:ln>
          <a:noFill/>
        </a:ln>
        <a:effectLst/>
      </c:spPr>
    </c:plotArea>
    <c:legend>
      <c:legendPos val="b"/>
      <c:layout>
        <c:manualLayout>
          <c:xMode val="edge"/>
          <c:yMode val="edge"/>
          <c:x val="5.3018870772946869E-2"/>
          <c:y val="0.92558541666666672"/>
          <c:w val="0.83644399154589377"/>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4.xml"/><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8.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9521</xdr:colOff>
      <xdr:row>2</xdr:row>
      <xdr:rowOff>104774</xdr:rowOff>
    </xdr:from>
    <xdr:to>
      <xdr:col>12</xdr:col>
      <xdr:colOff>742950</xdr:colOff>
      <xdr:row>25</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19048</xdr:colOff>
      <xdr:row>109</xdr:row>
      <xdr:rowOff>42180</xdr:rowOff>
    </xdr:from>
    <xdr:to>
      <xdr:col>12</xdr:col>
      <xdr:colOff>723900</xdr:colOff>
      <xdr:row>127</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75</xdr:row>
      <xdr:rowOff>104775</xdr:rowOff>
    </xdr:from>
    <xdr:to>
      <xdr:col>9</xdr:col>
      <xdr:colOff>66675</xdr:colOff>
      <xdr:row>97</xdr:row>
      <xdr:rowOff>123825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714376</xdr:colOff>
      <xdr:row>35</xdr:row>
      <xdr:rowOff>102050</xdr:rowOff>
    </xdr:from>
    <xdr:to>
      <xdr:col>6</xdr:col>
      <xdr:colOff>723900</xdr:colOff>
      <xdr:row>63</xdr:row>
      <xdr:rowOff>66675</xdr:rowOff>
    </xdr:to>
    <xdr:pic>
      <xdr:nvPicPr>
        <xdr:cNvPr id="5" name="Image 4"/>
        <xdr:cNvPicPr>
          <a:picLocks noChangeAspect="1"/>
        </xdr:cNvPicPr>
      </xdr:nvPicPr>
      <xdr:blipFill>
        <a:blip xmlns:r="http://schemas.openxmlformats.org/officeDocument/2006/relationships" r:embed="rId4"/>
        <a:stretch>
          <a:fillRect/>
        </a:stretch>
      </xdr:blipFill>
      <xdr:spPr>
        <a:xfrm>
          <a:off x="714376" y="5931350"/>
          <a:ext cx="4581524" cy="4498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14910</xdr:colOff>
      <xdr:row>2</xdr:row>
      <xdr:rowOff>90696</xdr:rowOff>
    </xdr:from>
    <xdr:to>
      <xdr:col>13</xdr:col>
      <xdr:colOff>0</xdr:colOff>
      <xdr:row>24</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xdr:colOff>
      <xdr:row>38</xdr:row>
      <xdr:rowOff>9526</xdr:rowOff>
    </xdr:from>
    <xdr:ext cx="9280947" cy="3600449"/>
    <xdr:pic>
      <xdr:nvPicPr>
        <xdr:cNvPr id="3" name="Image 2"/>
        <xdr:cNvPicPr>
          <a:picLocks noChangeAspect="1"/>
        </xdr:cNvPicPr>
      </xdr:nvPicPr>
      <xdr:blipFill>
        <a:blip xmlns:r="http://schemas.openxmlformats.org/officeDocument/2006/relationships" r:embed="rId2"/>
        <a:stretch>
          <a:fillRect/>
        </a:stretch>
      </xdr:blipFill>
      <xdr:spPr>
        <a:xfrm>
          <a:off x="762003" y="7248526"/>
          <a:ext cx="9280947" cy="3600449"/>
        </a:xfrm>
        <a:prstGeom prst="rect">
          <a:avLst/>
        </a:prstGeom>
        <a:ln>
          <a:solidFill>
            <a:schemeClr val="tx1"/>
          </a:solidFill>
        </a:ln>
      </xdr:spPr>
    </xdr:pic>
    <xdr:clientData/>
  </xdr:oneCellAnchor>
  <xdr:twoCellAnchor editAs="oneCell">
    <xdr:from>
      <xdr:col>0</xdr:col>
      <xdr:colOff>304801</xdr:colOff>
      <xdr:row>83</xdr:row>
      <xdr:rowOff>129687</xdr:rowOff>
    </xdr:from>
    <xdr:to>
      <xdr:col>5</xdr:col>
      <xdr:colOff>771526</xdr:colOff>
      <xdr:row>107</xdr:row>
      <xdr:rowOff>66675</xdr:rowOff>
    </xdr:to>
    <xdr:pic>
      <xdr:nvPicPr>
        <xdr:cNvPr id="6" name="Image 5"/>
        <xdr:cNvPicPr>
          <a:picLocks noChangeAspect="1"/>
        </xdr:cNvPicPr>
      </xdr:nvPicPr>
      <xdr:blipFill rotWithShape="1">
        <a:blip xmlns:r="http://schemas.openxmlformats.org/officeDocument/2006/relationships" r:embed="rId3"/>
        <a:srcRect r="2223"/>
        <a:stretch/>
      </xdr:blipFill>
      <xdr:spPr>
        <a:xfrm>
          <a:off x="304801" y="13931412"/>
          <a:ext cx="4248150" cy="3594588"/>
        </a:xfrm>
        <a:prstGeom prst="rect">
          <a:avLst/>
        </a:prstGeom>
      </xdr:spPr>
    </xdr:pic>
    <xdr:clientData/>
  </xdr:twoCellAnchor>
  <xdr:twoCellAnchor editAs="oneCell">
    <xdr:from>
      <xdr:col>0</xdr:col>
      <xdr:colOff>485777</xdr:colOff>
      <xdr:row>124</xdr:row>
      <xdr:rowOff>114546</xdr:rowOff>
    </xdr:from>
    <xdr:to>
      <xdr:col>5</xdr:col>
      <xdr:colOff>710091</xdr:colOff>
      <xdr:row>148</xdr:row>
      <xdr:rowOff>56946</xdr:rowOff>
    </xdr:to>
    <xdr:pic>
      <xdr:nvPicPr>
        <xdr:cNvPr id="7" name="Image 6"/>
        <xdr:cNvPicPr>
          <a:picLocks noChangeAspect="1"/>
        </xdr:cNvPicPr>
      </xdr:nvPicPr>
      <xdr:blipFill>
        <a:blip xmlns:r="http://schemas.openxmlformats.org/officeDocument/2006/relationships" r:embed="rId4"/>
        <a:stretch>
          <a:fillRect/>
        </a:stretch>
      </xdr:blipFill>
      <xdr:spPr>
        <a:xfrm>
          <a:off x="485777" y="20164671"/>
          <a:ext cx="4005739" cy="3600000"/>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0.03736</cdr:x>
      <cdr:y>0.0196</cdr:y>
    </cdr:from>
    <cdr:to>
      <cdr:x>0.20795</cdr:x>
      <cdr:y>0.05728</cdr:y>
    </cdr:to>
    <cdr:sp macro="" textlink="">
      <cdr:nvSpPr>
        <cdr:cNvPr id="2" name="ZoneTexte 1"/>
        <cdr:cNvSpPr txBox="1"/>
      </cdr:nvSpPr>
      <cdr:spPr>
        <a:xfrm xmlns:a="http://schemas.openxmlformats.org/drawingml/2006/main">
          <a:off x="349121" y="114048"/>
          <a:ext cx="1593979" cy="2193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900" b="1">
              <a:effectLst/>
              <a:latin typeface="+mn-lt"/>
              <a:ea typeface="+mn-ea"/>
              <a:cs typeface="+mn-cs"/>
            </a:rPr>
            <a:t>Un seul objectif atteint</a:t>
          </a:r>
          <a:endParaRPr lang="en-GB" sz="900" b="1">
            <a:effectLst/>
          </a:endParaRPr>
        </a:p>
        <a:p xmlns:a="http://schemas.openxmlformats.org/drawingml/2006/main">
          <a:endParaRPr lang="en-GB" sz="900" b="1"/>
        </a:p>
      </cdr:txBody>
    </cdr:sp>
  </cdr:relSizeAnchor>
  <cdr:relSizeAnchor xmlns:cdr="http://schemas.openxmlformats.org/drawingml/2006/chartDrawing">
    <cdr:from>
      <cdr:x>0.81957</cdr:x>
      <cdr:y>0.02728</cdr:y>
    </cdr:from>
    <cdr:to>
      <cdr:x>0.98284</cdr:x>
      <cdr:y>0.07201</cdr:y>
    </cdr:to>
    <cdr:sp macro="" textlink="">
      <cdr:nvSpPr>
        <cdr:cNvPr id="4" name="ZoneTexte 3"/>
        <cdr:cNvSpPr txBox="1"/>
      </cdr:nvSpPr>
      <cdr:spPr>
        <a:xfrm xmlns:a="http://schemas.openxmlformats.org/drawingml/2006/main">
          <a:off x="7658101" y="158762"/>
          <a:ext cx="1525581" cy="260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900" b="1">
              <a:effectLst/>
              <a:latin typeface="+mn-lt"/>
              <a:ea typeface="+mn-ea"/>
              <a:cs typeface="+mn-cs"/>
            </a:rPr>
            <a:t>Les deux objectifs atteints</a:t>
          </a:r>
          <a:endParaRPr lang="en-GB" sz="900" b="1">
            <a:effectLst/>
          </a:endParaRPr>
        </a:p>
        <a:p xmlns:a="http://schemas.openxmlformats.org/drawingml/2006/main">
          <a:endParaRPr lang="en-GB" sz="900" b="1"/>
        </a:p>
      </cdr:txBody>
    </cdr:sp>
  </cdr:relSizeAnchor>
  <cdr:relSizeAnchor xmlns:cdr="http://schemas.openxmlformats.org/drawingml/2006/chartDrawing">
    <cdr:from>
      <cdr:x>0.06414</cdr:x>
      <cdr:y>0.87226</cdr:y>
    </cdr:from>
    <cdr:to>
      <cdr:x>0.15086</cdr:x>
      <cdr:y>1</cdr:y>
    </cdr:to>
    <cdr:sp macro="" textlink="">
      <cdr:nvSpPr>
        <cdr:cNvPr id="5" name="ZoneTexte 4"/>
        <cdr:cNvSpPr txBox="1"/>
      </cdr:nvSpPr>
      <cdr:spPr>
        <a:xfrm xmlns:a="http://schemas.openxmlformats.org/drawingml/2006/main">
          <a:off x="676276" y="636746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0.05781</cdr:x>
      <cdr:y>0.89488</cdr:y>
    </cdr:from>
    <cdr:to>
      <cdr:x>0.19512</cdr:x>
      <cdr:y>0.96433</cdr:y>
    </cdr:to>
    <cdr:sp macro="" textlink="">
      <cdr:nvSpPr>
        <cdr:cNvPr id="6" name="ZoneTexte 5"/>
        <cdr:cNvSpPr txBox="1"/>
      </cdr:nvSpPr>
      <cdr:spPr>
        <a:xfrm xmlns:a="http://schemas.openxmlformats.org/drawingml/2006/main">
          <a:off x="535462" y="3345378"/>
          <a:ext cx="1271825" cy="2596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900" b="1">
              <a:effectLst/>
              <a:latin typeface="+mn-lt"/>
              <a:ea typeface="+mn-ea"/>
              <a:cs typeface="+mn-cs"/>
            </a:rPr>
            <a:t>Aucun objectif atteint</a:t>
          </a:r>
          <a:endParaRPr lang="en-GB" sz="900" b="1">
            <a:effectLst/>
          </a:endParaRPr>
        </a:p>
        <a:p xmlns:a="http://schemas.openxmlformats.org/drawingml/2006/main">
          <a:endParaRPr lang="en-GB" sz="900" b="1"/>
        </a:p>
      </cdr:txBody>
    </cdr:sp>
  </cdr:relSizeAnchor>
  <cdr:relSizeAnchor xmlns:cdr="http://schemas.openxmlformats.org/drawingml/2006/chartDrawing">
    <cdr:from>
      <cdr:x>0.79613</cdr:x>
      <cdr:y>0.9002</cdr:y>
    </cdr:from>
    <cdr:to>
      <cdr:x>0.95845</cdr:x>
      <cdr:y>0.93944</cdr:y>
    </cdr:to>
    <cdr:sp macro="" textlink="">
      <cdr:nvSpPr>
        <cdr:cNvPr id="7" name="ZoneTexte 6"/>
        <cdr:cNvSpPr txBox="1"/>
      </cdr:nvSpPr>
      <cdr:spPr>
        <a:xfrm xmlns:a="http://schemas.openxmlformats.org/drawingml/2006/main">
          <a:off x="7439026" y="5238960"/>
          <a:ext cx="1516755" cy="2283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900" b="1">
              <a:effectLst/>
              <a:latin typeface="+mn-lt"/>
              <a:ea typeface="+mn-ea"/>
              <a:cs typeface="+mn-cs"/>
            </a:rPr>
            <a:t>Un seul objectif atteint</a:t>
          </a:r>
          <a:endParaRPr lang="en-GB" sz="900" b="1">
            <a:effectLst/>
          </a:endParaRPr>
        </a:p>
        <a:p xmlns:a="http://schemas.openxmlformats.org/drawingml/2006/main">
          <a:pPr algn="r"/>
          <a:endParaRPr lang="en-GB" sz="900" b="1"/>
        </a:p>
      </cdr:txBody>
    </cdr:sp>
  </cdr:relSizeAnchor>
  <cdr:relSizeAnchor xmlns:cdr="http://schemas.openxmlformats.org/drawingml/2006/chartDrawing">
    <cdr:from>
      <cdr:x>0.40459</cdr:x>
      <cdr:y>0.81639</cdr:y>
    </cdr:from>
    <cdr:to>
      <cdr:x>0.60489</cdr:x>
      <cdr:y>0.94369</cdr:y>
    </cdr:to>
    <cdr:sp macro="" textlink="">
      <cdr:nvSpPr>
        <cdr:cNvPr id="8" name="ZoneTexte 7"/>
        <cdr:cNvSpPr txBox="1"/>
      </cdr:nvSpPr>
      <cdr:spPr>
        <a:xfrm xmlns:a="http://schemas.openxmlformats.org/drawingml/2006/main">
          <a:off x="3747465" y="3176379"/>
          <a:ext cx="1855292" cy="495301"/>
        </a:xfrm>
        <a:prstGeom xmlns:a="http://schemas.openxmlformats.org/drawingml/2006/main" prst="rect">
          <a:avLst/>
        </a:prstGeom>
        <a:solidFill xmlns:a="http://schemas.openxmlformats.org/drawingml/2006/main">
          <a:srgbClr val="DCA600">
            <a:alpha val="69804"/>
          </a:srgbClr>
        </a:solidFill>
      </cdr:spPr>
      <cdr:txBody>
        <a:bodyPr xmlns:a="http://schemas.openxmlformats.org/drawingml/2006/main" vertOverflow="clip" wrap="square" rtlCol="0"/>
        <a:lstStyle xmlns:a="http://schemas.openxmlformats.org/drawingml/2006/main"/>
        <a:p xmlns:a="http://schemas.openxmlformats.org/drawingml/2006/main">
          <a:r>
            <a:rPr lang="fr-FR" sz="800" b="1">
              <a:solidFill>
                <a:srgbClr val="745800"/>
              </a:solidFill>
              <a:effectLst/>
              <a:latin typeface="+mn-lt"/>
              <a:ea typeface="+mn-ea"/>
              <a:cs typeface="+mn-cs"/>
            </a:rPr>
            <a:t>a)</a:t>
          </a:r>
          <a:r>
            <a:rPr lang="fr-FR" sz="800" b="1" baseline="0">
              <a:solidFill>
                <a:srgbClr val="745800"/>
              </a:solidFill>
              <a:effectLst/>
              <a:latin typeface="+mn-lt"/>
              <a:ea typeface="+mn-ea"/>
              <a:cs typeface="+mn-cs"/>
            </a:rPr>
            <a:t> </a:t>
          </a:r>
          <a:r>
            <a:rPr lang="fr-FR" sz="800" b="1">
              <a:solidFill>
                <a:srgbClr val="745800"/>
              </a:solidFill>
              <a:effectLst/>
              <a:latin typeface="+mn-lt"/>
              <a:ea typeface="+mn-ea"/>
              <a:cs typeface="+mn-cs"/>
            </a:rPr>
            <a:t>Objectif de Barcelone :</a:t>
          </a:r>
          <a:endParaRPr lang="en-GB" sz="800">
            <a:solidFill>
              <a:srgbClr val="745800"/>
            </a:solidFill>
            <a:effectLst/>
          </a:endParaRPr>
        </a:p>
        <a:p xmlns:a="http://schemas.openxmlformats.org/drawingml/2006/main">
          <a:r>
            <a:rPr lang="fr-FR" sz="800" b="1">
              <a:solidFill>
                <a:srgbClr val="745800"/>
              </a:solidFill>
              <a:effectLst/>
              <a:latin typeface="+mn-lt"/>
              <a:ea typeface="+mn-ea"/>
              <a:cs typeface="+mn-cs"/>
            </a:rPr>
            <a:t>33 % de participation</a:t>
          </a:r>
          <a:r>
            <a:rPr lang="fr-FR" sz="800" b="1" baseline="0">
              <a:solidFill>
                <a:srgbClr val="745800"/>
              </a:solidFill>
              <a:effectLst/>
              <a:latin typeface="+mn-lt"/>
              <a:ea typeface="+mn-ea"/>
              <a:cs typeface="+mn-cs"/>
            </a:rPr>
            <a:t> des moins de 3 ans aux services d'accueil</a:t>
          </a:r>
          <a:endParaRPr lang="en-GB" sz="800">
            <a:solidFill>
              <a:srgbClr val="745800"/>
            </a:solidFill>
          </a:endParaRPr>
        </a:p>
      </cdr:txBody>
    </cdr:sp>
  </cdr:relSizeAnchor>
  <cdr:relSizeAnchor xmlns:cdr="http://schemas.openxmlformats.org/drawingml/2006/chartDrawing">
    <cdr:from>
      <cdr:x>0.85912</cdr:x>
      <cdr:y>0.16275</cdr:y>
    </cdr:from>
    <cdr:to>
      <cdr:x>0.98457</cdr:x>
      <cdr:y>0.49569</cdr:y>
    </cdr:to>
    <cdr:sp macro="" textlink="">
      <cdr:nvSpPr>
        <cdr:cNvPr id="9" name="ZoneTexte 8"/>
        <cdr:cNvSpPr txBox="1"/>
      </cdr:nvSpPr>
      <cdr:spPr>
        <a:xfrm xmlns:a="http://schemas.openxmlformats.org/drawingml/2006/main">
          <a:off x="7957516" y="633204"/>
          <a:ext cx="1162050" cy="1295400"/>
        </a:xfrm>
        <a:prstGeom xmlns:a="http://schemas.openxmlformats.org/drawingml/2006/main" prst="rect">
          <a:avLst/>
        </a:prstGeom>
        <a:solidFill xmlns:a="http://schemas.openxmlformats.org/drawingml/2006/main">
          <a:srgbClr val="A72886">
            <a:alpha val="69804"/>
          </a:srgbClr>
        </a:solidFill>
      </cdr:spPr>
      <cdr:txBody>
        <a:bodyPr xmlns:a="http://schemas.openxmlformats.org/drawingml/2006/main" vertOverflow="clip" wrap="square" rtlCol="0"/>
        <a:lstStyle xmlns:a="http://schemas.openxmlformats.org/drawingml/2006/main"/>
        <a:p xmlns:a="http://schemas.openxmlformats.org/drawingml/2006/main">
          <a:r>
            <a:rPr lang="en-GB" sz="800" b="1">
              <a:solidFill>
                <a:sysClr val="windowText" lastClr="000000"/>
              </a:solidFill>
              <a:effectLst/>
              <a:latin typeface="+mn-lt"/>
              <a:ea typeface="+mn-ea"/>
              <a:cs typeface="+mn-cs"/>
            </a:rPr>
            <a:t>b)</a:t>
          </a:r>
          <a:r>
            <a:rPr lang="en-GB" sz="800" b="1" baseline="0">
              <a:solidFill>
                <a:sysClr val="windowText" lastClr="000000"/>
              </a:solidFill>
              <a:effectLst/>
              <a:latin typeface="+mn-lt"/>
              <a:ea typeface="+mn-ea"/>
              <a:cs typeface="+mn-cs"/>
            </a:rPr>
            <a:t> </a:t>
          </a:r>
          <a:r>
            <a:rPr lang="en-GB" sz="800" b="1">
              <a:solidFill>
                <a:sysClr val="windowText" lastClr="000000"/>
              </a:solidFill>
              <a:effectLst/>
              <a:latin typeface="+mn-lt"/>
              <a:ea typeface="+mn-ea"/>
              <a:cs typeface="+mn-cs"/>
            </a:rPr>
            <a:t>Objectif européen 2030 :</a:t>
          </a:r>
          <a:r>
            <a:rPr lang="en-GB" sz="800" b="0" baseline="0">
              <a:solidFill>
                <a:sysClr val="windowText" lastClr="000000"/>
              </a:solidFill>
              <a:effectLst/>
              <a:latin typeface="+mn-lt"/>
              <a:ea typeface="+mn-ea"/>
              <a:cs typeface="+mn-cs"/>
            </a:rPr>
            <a:t> </a:t>
          </a:r>
          <a:r>
            <a:rPr lang="en-GB" sz="800" b="1">
              <a:solidFill>
                <a:sysClr val="windowText" lastClr="000000"/>
              </a:solidFill>
              <a:effectLst/>
              <a:latin typeface="+mn-lt"/>
              <a:ea typeface="+mn-ea"/>
              <a:cs typeface="+mn-cs"/>
            </a:rPr>
            <a:t>96 % de participation à l'EAPE pour les enfants entre 3 ans et l'âge de début de l'enseignement élémentaire obligatoire. </a:t>
          </a:r>
          <a:endParaRPr lang="en-GB" sz="800">
            <a:solidFill>
              <a:sysClr val="windowText" lastClr="000000"/>
            </a:solidFill>
            <a:effectLst/>
          </a:endParaRPr>
        </a:p>
        <a:p xmlns:a="http://schemas.openxmlformats.org/drawingml/2006/main">
          <a:endParaRPr lang="en-GB" sz="800">
            <a:solidFill>
              <a:sysClr val="windowText" lastClr="000000"/>
            </a:solidFil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2</xdr:row>
      <xdr:rowOff>28575</xdr:rowOff>
    </xdr:from>
    <xdr:to>
      <xdr:col>13</xdr:col>
      <xdr:colOff>19050</xdr:colOff>
      <xdr:row>19</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723900</xdr:colOff>
      <xdr:row>36</xdr:row>
      <xdr:rowOff>66676</xdr:rowOff>
    </xdr:from>
    <xdr:to>
      <xdr:col>12</xdr:col>
      <xdr:colOff>742950</xdr:colOff>
      <xdr:row>53</xdr:row>
      <xdr:rowOff>19050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67</xdr:row>
      <xdr:rowOff>0</xdr:rowOff>
    </xdr:from>
    <xdr:to>
      <xdr:col>6</xdr:col>
      <xdr:colOff>561429</xdr:colOff>
      <xdr:row>91</xdr:row>
      <xdr:rowOff>94752</xdr:rowOff>
    </xdr:to>
    <xdr:pic>
      <xdr:nvPicPr>
        <xdr:cNvPr id="4" name="Image 3"/>
        <xdr:cNvPicPr>
          <a:picLocks noChangeAspect="1"/>
        </xdr:cNvPicPr>
      </xdr:nvPicPr>
      <xdr:blipFill>
        <a:blip xmlns:r="http://schemas.openxmlformats.org/officeDocument/2006/relationships" r:embed="rId3"/>
        <a:stretch>
          <a:fillRect/>
        </a:stretch>
      </xdr:blipFill>
      <xdr:spPr>
        <a:xfrm>
          <a:off x="762000" y="11010900"/>
          <a:ext cx="4371429" cy="3980952"/>
        </a:xfrm>
        <a:prstGeom prst="rect">
          <a:avLst/>
        </a:prstGeom>
      </xdr:spPr>
    </xdr:pic>
    <xdr:clientData/>
  </xdr:twoCellAnchor>
  <xdr:twoCellAnchor editAs="oneCell">
    <xdr:from>
      <xdr:col>1</xdr:col>
      <xdr:colOff>0</xdr:colOff>
      <xdr:row>103</xdr:row>
      <xdr:rowOff>0</xdr:rowOff>
    </xdr:from>
    <xdr:to>
      <xdr:col>6</xdr:col>
      <xdr:colOff>542925</xdr:colOff>
      <xdr:row>126</xdr:row>
      <xdr:rowOff>66201</xdr:rowOff>
    </xdr:to>
    <xdr:pic>
      <xdr:nvPicPr>
        <xdr:cNvPr id="5" name="Image 4"/>
        <xdr:cNvPicPr>
          <a:picLocks noChangeAspect="1"/>
        </xdr:cNvPicPr>
      </xdr:nvPicPr>
      <xdr:blipFill rotWithShape="1">
        <a:blip xmlns:r="http://schemas.openxmlformats.org/officeDocument/2006/relationships" r:embed="rId4"/>
        <a:srcRect l="1" r="855"/>
        <a:stretch/>
      </xdr:blipFill>
      <xdr:spPr>
        <a:xfrm>
          <a:off x="762000" y="16840200"/>
          <a:ext cx="4352925" cy="379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753626</xdr:colOff>
      <xdr:row>144</xdr:row>
      <xdr:rowOff>41868</xdr:rowOff>
    </xdr:from>
    <xdr:to>
      <xdr:col>12</xdr:col>
      <xdr:colOff>709200</xdr:colOff>
      <xdr:row>163</xdr:row>
      <xdr:rowOff>126187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21284</xdr:colOff>
      <xdr:row>3</xdr:row>
      <xdr:rowOff>49614</xdr:rowOff>
    </xdr:from>
    <xdr:to>
      <xdr:col>7</xdr:col>
      <xdr:colOff>703908</xdr:colOff>
      <xdr:row>22</xdr:row>
      <xdr:rowOff>149469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755860</xdr:colOff>
      <xdr:row>35</xdr:row>
      <xdr:rowOff>57254</xdr:rowOff>
    </xdr:from>
    <xdr:to>
      <xdr:col>7</xdr:col>
      <xdr:colOff>683916</xdr:colOff>
      <xdr:row>54</xdr:row>
      <xdr:rowOff>99960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648956</xdr:colOff>
      <xdr:row>67</xdr:row>
      <xdr:rowOff>104670</xdr:rowOff>
    </xdr:from>
    <xdr:to>
      <xdr:col>6</xdr:col>
      <xdr:colOff>426301</xdr:colOff>
      <xdr:row>92</xdr:row>
      <xdr:rowOff>100512</xdr:rowOff>
    </xdr:to>
    <xdr:pic>
      <xdr:nvPicPr>
        <xdr:cNvPr id="7" name="Image 6"/>
        <xdr:cNvPicPr>
          <a:picLocks noChangeAspect="1"/>
        </xdr:cNvPicPr>
      </xdr:nvPicPr>
      <xdr:blipFill>
        <a:blip xmlns:r="http://schemas.openxmlformats.org/officeDocument/2006/relationships" r:embed="rId4"/>
        <a:stretch>
          <a:fillRect/>
        </a:stretch>
      </xdr:blipFill>
      <xdr:spPr>
        <a:xfrm>
          <a:off x="648956" y="10728708"/>
          <a:ext cx="4361905" cy="3952381"/>
        </a:xfrm>
        <a:prstGeom prst="rect">
          <a:avLst/>
        </a:prstGeom>
      </xdr:spPr>
    </xdr:pic>
    <xdr:clientData/>
  </xdr:twoCellAnchor>
  <xdr:twoCellAnchor editAs="oneCell">
    <xdr:from>
      <xdr:col>0</xdr:col>
      <xdr:colOff>732692</xdr:colOff>
      <xdr:row>105</xdr:row>
      <xdr:rowOff>146538</xdr:rowOff>
    </xdr:from>
    <xdr:to>
      <xdr:col>6</xdr:col>
      <xdr:colOff>529084</xdr:colOff>
      <xdr:row>131</xdr:row>
      <xdr:rowOff>35824</xdr:rowOff>
    </xdr:to>
    <xdr:pic>
      <xdr:nvPicPr>
        <xdr:cNvPr id="8" name="Image 7"/>
        <xdr:cNvPicPr>
          <a:picLocks noChangeAspect="1"/>
        </xdr:cNvPicPr>
      </xdr:nvPicPr>
      <xdr:blipFill>
        <a:blip xmlns:r="http://schemas.openxmlformats.org/officeDocument/2006/relationships" r:embed="rId5"/>
        <a:stretch>
          <a:fillRect/>
        </a:stretch>
      </xdr:blipFill>
      <xdr:spPr>
        <a:xfrm>
          <a:off x="732692" y="16768186"/>
          <a:ext cx="4380952" cy="3971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742949</xdr:colOff>
      <xdr:row>2</xdr:row>
      <xdr:rowOff>47625</xdr:rowOff>
    </xdr:from>
    <xdr:to>
      <xdr:col>13</xdr:col>
      <xdr:colOff>19050</xdr:colOff>
      <xdr:row>20</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742949</xdr:colOff>
      <xdr:row>38</xdr:row>
      <xdr:rowOff>57151</xdr:rowOff>
    </xdr:from>
    <xdr:to>
      <xdr:col>12</xdr:col>
      <xdr:colOff>704850</xdr:colOff>
      <xdr:row>54</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9523</xdr:colOff>
      <xdr:row>71</xdr:row>
      <xdr:rowOff>19052</xdr:rowOff>
    </xdr:from>
    <xdr:to>
      <xdr:col>12</xdr:col>
      <xdr:colOff>723900</xdr:colOff>
      <xdr:row>85</xdr:row>
      <xdr:rowOff>28575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zoomScaleNormal="100" workbookViewId="0"/>
  </sheetViews>
  <sheetFormatPr baseColWidth="10" defaultRowHeight="12.75" x14ac:dyDescent="0.2"/>
  <cols>
    <col min="1" max="15" width="11.42578125" style="169"/>
    <col min="16" max="16" width="11.42578125" style="170"/>
    <col min="17" max="16384" width="11.42578125" style="169"/>
  </cols>
  <sheetData>
    <row r="1" spans="1:16" x14ac:dyDescent="0.2">
      <c r="A1" s="174" t="s">
        <v>175</v>
      </c>
      <c r="B1" s="168"/>
      <c r="C1" s="168"/>
      <c r="D1" s="168"/>
      <c r="E1" s="168"/>
      <c r="F1" s="168"/>
      <c r="G1" s="168"/>
      <c r="H1" s="168"/>
      <c r="I1" s="168"/>
      <c r="J1" s="168"/>
      <c r="K1" s="168"/>
      <c r="L1" s="168"/>
      <c r="M1" s="168"/>
      <c r="N1" s="168"/>
      <c r="O1" s="168"/>
    </row>
    <row r="2" spans="1:16" x14ac:dyDescent="0.2">
      <c r="A2" s="183" t="s">
        <v>172</v>
      </c>
      <c r="B2" s="184"/>
      <c r="C2" s="184"/>
      <c r="D2" s="184"/>
      <c r="E2" s="184"/>
      <c r="F2" s="184"/>
      <c r="G2" s="184"/>
      <c r="H2" s="184"/>
      <c r="I2" s="184"/>
      <c r="J2" s="184"/>
      <c r="K2" s="184"/>
      <c r="L2" s="184"/>
      <c r="M2" s="184"/>
      <c r="N2" s="184"/>
      <c r="O2" s="184"/>
    </row>
    <row r="3" spans="1:16" x14ac:dyDescent="0.2">
      <c r="A3" s="183"/>
      <c r="B3" s="184"/>
      <c r="C3" s="184"/>
      <c r="D3" s="184"/>
      <c r="E3" s="184"/>
      <c r="F3" s="184"/>
      <c r="G3" s="184"/>
      <c r="H3" s="184"/>
      <c r="I3" s="184"/>
      <c r="J3" s="184"/>
      <c r="K3" s="184"/>
      <c r="L3" s="184"/>
      <c r="M3" s="184"/>
      <c r="N3" s="184"/>
      <c r="O3" s="184"/>
    </row>
    <row r="4" spans="1:16" x14ac:dyDescent="0.2">
      <c r="O4" s="170"/>
    </row>
    <row r="5" spans="1:16" x14ac:dyDescent="0.2">
      <c r="A5" s="185" t="s">
        <v>195</v>
      </c>
      <c r="B5" s="186"/>
      <c r="C5" s="186"/>
      <c r="D5" s="186"/>
      <c r="E5" s="186"/>
      <c r="F5" s="186"/>
      <c r="G5" s="186"/>
      <c r="H5" s="186"/>
      <c r="I5" s="186"/>
      <c r="J5" s="186"/>
      <c r="K5" s="186"/>
      <c r="L5" s="186"/>
      <c r="M5" s="186"/>
      <c r="N5" s="186"/>
      <c r="O5" s="186"/>
    </row>
    <row r="6" spans="1:16" x14ac:dyDescent="0.2">
      <c r="A6" s="187" t="s">
        <v>174</v>
      </c>
      <c r="B6" s="188"/>
      <c r="C6" s="188"/>
      <c r="D6" s="188"/>
      <c r="E6" s="188"/>
      <c r="F6" s="188"/>
      <c r="G6" s="188"/>
      <c r="H6" s="188"/>
      <c r="I6" s="188"/>
      <c r="J6" s="188"/>
      <c r="K6" s="188"/>
      <c r="L6" s="188"/>
      <c r="M6" s="188"/>
      <c r="N6" s="188"/>
      <c r="O6" s="188"/>
    </row>
    <row r="7" spans="1:16" x14ac:dyDescent="0.2">
      <c r="A7" s="187"/>
      <c r="B7" s="188"/>
      <c r="C7" s="188"/>
      <c r="D7" s="188"/>
      <c r="E7" s="188"/>
      <c r="F7" s="188"/>
      <c r="G7" s="188"/>
      <c r="H7" s="188"/>
      <c r="I7" s="188"/>
      <c r="J7" s="188"/>
      <c r="K7" s="188"/>
      <c r="L7" s="188"/>
      <c r="M7" s="188"/>
      <c r="N7" s="188"/>
      <c r="O7" s="188"/>
    </row>
    <row r="8" spans="1:16" x14ac:dyDescent="0.2">
      <c r="A8" s="187"/>
      <c r="B8" s="188"/>
      <c r="C8" s="188"/>
      <c r="D8" s="188"/>
      <c r="E8" s="188"/>
      <c r="F8" s="188"/>
      <c r="G8" s="188"/>
      <c r="H8" s="188"/>
      <c r="I8" s="188"/>
      <c r="J8" s="188"/>
      <c r="K8" s="188"/>
      <c r="L8" s="188"/>
      <c r="M8" s="188"/>
      <c r="N8" s="188"/>
      <c r="O8" s="188"/>
    </row>
    <row r="9" spans="1:16" x14ac:dyDescent="0.2">
      <c r="A9" s="187"/>
      <c r="B9" s="188"/>
      <c r="C9" s="188"/>
      <c r="D9" s="188"/>
      <c r="E9" s="188"/>
      <c r="F9" s="188"/>
      <c r="G9" s="188"/>
      <c r="H9" s="188"/>
      <c r="I9" s="188"/>
      <c r="J9" s="188"/>
      <c r="K9" s="188"/>
      <c r="L9" s="188"/>
      <c r="M9" s="188"/>
      <c r="N9" s="188"/>
      <c r="O9" s="188"/>
    </row>
    <row r="10" spans="1:16" x14ac:dyDescent="0.2">
      <c r="A10" s="187"/>
      <c r="B10" s="188"/>
      <c r="C10" s="188"/>
      <c r="D10" s="188"/>
      <c r="E10" s="188"/>
      <c r="F10" s="188"/>
      <c r="G10" s="188"/>
      <c r="H10" s="188"/>
      <c r="I10" s="188"/>
      <c r="J10" s="188"/>
      <c r="K10" s="188"/>
      <c r="L10" s="188"/>
      <c r="M10" s="188"/>
      <c r="N10" s="188"/>
      <c r="O10" s="188"/>
    </row>
    <row r="11" spans="1:16" x14ac:dyDescent="0.2">
      <c r="A11" s="187"/>
      <c r="B11" s="188"/>
      <c r="C11" s="188"/>
      <c r="D11" s="188"/>
      <c r="E11" s="188"/>
      <c r="F11" s="188"/>
      <c r="G11" s="188"/>
      <c r="H11" s="188"/>
      <c r="I11" s="188"/>
      <c r="J11" s="188"/>
      <c r="K11" s="188"/>
      <c r="L11" s="188"/>
      <c r="M11" s="188"/>
      <c r="N11" s="188"/>
      <c r="O11" s="188"/>
    </row>
    <row r="12" spans="1:16" x14ac:dyDescent="0.2">
      <c r="A12" s="187"/>
      <c r="B12" s="188"/>
      <c r="C12" s="188"/>
      <c r="D12" s="188"/>
      <c r="E12" s="188"/>
      <c r="F12" s="188"/>
      <c r="G12" s="188"/>
      <c r="H12" s="188"/>
      <c r="I12" s="188"/>
      <c r="J12" s="188"/>
      <c r="K12" s="188"/>
      <c r="L12" s="188"/>
      <c r="M12" s="188"/>
      <c r="N12" s="188"/>
      <c r="O12" s="188"/>
    </row>
    <row r="13" spans="1:16" x14ac:dyDescent="0.2">
      <c r="A13" s="187"/>
      <c r="B13" s="188"/>
      <c r="C13" s="188"/>
      <c r="D13" s="188"/>
      <c r="E13" s="188"/>
      <c r="F13" s="188"/>
      <c r="G13" s="188"/>
      <c r="H13" s="188"/>
      <c r="I13" s="188"/>
      <c r="J13" s="188"/>
      <c r="K13" s="188"/>
      <c r="L13" s="188"/>
      <c r="M13" s="188"/>
      <c r="N13" s="188"/>
      <c r="O13" s="188"/>
    </row>
    <row r="14" spans="1:16" x14ac:dyDescent="0.2">
      <c r="A14" s="189" t="s">
        <v>194</v>
      </c>
      <c r="B14" s="190"/>
      <c r="C14" s="190"/>
      <c r="D14" s="190"/>
      <c r="E14" s="190"/>
      <c r="F14" s="190"/>
      <c r="G14" s="190"/>
      <c r="H14" s="190"/>
      <c r="I14" s="190"/>
      <c r="J14" s="190"/>
      <c r="K14" s="190"/>
      <c r="L14" s="190"/>
      <c r="M14" s="190"/>
      <c r="N14" s="190"/>
      <c r="O14" s="190"/>
    </row>
    <row r="15" spans="1:16" x14ac:dyDescent="0.2">
      <c r="A15" s="189"/>
      <c r="B15" s="190"/>
      <c r="C15" s="190"/>
      <c r="D15" s="190"/>
      <c r="E15" s="190"/>
      <c r="F15" s="190"/>
      <c r="G15" s="190"/>
      <c r="H15" s="190"/>
      <c r="I15" s="190"/>
      <c r="J15" s="190"/>
      <c r="K15" s="190"/>
      <c r="L15" s="190"/>
      <c r="M15" s="190"/>
      <c r="N15" s="190"/>
      <c r="O15" s="190"/>
    </row>
    <row r="16" spans="1:16" s="173" customFormat="1" x14ac:dyDescent="0.2">
      <c r="A16" s="179" t="s">
        <v>173</v>
      </c>
      <c r="B16" s="180"/>
      <c r="C16" s="180"/>
      <c r="D16" s="172"/>
      <c r="E16" s="172"/>
      <c r="F16" s="172"/>
      <c r="G16" s="172"/>
      <c r="H16" s="172"/>
      <c r="I16" s="172"/>
      <c r="J16" s="172"/>
      <c r="K16" s="172"/>
      <c r="L16" s="172"/>
      <c r="M16" s="172"/>
      <c r="N16" s="172"/>
      <c r="O16" s="172"/>
      <c r="P16" s="172"/>
    </row>
    <row r="17" spans="1:16" x14ac:dyDescent="0.2">
      <c r="A17" s="171"/>
      <c r="B17" s="170" t="s">
        <v>44</v>
      </c>
      <c r="C17" s="170"/>
      <c r="D17" s="170"/>
      <c r="E17" s="170"/>
      <c r="F17" s="170"/>
      <c r="G17" s="170"/>
      <c r="H17" s="170"/>
      <c r="I17" s="170"/>
      <c r="J17" s="170"/>
      <c r="K17" s="170"/>
      <c r="L17" s="170"/>
      <c r="M17" s="170"/>
      <c r="N17" s="170"/>
      <c r="O17" s="170"/>
    </row>
    <row r="18" spans="1:16" x14ac:dyDescent="0.2">
      <c r="A18" s="171"/>
      <c r="B18" s="170" t="s">
        <v>46</v>
      </c>
      <c r="C18" s="170"/>
      <c r="D18" s="170"/>
      <c r="E18" s="170"/>
      <c r="F18" s="170"/>
      <c r="G18" s="170"/>
      <c r="H18" s="170"/>
      <c r="I18" s="170"/>
      <c r="J18" s="170"/>
      <c r="K18" s="170"/>
      <c r="L18" s="170"/>
      <c r="M18" s="170"/>
      <c r="N18" s="170"/>
      <c r="O18" s="170"/>
    </row>
    <row r="19" spans="1:16" x14ac:dyDescent="0.2">
      <c r="A19" s="171"/>
      <c r="B19" s="170" t="s">
        <v>48</v>
      </c>
      <c r="C19" s="170"/>
      <c r="D19" s="170"/>
      <c r="E19" s="170"/>
      <c r="F19" s="170"/>
      <c r="G19" s="170"/>
      <c r="H19" s="170"/>
      <c r="I19" s="170"/>
      <c r="J19" s="170"/>
      <c r="K19" s="170"/>
      <c r="L19" s="170"/>
      <c r="M19" s="170"/>
      <c r="N19" s="170"/>
      <c r="O19" s="170"/>
    </row>
    <row r="20" spans="1:16" x14ac:dyDescent="0.2">
      <c r="A20" s="171"/>
      <c r="B20" s="170" t="s">
        <v>49</v>
      </c>
      <c r="C20" s="170"/>
      <c r="D20" s="170"/>
      <c r="E20" s="170"/>
      <c r="F20" s="170"/>
      <c r="G20" s="170"/>
      <c r="H20" s="170"/>
      <c r="I20" s="170"/>
      <c r="J20" s="170"/>
      <c r="K20" s="170"/>
      <c r="L20" s="170"/>
      <c r="M20" s="170"/>
      <c r="N20" s="170"/>
      <c r="O20" s="170"/>
    </row>
    <row r="21" spans="1:16" s="173" customFormat="1" x14ac:dyDescent="0.2">
      <c r="A21" s="179" t="s">
        <v>176</v>
      </c>
      <c r="B21" s="180"/>
      <c r="C21" s="180"/>
      <c r="D21" s="180"/>
      <c r="E21" s="180"/>
      <c r="F21" s="180"/>
      <c r="G21" s="172"/>
      <c r="H21" s="172"/>
      <c r="I21" s="172"/>
      <c r="J21" s="172"/>
      <c r="K21" s="172"/>
      <c r="L21" s="172"/>
      <c r="M21" s="172"/>
      <c r="N21" s="172"/>
      <c r="O21" s="172"/>
      <c r="P21" s="172"/>
    </row>
    <row r="22" spans="1:16" x14ac:dyDescent="0.2">
      <c r="A22" s="171"/>
      <c r="B22" s="170" t="s">
        <v>180</v>
      </c>
      <c r="C22" s="170"/>
      <c r="D22" s="170"/>
      <c r="E22" s="170"/>
      <c r="F22" s="170"/>
      <c r="G22" s="170"/>
      <c r="H22" s="170"/>
      <c r="I22" s="170"/>
      <c r="J22" s="170"/>
      <c r="K22" s="170"/>
      <c r="L22" s="170"/>
      <c r="M22" s="170"/>
      <c r="N22" s="170"/>
      <c r="O22" s="170"/>
    </row>
    <row r="23" spans="1:16" x14ac:dyDescent="0.2">
      <c r="A23" s="171"/>
      <c r="B23" s="170" t="s">
        <v>181</v>
      </c>
      <c r="C23" s="170"/>
      <c r="D23" s="170"/>
      <c r="E23" s="170"/>
      <c r="F23" s="170"/>
      <c r="G23" s="170"/>
      <c r="H23" s="170"/>
      <c r="I23" s="170"/>
      <c r="J23" s="170"/>
      <c r="K23" s="170"/>
      <c r="L23" s="170"/>
      <c r="M23" s="170"/>
      <c r="N23" s="170"/>
      <c r="O23" s="170"/>
    </row>
    <row r="24" spans="1:16" x14ac:dyDescent="0.2">
      <c r="A24" s="171"/>
      <c r="B24" s="170" t="s">
        <v>182</v>
      </c>
      <c r="C24" s="170"/>
      <c r="D24" s="170"/>
      <c r="E24" s="170"/>
      <c r="F24" s="170"/>
      <c r="G24" s="170"/>
      <c r="H24" s="170"/>
      <c r="I24" s="170"/>
      <c r="J24" s="170"/>
      <c r="K24" s="170"/>
      <c r="L24" s="170"/>
      <c r="M24" s="170"/>
      <c r="N24" s="170"/>
      <c r="O24" s="170"/>
    </row>
    <row r="25" spans="1:16" x14ac:dyDescent="0.2">
      <c r="A25" s="171"/>
      <c r="B25" s="170" t="s">
        <v>183</v>
      </c>
      <c r="C25" s="170"/>
      <c r="D25" s="170"/>
      <c r="E25" s="170"/>
      <c r="F25" s="170"/>
      <c r="G25" s="170"/>
      <c r="H25" s="170"/>
      <c r="I25" s="170"/>
      <c r="J25" s="170"/>
      <c r="K25" s="170"/>
      <c r="L25" s="170"/>
      <c r="M25" s="170"/>
      <c r="N25" s="170"/>
      <c r="O25" s="170"/>
    </row>
    <row r="26" spans="1:16" s="173" customFormat="1" x14ac:dyDescent="0.2">
      <c r="A26" s="179" t="s">
        <v>177</v>
      </c>
      <c r="B26" s="180"/>
      <c r="C26" s="180"/>
      <c r="D26" s="180"/>
      <c r="E26" s="180"/>
      <c r="F26" s="180"/>
      <c r="G26" s="172"/>
      <c r="H26" s="172"/>
      <c r="I26" s="172"/>
      <c r="J26" s="172"/>
      <c r="K26" s="172"/>
      <c r="L26" s="172"/>
      <c r="M26" s="172"/>
      <c r="N26" s="172"/>
      <c r="O26" s="172"/>
      <c r="P26" s="172"/>
    </row>
    <row r="27" spans="1:16" x14ac:dyDescent="0.2">
      <c r="A27" s="171"/>
      <c r="B27" s="170" t="s">
        <v>115</v>
      </c>
      <c r="C27" s="170"/>
      <c r="D27" s="170"/>
      <c r="E27" s="170"/>
      <c r="F27" s="170"/>
      <c r="G27" s="170"/>
      <c r="H27" s="170"/>
      <c r="I27" s="170"/>
      <c r="J27" s="170"/>
      <c r="K27" s="170"/>
      <c r="L27" s="170"/>
      <c r="M27" s="170"/>
      <c r="N27" s="170"/>
      <c r="O27" s="170"/>
    </row>
    <row r="28" spans="1:16" x14ac:dyDescent="0.2">
      <c r="A28" s="171"/>
      <c r="B28" s="170" t="s">
        <v>184</v>
      </c>
      <c r="C28" s="170"/>
      <c r="D28" s="170"/>
      <c r="E28" s="170"/>
      <c r="F28" s="170"/>
      <c r="G28" s="170"/>
      <c r="H28" s="170"/>
      <c r="I28" s="170"/>
      <c r="J28" s="170"/>
      <c r="K28" s="170"/>
      <c r="L28" s="170"/>
      <c r="M28" s="170"/>
      <c r="N28" s="170"/>
      <c r="O28" s="170"/>
    </row>
    <row r="29" spans="1:16" x14ac:dyDescent="0.2">
      <c r="A29" s="171"/>
      <c r="B29" s="170" t="s">
        <v>98</v>
      </c>
      <c r="C29" s="170"/>
      <c r="D29" s="170"/>
      <c r="E29" s="170"/>
      <c r="F29" s="170"/>
      <c r="G29" s="170"/>
      <c r="H29" s="170"/>
      <c r="I29" s="170"/>
      <c r="J29" s="170"/>
      <c r="K29" s="170"/>
      <c r="L29" s="170"/>
      <c r="M29" s="170"/>
      <c r="N29" s="170"/>
      <c r="O29" s="170"/>
    </row>
    <row r="30" spans="1:16" x14ac:dyDescent="0.2">
      <c r="A30" s="171"/>
      <c r="B30" s="170" t="s">
        <v>95</v>
      </c>
      <c r="C30" s="170"/>
      <c r="D30" s="170"/>
      <c r="E30" s="170"/>
      <c r="F30" s="170"/>
      <c r="G30" s="170"/>
      <c r="H30" s="170"/>
      <c r="I30" s="170"/>
      <c r="J30" s="170"/>
      <c r="K30" s="170"/>
      <c r="L30" s="170"/>
      <c r="M30" s="170"/>
      <c r="N30" s="170"/>
      <c r="O30" s="170"/>
    </row>
    <row r="31" spans="1:16" s="173" customFormat="1" x14ac:dyDescent="0.2">
      <c r="A31" s="179" t="s">
        <v>178</v>
      </c>
      <c r="B31" s="180"/>
      <c r="C31" s="180"/>
      <c r="D31" s="180"/>
      <c r="E31" s="172"/>
      <c r="F31" s="172"/>
      <c r="G31" s="172"/>
      <c r="H31" s="172"/>
      <c r="I31" s="172"/>
      <c r="J31" s="172"/>
      <c r="K31" s="172"/>
      <c r="L31" s="172"/>
      <c r="M31" s="172"/>
      <c r="N31" s="172"/>
      <c r="O31" s="172"/>
      <c r="P31" s="172"/>
    </row>
    <row r="32" spans="1:16" x14ac:dyDescent="0.2">
      <c r="A32" s="171"/>
      <c r="B32" s="170" t="s">
        <v>185</v>
      </c>
      <c r="C32" s="170"/>
      <c r="D32" s="170"/>
      <c r="E32" s="170"/>
      <c r="F32" s="170"/>
      <c r="G32" s="170"/>
      <c r="H32" s="170"/>
      <c r="I32" s="170"/>
      <c r="J32" s="170"/>
      <c r="K32" s="170"/>
      <c r="L32" s="170"/>
      <c r="M32" s="170"/>
      <c r="N32" s="170"/>
      <c r="O32" s="170"/>
    </row>
    <row r="33" spans="1:16" x14ac:dyDescent="0.2">
      <c r="A33" s="171"/>
      <c r="B33" s="170" t="s">
        <v>186</v>
      </c>
      <c r="C33" s="170"/>
      <c r="D33" s="170"/>
      <c r="E33" s="170"/>
      <c r="F33" s="170"/>
      <c r="G33" s="170"/>
      <c r="H33" s="170"/>
      <c r="I33" s="170"/>
      <c r="J33" s="170"/>
      <c r="K33" s="170"/>
      <c r="L33" s="170"/>
      <c r="M33" s="170"/>
      <c r="N33" s="170"/>
      <c r="O33" s="170"/>
    </row>
    <row r="34" spans="1:16" x14ac:dyDescent="0.2">
      <c r="A34" s="171"/>
      <c r="B34" s="170" t="s">
        <v>187</v>
      </c>
      <c r="C34" s="170"/>
      <c r="D34" s="170"/>
      <c r="E34" s="170"/>
      <c r="F34" s="170"/>
      <c r="G34" s="170"/>
      <c r="H34" s="170"/>
      <c r="I34" s="170"/>
      <c r="J34" s="170"/>
      <c r="K34" s="170"/>
      <c r="L34" s="170"/>
      <c r="M34" s="170"/>
      <c r="N34" s="170"/>
      <c r="O34" s="170"/>
    </row>
    <row r="35" spans="1:16" x14ac:dyDescent="0.2">
      <c r="A35" s="171"/>
      <c r="B35" s="170" t="s">
        <v>188</v>
      </c>
      <c r="C35" s="170"/>
      <c r="D35" s="170"/>
      <c r="E35" s="170"/>
      <c r="F35" s="170"/>
      <c r="G35" s="170"/>
      <c r="H35" s="170"/>
      <c r="I35" s="170"/>
      <c r="J35" s="170"/>
      <c r="K35" s="170"/>
      <c r="L35" s="170"/>
      <c r="M35" s="170"/>
      <c r="N35" s="170"/>
      <c r="O35" s="170"/>
    </row>
    <row r="36" spans="1:16" x14ac:dyDescent="0.2">
      <c r="A36" s="171"/>
      <c r="B36" s="170" t="s">
        <v>189</v>
      </c>
      <c r="C36" s="170"/>
      <c r="D36" s="170"/>
      <c r="E36" s="170"/>
      <c r="F36" s="170"/>
      <c r="G36" s="170"/>
      <c r="H36" s="170"/>
      <c r="I36" s="170"/>
      <c r="J36" s="170"/>
      <c r="K36" s="170"/>
      <c r="L36" s="170"/>
      <c r="M36" s="170"/>
      <c r="N36" s="170"/>
      <c r="O36" s="170"/>
    </row>
    <row r="37" spans="1:16" s="176" customFormat="1" x14ac:dyDescent="0.2">
      <c r="A37" s="181" t="s">
        <v>179</v>
      </c>
      <c r="B37" s="182"/>
      <c r="C37" s="182"/>
      <c r="D37" s="182"/>
      <c r="E37" s="175"/>
      <c r="F37" s="175"/>
      <c r="G37" s="175"/>
      <c r="H37" s="175"/>
      <c r="I37" s="175"/>
      <c r="J37" s="175"/>
      <c r="K37" s="175"/>
      <c r="L37" s="175"/>
      <c r="M37" s="175"/>
      <c r="N37" s="175"/>
      <c r="O37" s="175"/>
      <c r="P37" s="175"/>
    </row>
    <row r="38" spans="1:16" x14ac:dyDescent="0.2">
      <c r="A38" s="171"/>
      <c r="B38" s="170" t="s">
        <v>190</v>
      </c>
      <c r="C38" s="170"/>
      <c r="D38" s="170"/>
      <c r="E38" s="170"/>
      <c r="F38" s="170"/>
      <c r="G38" s="170"/>
      <c r="H38" s="170"/>
      <c r="I38" s="170"/>
      <c r="J38" s="170"/>
      <c r="K38" s="170"/>
      <c r="L38" s="170"/>
      <c r="M38" s="170"/>
      <c r="N38" s="170"/>
      <c r="O38" s="170"/>
    </row>
    <row r="39" spans="1:16" x14ac:dyDescent="0.2">
      <c r="A39" s="171"/>
      <c r="B39" s="170" t="s">
        <v>191</v>
      </c>
      <c r="C39" s="170"/>
      <c r="D39" s="170"/>
      <c r="E39" s="170"/>
      <c r="F39" s="170"/>
      <c r="G39" s="170"/>
      <c r="H39" s="170"/>
      <c r="I39" s="170"/>
      <c r="J39" s="170"/>
      <c r="K39" s="170"/>
      <c r="L39" s="170"/>
      <c r="M39" s="170"/>
      <c r="N39" s="170"/>
      <c r="O39" s="170"/>
    </row>
    <row r="40" spans="1:16" x14ac:dyDescent="0.2">
      <c r="A40" s="171"/>
      <c r="B40" s="170" t="s">
        <v>192</v>
      </c>
      <c r="C40" s="170"/>
      <c r="D40" s="170"/>
      <c r="E40" s="170"/>
      <c r="F40" s="170"/>
      <c r="G40" s="170"/>
      <c r="H40" s="170"/>
      <c r="I40" s="170"/>
      <c r="J40" s="170"/>
      <c r="K40" s="170"/>
      <c r="L40" s="170"/>
      <c r="M40" s="170"/>
      <c r="N40" s="170"/>
      <c r="O40" s="170"/>
    </row>
    <row r="41" spans="1:16" s="170" customFormat="1" x14ac:dyDescent="0.2"/>
  </sheetData>
  <mergeCells count="9">
    <mergeCell ref="A26:F26"/>
    <mergeCell ref="A37:D37"/>
    <mergeCell ref="A31:D31"/>
    <mergeCell ref="A2:O3"/>
    <mergeCell ref="A5:O5"/>
    <mergeCell ref="A6:O13"/>
    <mergeCell ref="A14:O15"/>
    <mergeCell ref="A16:C16"/>
    <mergeCell ref="A21:F21"/>
  </mergeCells>
  <hyperlinks>
    <hyperlink ref="A16" location="'2.1'!A1" display="2.1 : Le contexte démographique"/>
    <hyperlink ref="A21" location="'2.2'!A1" display="2.2 : La participation des jeunes à l'enseignement scolaire et supérieur"/>
    <hyperlink ref="A26" location="'2.3'!A1" display="2.3 : La mobilité des jeunes européens dans l'enseignement supérieur"/>
    <hyperlink ref="A37" location="'2.4'!A1" display="2.4 : L'éducation et l'accueil de la petite enfance"/>
    <hyperlink ref="A31" location="'2.4'!A1" display="2.4 : L'éducation et l'accueil de la petite enfance"/>
    <hyperlink ref="A37:D37" location="'2.5'!A1" display="2.5 : La mobilité dans l'enseignement supérieur"/>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40"/>
  <sheetViews>
    <sheetView zoomScaleNormal="100" workbookViewId="0"/>
  </sheetViews>
  <sheetFormatPr baseColWidth="10" defaultRowHeight="12.75" x14ac:dyDescent="0.2"/>
  <cols>
    <col min="1" max="16384" width="11.42578125" style="1"/>
  </cols>
  <sheetData>
    <row r="2" spans="2:19" ht="12.75" customHeight="1" x14ac:dyDescent="0.2">
      <c r="B2" s="25" t="s">
        <v>44</v>
      </c>
      <c r="O2" s="25"/>
      <c r="P2" s="26" t="s">
        <v>94</v>
      </c>
      <c r="Q2" s="177">
        <v>45401</v>
      </c>
    </row>
    <row r="4" spans="2:19" ht="25.5" x14ac:dyDescent="0.2">
      <c r="P4" s="3"/>
      <c r="Q4" s="4" t="s">
        <v>0</v>
      </c>
      <c r="R4" s="4" t="s">
        <v>1</v>
      </c>
      <c r="S4" s="27" t="s">
        <v>50</v>
      </c>
    </row>
    <row r="5" spans="2:19" x14ac:dyDescent="0.2">
      <c r="P5" s="3" t="s">
        <v>2</v>
      </c>
      <c r="Q5" s="5">
        <v>15.383294200685892</v>
      </c>
      <c r="R5" s="5">
        <v>6.9525976325554835</v>
      </c>
      <c r="S5" s="9">
        <v>22.335891833241377</v>
      </c>
    </row>
    <row r="6" spans="2:19" x14ac:dyDescent="0.2">
      <c r="P6" s="3" t="s">
        <v>3</v>
      </c>
      <c r="Q6" s="5">
        <v>15.120901907754067</v>
      </c>
      <c r="R6" s="5">
        <v>7.4166452972137309</v>
      </c>
      <c r="S6" s="9">
        <v>22.537547204967797</v>
      </c>
    </row>
    <row r="7" spans="2:19" x14ac:dyDescent="0.2">
      <c r="P7" s="3" t="s">
        <v>4</v>
      </c>
      <c r="Q7" s="5">
        <v>17.055605788721888</v>
      </c>
      <c r="R7" s="5">
        <v>6.0096375302239089</v>
      </c>
      <c r="S7" s="9">
        <v>23.065243318945797</v>
      </c>
    </row>
    <row r="8" spans="2:19" x14ac:dyDescent="0.2">
      <c r="P8" s="3" t="s">
        <v>5</v>
      </c>
      <c r="Q8" s="5">
        <v>15.865538665601262</v>
      </c>
      <c r="R8" s="5">
        <v>7.3920411305002611</v>
      </c>
      <c r="S8" s="9">
        <v>23.257579796101524</v>
      </c>
    </row>
    <row r="9" spans="2:19" x14ac:dyDescent="0.2">
      <c r="P9" s="3" t="s">
        <v>6</v>
      </c>
      <c r="Q9" s="5">
        <v>16.475743860513685</v>
      </c>
      <c r="R9" s="5">
        <v>6.9924453489548952</v>
      </c>
      <c r="S9" s="9">
        <v>23.46818920946858</v>
      </c>
    </row>
    <row r="10" spans="2:19" x14ac:dyDescent="0.2">
      <c r="P10" s="3" t="s">
        <v>7</v>
      </c>
      <c r="Q10" s="5">
        <v>16.799674229335618</v>
      </c>
      <c r="R10" s="5">
        <v>7.330353618432853</v>
      </c>
      <c r="S10" s="9">
        <v>24.130027847768471</v>
      </c>
    </row>
    <row r="11" spans="2:19" x14ac:dyDescent="0.2">
      <c r="P11" s="3" t="s">
        <v>8</v>
      </c>
      <c r="Q11" s="5">
        <v>16.894165632542741</v>
      </c>
      <c r="R11" s="5">
        <v>7.2773364784688557</v>
      </c>
      <c r="S11" s="9">
        <v>24.171502111011598</v>
      </c>
    </row>
    <row r="12" spans="2:19" x14ac:dyDescent="0.2">
      <c r="P12" s="3" t="s">
        <v>9</v>
      </c>
      <c r="Q12" s="5">
        <v>17.244229521768194</v>
      </c>
      <c r="R12" s="5">
        <v>7.1845394861556819</v>
      </c>
      <c r="S12" s="9">
        <v>24.428769007923876</v>
      </c>
    </row>
    <row r="13" spans="2:19" x14ac:dyDescent="0.2">
      <c r="P13" s="3" t="s">
        <v>10</v>
      </c>
      <c r="Q13" s="5">
        <v>17.80246171269939</v>
      </c>
      <c r="R13" s="5">
        <v>6.6283341598772818</v>
      </c>
      <c r="S13" s="9">
        <v>24.430795872576674</v>
      </c>
    </row>
    <row r="14" spans="2:19" x14ac:dyDescent="0.2">
      <c r="P14" s="3" t="s">
        <v>11</v>
      </c>
      <c r="Q14" s="5">
        <v>17.882806196775395</v>
      </c>
      <c r="R14" s="5">
        <v>6.6203993250737376</v>
      </c>
      <c r="S14" s="9">
        <v>24.503205521849132</v>
      </c>
    </row>
    <row r="15" spans="2:19" x14ac:dyDescent="0.2">
      <c r="P15" s="3" t="s">
        <v>12</v>
      </c>
      <c r="Q15" s="5">
        <v>17.335217180616933</v>
      </c>
      <c r="R15" s="5">
        <v>7.5303148722450155</v>
      </c>
      <c r="S15" s="9">
        <v>24.865532052861948</v>
      </c>
    </row>
    <row r="16" spans="2:19" x14ac:dyDescent="0.2">
      <c r="P16" s="3" t="s">
        <v>13</v>
      </c>
      <c r="Q16" s="5">
        <v>17.561697478599431</v>
      </c>
      <c r="R16" s="5">
        <v>7.4159269247179926</v>
      </c>
      <c r="S16" s="9">
        <v>24.977624403317424</v>
      </c>
    </row>
    <row r="17" spans="2:19" x14ac:dyDescent="0.2">
      <c r="P17" s="3" t="s">
        <v>14</v>
      </c>
      <c r="Q17" s="5">
        <v>18.373381144164501</v>
      </c>
      <c r="R17" s="5">
        <v>6.7389149228258045</v>
      </c>
      <c r="S17" s="9">
        <v>25.112296066990304</v>
      </c>
    </row>
    <row r="18" spans="2:19" x14ac:dyDescent="0.2">
      <c r="P18" s="6" t="s">
        <v>15</v>
      </c>
      <c r="Q18" s="5">
        <v>18.039780576977947</v>
      </c>
      <c r="R18" s="5">
        <v>7.4323320026624033</v>
      </c>
      <c r="S18" s="9">
        <v>25.472112579640349</v>
      </c>
    </row>
    <row r="19" spans="2:19" x14ac:dyDescent="0.2">
      <c r="P19" s="3" t="s">
        <v>16</v>
      </c>
      <c r="Q19" s="5">
        <v>19.191846237509345</v>
      </c>
      <c r="R19" s="5">
        <v>6.4657186798993944</v>
      </c>
      <c r="S19" s="9">
        <v>25.657564917408742</v>
      </c>
    </row>
    <row r="20" spans="2:19" x14ac:dyDescent="0.2">
      <c r="P20" s="3" t="s">
        <v>17</v>
      </c>
      <c r="Q20" s="5">
        <v>19.046355063888985</v>
      </c>
      <c r="R20" s="5">
        <v>6.8323302863694177</v>
      </c>
      <c r="S20" s="9">
        <v>25.878685350258401</v>
      </c>
    </row>
    <row r="21" spans="2:19" x14ac:dyDescent="0.2">
      <c r="P21" s="3" t="s">
        <v>18</v>
      </c>
      <c r="Q21" s="5">
        <v>19.35334460891308</v>
      </c>
      <c r="R21" s="5">
        <v>6.6222496379367808</v>
      </c>
      <c r="S21" s="9">
        <v>25.975594246849859</v>
      </c>
    </row>
    <row r="22" spans="2:19" x14ac:dyDescent="0.2">
      <c r="P22" s="3" t="s">
        <v>19</v>
      </c>
      <c r="Q22" s="5">
        <v>18.443521442423304</v>
      </c>
      <c r="R22" s="5">
        <v>7.6650485175153715</v>
      </c>
      <c r="S22" s="9">
        <v>26.108569959938677</v>
      </c>
    </row>
    <row r="23" spans="2:19" x14ac:dyDescent="0.2">
      <c r="P23" s="3" t="s">
        <v>20</v>
      </c>
      <c r="Q23" s="5">
        <v>19.702331969625529</v>
      </c>
      <c r="R23" s="5">
        <v>6.6923691909415437</v>
      </c>
      <c r="S23" s="9">
        <v>26.394701160567074</v>
      </c>
    </row>
    <row r="24" spans="2:19" x14ac:dyDescent="0.2">
      <c r="P24" s="3" t="s">
        <v>21</v>
      </c>
      <c r="Q24" s="5">
        <v>19.563397672828557</v>
      </c>
      <c r="R24" s="5">
        <v>7.2682280366870939</v>
      </c>
      <c r="S24" s="9">
        <v>26.831625709515652</v>
      </c>
    </row>
    <row r="25" spans="2:19" x14ac:dyDescent="0.2">
      <c r="H25" s="7"/>
      <c r="P25" s="3" t="s">
        <v>22</v>
      </c>
      <c r="Q25" s="5">
        <v>18.973561195443768</v>
      </c>
      <c r="R25" s="5">
        <v>7.9599400129235525</v>
      </c>
      <c r="S25" s="9">
        <v>26.933501208367321</v>
      </c>
    </row>
    <row r="26" spans="2:19" x14ac:dyDescent="0.2">
      <c r="P26" s="3" t="s">
        <v>23</v>
      </c>
      <c r="Q26" s="5">
        <v>18.601133404647648</v>
      </c>
      <c r="R26" s="5">
        <v>9.0089988423635319</v>
      </c>
      <c r="S26" s="9">
        <v>27.61013224701118</v>
      </c>
    </row>
    <row r="27" spans="2:19" x14ac:dyDescent="0.2">
      <c r="M27" s="167" t="s">
        <v>171</v>
      </c>
      <c r="P27" s="3" t="s">
        <v>24</v>
      </c>
      <c r="Q27" s="5">
        <v>19.20688692637458</v>
      </c>
      <c r="R27" s="5">
        <v>8.533172006981637</v>
      </c>
      <c r="S27" s="9">
        <v>27.740058933356217</v>
      </c>
    </row>
    <row r="28" spans="2:19" x14ac:dyDescent="0.2">
      <c r="P28" s="3" t="s">
        <v>25</v>
      </c>
      <c r="Q28" s="5">
        <v>19.982736649772338</v>
      </c>
      <c r="R28" s="5">
        <v>8.0959423973643077</v>
      </c>
      <c r="S28" s="9">
        <v>28.078679047136646</v>
      </c>
    </row>
    <row r="29" spans="2:19" x14ac:dyDescent="0.2">
      <c r="B29" s="191" t="s">
        <v>45</v>
      </c>
      <c r="C29" s="191"/>
      <c r="D29" s="191"/>
      <c r="E29" s="191"/>
      <c r="F29" s="191"/>
      <c r="G29" s="191"/>
      <c r="H29" s="191"/>
      <c r="I29" s="191"/>
      <c r="J29" s="191"/>
      <c r="K29" s="191"/>
      <c r="L29" s="191"/>
      <c r="M29" s="191"/>
      <c r="P29" s="3" t="s">
        <v>26</v>
      </c>
      <c r="Q29" s="5">
        <v>19.482646383894963</v>
      </c>
      <c r="R29" s="5">
        <v>8.6794375670652624</v>
      </c>
      <c r="S29" s="9">
        <v>28.162083950960223</v>
      </c>
    </row>
    <row r="30" spans="2:19" x14ac:dyDescent="0.2">
      <c r="B30" s="191"/>
      <c r="C30" s="191"/>
      <c r="D30" s="191"/>
      <c r="E30" s="191"/>
      <c r="F30" s="191"/>
      <c r="G30" s="191"/>
      <c r="H30" s="191"/>
      <c r="I30" s="191"/>
      <c r="J30" s="191"/>
      <c r="K30" s="191"/>
      <c r="L30" s="191"/>
      <c r="M30" s="191"/>
      <c r="P30" s="3" t="s">
        <v>27</v>
      </c>
      <c r="Q30" s="5">
        <v>20.859889925026298</v>
      </c>
      <c r="R30" s="5">
        <v>7.8186629430095707</v>
      </c>
      <c r="S30" s="9">
        <v>28.678552868035869</v>
      </c>
    </row>
    <row r="31" spans="2:19" x14ac:dyDescent="0.2">
      <c r="B31" s="1" t="s">
        <v>39</v>
      </c>
      <c r="P31" s="6" t="s">
        <v>28</v>
      </c>
      <c r="Q31" s="5">
        <v>21.070316468650034</v>
      </c>
      <c r="R31" s="5">
        <v>8.2061973030750881</v>
      </c>
      <c r="S31" s="9">
        <v>29.276513771725121</v>
      </c>
    </row>
    <row r="32" spans="2:19" x14ac:dyDescent="0.2">
      <c r="B32" s="1" t="s">
        <v>40</v>
      </c>
      <c r="P32" s="3" t="s">
        <v>29</v>
      </c>
      <c r="Q32" s="5">
        <v>23.360305953167995</v>
      </c>
      <c r="R32" s="5">
        <v>8.4608154008568892</v>
      </c>
      <c r="S32" s="9">
        <v>31.821121354024882</v>
      </c>
    </row>
    <row r="33" spans="2:19" x14ac:dyDescent="0.2">
      <c r="Q33" s="9"/>
      <c r="R33" s="9"/>
      <c r="S33" s="9"/>
    </row>
    <row r="34" spans="2:19" x14ac:dyDescent="0.2">
      <c r="Q34" s="9"/>
      <c r="R34" s="9"/>
      <c r="S34" s="9"/>
    </row>
    <row r="35" spans="2:19" x14ac:dyDescent="0.2">
      <c r="B35" s="25" t="s">
        <v>46</v>
      </c>
    </row>
    <row r="37" spans="2:19" x14ac:dyDescent="0.2">
      <c r="J37" s="2"/>
      <c r="P37" s="26" t="s">
        <v>94</v>
      </c>
      <c r="Q37" s="177">
        <v>45401</v>
      </c>
    </row>
    <row r="39" spans="2:19" x14ac:dyDescent="0.2">
      <c r="J39" s="8"/>
      <c r="P39" s="10" t="s">
        <v>30</v>
      </c>
      <c r="Q39" s="11" t="s">
        <v>31</v>
      </c>
    </row>
    <row r="40" spans="2:19" x14ac:dyDescent="0.2">
      <c r="H40" s="8"/>
      <c r="P40" s="6" t="s">
        <v>28</v>
      </c>
      <c r="Q40" s="13">
        <v>1.79</v>
      </c>
    </row>
    <row r="41" spans="2:19" x14ac:dyDescent="0.2">
      <c r="P41" s="3" t="s">
        <v>21</v>
      </c>
      <c r="Q41" s="13">
        <v>1.71</v>
      </c>
    </row>
    <row r="42" spans="2:19" x14ac:dyDescent="0.2">
      <c r="P42" s="3" t="s">
        <v>4</v>
      </c>
      <c r="Q42" s="13">
        <v>1.65</v>
      </c>
    </row>
    <row r="43" spans="2:19" x14ac:dyDescent="0.2">
      <c r="P43" s="3" t="s">
        <v>18</v>
      </c>
      <c r="Q43" s="13">
        <v>1.64</v>
      </c>
    </row>
    <row r="44" spans="2:19" x14ac:dyDescent="0.2">
      <c r="P44" s="3" t="s">
        <v>17</v>
      </c>
      <c r="Q44" s="13">
        <v>1.57</v>
      </c>
    </row>
    <row r="45" spans="2:19" x14ac:dyDescent="0.2">
      <c r="P45" s="3" t="s">
        <v>13</v>
      </c>
      <c r="Q45" s="13">
        <v>1.56</v>
      </c>
    </row>
    <row r="46" spans="2:19" x14ac:dyDescent="0.2">
      <c r="P46" s="3" t="s">
        <v>26</v>
      </c>
      <c r="Q46" s="13">
        <v>1.55</v>
      </c>
    </row>
    <row r="47" spans="2:19" x14ac:dyDescent="0.2">
      <c r="P47" s="3" t="s">
        <v>11</v>
      </c>
      <c r="Q47" s="13">
        <v>1.55</v>
      </c>
    </row>
    <row r="48" spans="2:19" x14ac:dyDescent="0.2">
      <c r="P48" s="3" t="s">
        <v>29</v>
      </c>
      <c r="Q48" s="13">
        <v>1.54</v>
      </c>
    </row>
    <row r="49" spans="15:17" x14ac:dyDescent="0.2">
      <c r="P49" s="3" t="s">
        <v>25</v>
      </c>
      <c r="Q49" s="13">
        <v>1.53</v>
      </c>
    </row>
    <row r="50" spans="15:17" x14ac:dyDescent="0.2">
      <c r="O50" s="6"/>
      <c r="P50" s="1" t="s">
        <v>9</v>
      </c>
      <c r="Q50" s="14">
        <v>1.53</v>
      </c>
    </row>
    <row r="51" spans="15:17" x14ac:dyDescent="0.2">
      <c r="P51" s="3" t="s">
        <v>27</v>
      </c>
      <c r="Q51" s="13">
        <v>1.53</v>
      </c>
    </row>
    <row r="52" spans="15:17" x14ac:dyDescent="0.2">
      <c r="P52" s="3" t="s">
        <v>23</v>
      </c>
      <c r="Q52" s="13">
        <v>1.49</v>
      </c>
    </row>
    <row r="53" spans="15:17" x14ac:dyDescent="0.2">
      <c r="P53" s="3" t="s">
        <v>16</v>
      </c>
      <c r="Q53" s="13">
        <v>1.47</v>
      </c>
    </row>
    <row r="54" spans="15:17" x14ac:dyDescent="0.2">
      <c r="P54" s="6" t="s">
        <v>15</v>
      </c>
      <c r="Q54" s="13">
        <v>1.46</v>
      </c>
    </row>
    <row r="55" spans="15:17" x14ac:dyDescent="0.2">
      <c r="P55" s="3" t="s">
        <v>8</v>
      </c>
      <c r="Q55" s="13">
        <v>1.46</v>
      </c>
    </row>
    <row r="56" spans="15:17" x14ac:dyDescent="0.2">
      <c r="P56" s="3" t="s">
        <v>5</v>
      </c>
      <c r="Q56" s="13">
        <v>1.43</v>
      </c>
    </row>
    <row r="57" spans="15:17" x14ac:dyDescent="0.2">
      <c r="P57" s="3" t="s">
        <v>20</v>
      </c>
      <c r="Q57" s="13">
        <v>1.41</v>
      </c>
    </row>
    <row r="58" spans="15:17" x14ac:dyDescent="0.2">
      <c r="P58" s="3" t="s">
        <v>12</v>
      </c>
      <c r="Q58" s="13">
        <v>1.41</v>
      </c>
    </row>
    <row r="59" spans="15:17" x14ac:dyDescent="0.2">
      <c r="P59" s="1" t="s">
        <v>24</v>
      </c>
      <c r="Q59" s="14">
        <v>1.37</v>
      </c>
    </row>
    <row r="60" spans="15:17" x14ac:dyDescent="0.2">
      <c r="P60" s="3" t="s">
        <v>6</v>
      </c>
      <c r="Q60" s="13">
        <v>1.32</v>
      </c>
    </row>
    <row r="61" spans="15:17" x14ac:dyDescent="0.2">
      <c r="P61" s="3" t="s">
        <v>19</v>
      </c>
      <c r="Q61" s="13">
        <v>1.32</v>
      </c>
    </row>
    <row r="62" spans="15:17" x14ac:dyDescent="0.2">
      <c r="P62" s="3" t="s">
        <v>22</v>
      </c>
      <c r="Q62" s="13">
        <v>1.31</v>
      </c>
    </row>
    <row r="63" spans="15:17" x14ac:dyDescent="0.2">
      <c r="P63" s="3" t="s">
        <v>14</v>
      </c>
      <c r="Q63" s="13">
        <v>1.29</v>
      </c>
    </row>
    <row r="64" spans="15:17" x14ac:dyDescent="0.2">
      <c r="P64" s="3" t="s">
        <v>10</v>
      </c>
      <c r="Q64" s="13">
        <v>1.27</v>
      </c>
    </row>
    <row r="65" spans="2:20" x14ac:dyDescent="0.2">
      <c r="G65" s="167" t="s">
        <v>171</v>
      </c>
      <c r="P65" s="1" t="s">
        <v>2</v>
      </c>
      <c r="Q65" s="14">
        <v>1.24</v>
      </c>
    </row>
    <row r="66" spans="2:20" x14ac:dyDescent="0.2">
      <c r="B66" s="191" t="s">
        <v>47</v>
      </c>
      <c r="C66" s="191"/>
      <c r="D66" s="191"/>
      <c r="E66" s="191"/>
      <c r="F66" s="191"/>
      <c r="G66" s="191"/>
      <c r="O66" s="8"/>
      <c r="P66" s="3" t="s">
        <v>7</v>
      </c>
      <c r="Q66" s="13">
        <v>1.1599999999999999</v>
      </c>
    </row>
    <row r="67" spans="2:20" x14ac:dyDescent="0.2">
      <c r="B67" s="191"/>
      <c r="C67" s="191"/>
      <c r="D67" s="191"/>
      <c r="E67" s="191"/>
      <c r="F67" s="191"/>
      <c r="G67" s="191"/>
      <c r="P67" s="3" t="s">
        <v>3</v>
      </c>
      <c r="Q67" s="13">
        <v>1.08</v>
      </c>
    </row>
    <row r="68" spans="2:20" x14ac:dyDescent="0.2">
      <c r="B68" s="191"/>
      <c r="C68" s="191"/>
      <c r="D68" s="191"/>
      <c r="E68" s="191"/>
      <c r="F68" s="191"/>
      <c r="G68" s="191"/>
    </row>
    <row r="69" spans="2:20" x14ac:dyDescent="0.2">
      <c r="B69" s="1" t="s">
        <v>39</v>
      </c>
    </row>
    <row r="70" spans="2:20" x14ac:dyDescent="0.2">
      <c r="B70" s="1" t="s">
        <v>41</v>
      </c>
    </row>
    <row r="73" spans="2:20" x14ac:dyDescent="0.2">
      <c r="I73" s="7"/>
    </row>
    <row r="74" spans="2:20" x14ac:dyDescent="0.2">
      <c r="I74" s="7"/>
      <c r="O74" s="25"/>
      <c r="P74" s="26" t="s">
        <v>94</v>
      </c>
      <c r="Q74" s="177">
        <v>45401</v>
      </c>
    </row>
    <row r="75" spans="2:20" x14ac:dyDescent="0.2">
      <c r="B75" s="25" t="s">
        <v>48</v>
      </c>
      <c r="T75" s="8"/>
    </row>
    <row r="76" spans="2:20" ht="76.5" x14ac:dyDescent="0.2">
      <c r="Q76" s="4" t="s">
        <v>32</v>
      </c>
      <c r="R76" s="4" t="s">
        <v>33</v>
      </c>
      <c r="S76" s="4" t="s">
        <v>34</v>
      </c>
      <c r="T76" s="15"/>
    </row>
    <row r="77" spans="2:20" ht="15" x14ac:dyDescent="0.25">
      <c r="H77" s="16"/>
      <c r="I77" s="16"/>
      <c r="J77" s="16"/>
      <c r="K77" s="16"/>
      <c r="L77" s="16"/>
      <c r="M77" s="16"/>
      <c r="N77" s="16"/>
      <c r="P77" s="17" t="s">
        <v>4</v>
      </c>
      <c r="Q77" s="5">
        <v>-4.3303342118985659</v>
      </c>
      <c r="R77" s="5">
        <v>-6.1807962701541426</v>
      </c>
      <c r="S77" s="5">
        <v>-10.511130482052709</v>
      </c>
      <c r="T77" s="18"/>
    </row>
    <row r="78" spans="2:20" ht="15" x14ac:dyDescent="0.25">
      <c r="H78" s="16"/>
      <c r="I78" s="16"/>
      <c r="J78" s="16"/>
      <c r="K78" s="16"/>
      <c r="L78" s="16"/>
      <c r="M78" s="16"/>
      <c r="N78" s="16"/>
      <c r="P78" s="17" t="s">
        <v>9</v>
      </c>
      <c r="Q78" s="5">
        <v>-5.3444955825734501</v>
      </c>
      <c r="R78" s="5">
        <v>-3.5533804357564285</v>
      </c>
      <c r="S78" s="5">
        <v>-8.8978760183298782</v>
      </c>
      <c r="T78" s="18"/>
    </row>
    <row r="79" spans="2:20" ht="15" x14ac:dyDescent="0.25">
      <c r="H79" s="16"/>
      <c r="I79" s="16"/>
      <c r="J79" s="16"/>
      <c r="K79" s="16"/>
      <c r="L79" s="16"/>
      <c r="M79" s="16"/>
      <c r="N79" s="16"/>
      <c r="P79" s="17" t="s">
        <v>16</v>
      </c>
      <c r="Q79" s="5">
        <v>-1.0290630671540768</v>
      </c>
      <c r="R79" s="5">
        <v>-4.1839125331790665</v>
      </c>
      <c r="S79" s="5">
        <v>-5.2129756003331433</v>
      </c>
      <c r="T79" s="18"/>
    </row>
    <row r="80" spans="2:20" ht="15" x14ac:dyDescent="0.25">
      <c r="H80" s="16"/>
      <c r="I80" s="16"/>
      <c r="J80" s="16"/>
      <c r="K80" s="16"/>
      <c r="L80" s="16"/>
      <c r="M80" s="16"/>
      <c r="N80" s="16"/>
      <c r="P80" s="17" t="s">
        <v>21</v>
      </c>
      <c r="Q80" s="5">
        <v>-0.96837766739121311</v>
      </c>
      <c r="R80" s="5">
        <v>-3.150086275390076</v>
      </c>
      <c r="S80" s="5">
        <v>-4.1184639427812888</v>
      </c>
      <c r="T80" s="18"/>
    </row>
    <row r="81" spans="8:20" ht="15" x14ac:dyDescent="0.25">
      <c r="H81" s="16"/>
      <c r="I81" s="16"/>
      <c r="J81" s="16"/>
      <c r="K81" s="16"/>
      <c r="L81" s="16"/>
      <c r="M81" s="16"/>
      <c r="N81" s="16"/>
      <c r="P81" s="17" t="s">
        <v>6</v>
      </c>
      <c r="Q81" s="5">
        <v>-1.0067939926898757</v>
      </c>
      <c r="R81" s="5">
        <v>-3.0967158595098012</v>
      </c>
      <c r="S81" s="5">
        <v>-4.1035098521996769</v>
      </c>
      <c r="T81" s="18"/>
    </row>
    <row r="82" spans="8:20" ht="15" x14ac:dyDescent="0.25">
      <c r="H82" s="16"/>
      <c r="I82" s="16"/>
      <c r="J82" s="16"/>
      <c r="K82" s="16"/>
      <c r="L82" s="16"/>
      <c r="M82" s="16"/>
      <c r="N82" s="16"/>
      <c r="P82" s="17" t="s">
        <v>14</v>
      </c>
      <c r="Q82" s="5">
        <v>-1.8572377933456836</v>
      </c>
      <c r="R82" s="5">
        <v>-1.4383564312417818</v>
      </c>
      <c r="S82" s="5">
        <v>-3.2955942245874654</v>
      </c>
      <c r="T82" s="18"/>
    </row>
    <row r="83" spans="8:20" ht="15" x14ac:dyDescent="0.25">
      <c r="H83" s="16"/>
      <c r="I83" s="16"/>
      <c r="J83" s="16"/>
      <c r="K83" s="16"/>
      <c r="L83" s="16"/>
      <c r="M83" s="16"/>
      <c r="N83" s="16"/>
      <c r="P83" s="17" t="s">
        <v>13</v>
      </c>
      <c r="Q83" s="5">
        <v>0.85292859067352034</v>
      </c>
      <c r="R83" s="5">
        <v>-3.4519966823217412</v>
      </c>
      <c r="S83" s="5">
        <v>-2.5990680916482205</v>
      </c>
      <c r="T83" s="18"/>
    </row>
    <row r="84" spans="8:20" ht="15" x14ac:dyDescent="0.25">
      <c r="H84" s="16"/>
      <c r="I84" s="16"/>
      <c r="J84" s="16"/>
      <c r="K84" s="16"/>
      <c r="L84" s="16"/>
      <c r="M84" s="16"/>
      <c r="N84" s="16"/>
      <c r="P84" s="17" t="s">
        <v>10</v>
      </c>
      <c r="Q84" s="5">
        <v>1.8656343914269287</v>
      </c>
      <c r="R84" s="5">
        <v>-4.0682155385192651</v>
      </c>
      <c r="S84" s="5">
        <v>-2.2025811470923369</v>
      </c>
      <c r="T84" s="18"/>
    </row>
    <row r="85" spans="8:20" ht="15" x14ac:dyDescent="0.25">
      <c r="H85" s="16"/>
      <c r="I85" s="16"/>
      <c r="J85" s="16"/>
      <c r="K85" s="16"/>
      <c r="L85" s="16"/>
      <c r="M85" s="16"/>
      <c r="N85" s="16"/>
      <c r="P85" s="17" t="s">
        <v>2</v>
      </c>
      <c r="Q85" s="5">
        <v>0.99615544603211603</v>
      </c>
      <c r="R85" s="5">
        <v>-3.0635454802656099</v>
      </c>
      <c r="S85" s="5">
        <v>-2.0673900342334939</v>
      </c>
      <c r="T85" s="18"/>
    </row>
    <row r="86" spans="8:20" ht="15" x14ac:dyDescent="0.25">
      <c r="H86" s="16"/>
      <c r="I86" s="16"/>
      <c r="J86" s="16"/>
      <c r="K86" s="16"/>
      <c r="L86" s="16"/>
      <c r="M86" s="16"/>
      <c r="N86" s="16"/>
      <c r="P86" s="17" t="s">
        <v>17</v>
      </c>
      <c r="Q86" s="5">
        <v>0.28559307393468158</v>
      </c>
      <c r="R86" s="5">
        <v>-0.14836458786006346</v>
      </c>
      <c r="S86" s="5">
        <v>0.13722848607461816</v>
      </c>
      <c r="T86" s="18"/>
    </row>
    <row r="87" spans="8:20" ht="15" x14ac:dyDescent="0.25">
      <c r="H87" s="16"/>
      <c r="I87" s="16"/>
      <c r="J87" s="16"/>
      <c r="K87" s="16"/>
      <c r="L87" s="16"/>
      <c r="M87" s="16"/>
      <c r="N87" s="16"/>
      <c r="P87" s="17" t="s">
        <v>5</v>
      </c>
      <c r="Q87" s="5">
        <v>2.5606782572361895</v>
      </c>
      <c r="R87" s="5">
        <v>-2.3755473506855909</v>
      </c>
      <c r="S87" s="5">
        <v>0.18513090655059877</v>
      </c>
      <c r="T87" s="18"/>
    </row>
    <row r="88" spans="8:20" ht="15" x14ac:dyDescent="0.25">
      <c r="H88" s="16"/>
      <c r="I88" s="16"/>
      <c r="J88" s="16"/>
      <c r="K88" s="16"/>
      <c r="L88" s="16"/>
      <c r="M88" s="16"/>
      <c r="N88" s="16"/>
      <c r="P88" s="19" t="s">
        <v>35</v>
      </c>
      <c r="Q88" s="5">
        <v>2.4728961982923892</v>
      </c>
      <c r="R88" s="5">
        <v>-1.195319625788632</v>
      </c>
      <c r="S88" s="5">
        <v>1.2775765725037569</v>
      </c>
      <c r="T88" s="20"/>
    </row>
    <row r="89" spans="8:20" ht="15" x14ac:dyDescent="0.25">
      <c r="H89" s="16"/>
      <c r="I89" s="16"/>
      <c r="J89" s="16"/>
      <c r="K89" s="16"/>
      <c r="L89" s="16"/>
      <c r="M89" s="16"/>
      <c r="N89" s="16"/>
      <c r="P89" s="17" t="s">
        <v>19</v>
      </c>
      <c r="Q89" s="5">
        <v>2.6350977848286652</v>
      </c>
      <c r="R89" s="5">
        <v>-0.95216178172912969</v>
      </c>
      <c r="S89" s="5">
        <v>1.6829360030995353</v>
      </c>
      <c r="T89" s="18"/>
    </row>
    <row r="90" spans="8:20" ht="15" x14ac:dyDescent="0.25">
      <c r="H90" s="16"/>
      <c r="I90" s="16"/>
      <c r="J90" s="16"/>
      <c r="K90" s="16"/>
      <c r="L90" s="16"/>
      <c r="M90" s="16"/>
      <c r="N90" s="16"/>
      <c r="P90" s="19" t="s">
        <v>28</v>
      </c>
      <c r="Q90" s="5">
        <v>0.87306399180432503</v>
      </c>
      <c r="R90" s="5">
        <v>1.5758290463199405</v>
      </c>
      <c r="S90" s="5">
        <v>2.448893038124266</v>
      </c>
      <c r="T90" s="18"/>
    </row>
    <row r="91" spans="8:20" ht="15" x14ac:dyDescent="0.25">
      <c r="H91" s="16"/>
      <c r="I91" s="16"/>
      <c r="J91" s="16"/>
      <c r="K91" s="16"/>
      <c r="L91" s="16"/>
      <c r="M91" s="16"/>
      <c r="N91" s="16"/>
      <c r="P91" s="17" t="s">
        <v>11</v>
      </c>
      <c r="Q91" s="5">
        <v>3.3657841825492323</v>
      </c>
      <c r="R91" s="5">
        <v>-0.74416134286327662</v>
      </c>
      <c r="S91" s="5">
        <v>2.6216228396859558</v>
      </c>
      <c r="T91" s="18"/>
    </row>
    <row r="92" spans="8:20" ht="15" x14ac:dyDescent="0.25">
      <c r="H92" s="16"/>
      <c r="I92" s="16"/>
      <c r="J92" s="16"/>
      <c r="K92" s="16"/>
      <c r="L92" s="16"/>
      <c r="M92" s="16"/>
      <c r="N92" s="16"/>
      <c r="P92" s="17" t="s">
        <v>7</v>
      </c>
      <c r="Q92" s="5">
        <v>4.6875183012826911</v>
      </c>
      <c r="R92" s="5">
        <v>-1.1654988869375176</v>
      </c>
      <c r="S92" s="5">
        <v>3.522019414345174</v>
      </c>
      <c r="T92" s="18"/>
    </row>
    <row r="93" spans="8:20" ht="15" x14ac:dyDescent="0.25">
      <c r="H93" s="16"/>
      <c r="I93" s="16"/>
      <c r="J93" s="16"/>
      <c r="K93" s="16"/>
      <c r="L93" s="16"/>
      <c r="M93" s="16"/>
      <c r="N93" s="16"/>
      <c r="P93" s="17" t="s">
        <v>8</v>
      </c>
      <c r="Q93" s="5">
        <v>5.7683761663217981</v>
      </c>
      <c r="R93" s="5">
        <v>-1.8983319065593258</v>
      </c>
      <c r="S93" s="5">
        <v>3.870044259762472</v>
      </c>
      <c r="T93" s="21"/>
    </row>
    <row r="94" spans="8:20" ht="15" x14ac:dyDescent="0.25">
      <c r="H94" s="16"/>
      <c r="I94" s="16"/>
      <c r="J94" s="16"/>
      <c r="K94" s="16"/>
      <c r="L94" s="16"/>
      <c r="M94" s="16"/>
      <c r="N94" s="16"/>
      <c r="P94" s="17" t="s">
        <v>20</v>
      </c>
      <c r="Q94" s="5">
        <v>5.4523048759813504</v>
      </c>
      <c r="R94" s="5">
        <v>-1.5741135633305889</v>
      </c>
      <c r="S94" s="5">
        <v>3.878191312650761</v>
      </c>
      <c r="T94" s="18"/>
    </row>
    <row r="95" spans="8:20" ht="15" x14ac:dyDescent="0.25">
      <c r="H95" s="16"/>
      <c r="I95" s="16"/>
      <c r="J95" s="16"/>
      <c r="K95" s="16"/>
      <c r="L95" s="16"/>
      <c r="M95" s="16"/>
      <c r="N95" s="16"/>
      <c r="P95" s="17" t="s">
        <v>25</v>
      </c>
      <c r="Q95" s="5">
        <v>4.1003810826066891</v>
      </c>
      <c r="R95" s="5">
        <v>0.38350406538967391</v>
      </c>
      <c r="S95" s="5">
        <v>4.4838851479963626</v>
      </c>
      <c r="T95" s="18"/>
    </row>
    <row r="96" spans="8:20" ht="15" x14ac:dyDescent="0.25">
      <c r="H96" s="16"/>
      <c r="I96" s="16"/>
      <c r="J96" s="16"/>
      <c r="K96" s="16"/>
      <c r="L96" s="16"/>
      <c r="M96" s="16"/>
      <c r="N96" s="16"/>
      <c r="P96" s="17" t="s">
        <v>18</v>
      </c>
      <c r="Q96" s="5">
        <v>5.2517343208491436</v>
      </c>
      <c r="R96" s="5">
        <v>-0.54670659437805158</v>
      </c>
      <c r="S96" s="5">
        <v>4.7050277264710925</v>
      </c>
      <c r="T96" s="18"/>
    </row>
    <row r="97" spans="2:28" ht="15" x14ac:dyDescent="0.25">
      <c r="H97" s="16"/>
      <c r="I97" s="16"/>
      <c r="J97" s="16"/>
      <c r="K97" s="16"/>
      <c r="L97" s="16"/>
      <c r="M97" s="16"/>
      <c r="N97" s="16"/>
      <c r="P97" s="17" t="s">
        <v>26</v>
      </c>
      <c r="Q97" s="5">
        <v>3.9641536712610912</v>
      </c>
      <c r="R97" s="5">
        <v>0.83816561077071938</v>
      </c>
      <c r="S97" s="5">
        <v>4.8023192820318101</v>
      </c>
      <c r="T97" s="18"/>
    </row>
    <row r="98" spans="2:28" ht="15" x14ac:dyDescent="0.25">
      <c r="H98" s="16"/>
      <c r="I98" s="16"/>
      <c r="J98" s="16"/>
      <c r="K98" s="16"/>
      <c r="L98" s="16"/>
      <c r="M98" s="16"/>
      <c r="N98" s="16"/>
      <c r="P98" s="17" t="s">
        <v>23</v>
      </c>
      <c r="Q98" s="5">
        <v>4.7534041329467671</v>
      </c>
      <c r="R98" s="5">
        <v>0.62185642756463533</v>
      </c>
      <c r="S98" s="5">
        <v>5.3752605605114026</v>
      </c>
      <c r="T98" s="18"/>
    </row>
    <row r="99" spans="2:28" ht="15" x14ac:dyDescent="0.25">
      <c r="B99" s="1" t="s">
        <v>39</v>
      </c>
      <c r="H99" s="16"/>
      <c r="I99" s="167" t="s">
        <v>171</v>
      </c>
      <c r="J99" s="16"/>
      <c r="K99" s="16"/>
      <c r="L99" s="16"/>
      <c r="M99" s="16"/>
      <c r="N99" s="16"/>
      <c r="P99" s="17" t="s">
        <v>12</v>
      </c>
      <c r="Q99" s="5">
        <v>6.1164689410102095</v>
      </c>
      <c r="R99" s="5">
        <v>-0.10161177659895364</v>
      </c>
      <c r="S99" s="5">
        <v>6.0148571644112563</v>
      </c>
      <c r="T99" s="18"/>
    </row>
    <row r="100" spans="2:28" ht="15" x14ac:dyDescent="0.25">
      <c r="B100" s="1" t="s">
        <v>42</v>
      </c>
      <c r="H100" s="16"/>
      <c r="I100" s="16"/>
      <c r="J100" s="16"/>
      <c r="K100" s="16"/>
      <c r="L100" s="16"/>
      <c r="M100" s="16"/>
      <c r="N100" s="16"/>
      <c r="P100" s="17" t="s">
        <v>27</v>
      </c>
      <c r="Q100" s="5">
        <v>6.160634158796455</v>
      </c>
      <c r="R100" s="5">
        <v>1.7400322843142277</v>
      </c>
      <c r="S100" s="5">
        <v>7.9006664431106834</v>
      </c>
      <c r="T100" s="18"/>
    </row>
    <row r="101" spans="2:28" ht="15" x14ac:dyDescent="0.25">
      <c r="H101" s="16"/>
      <c r="I101" s="16"/>
      <c r="J101" s="16"/>
      <c r="K101" s="16"/>
      <c r="L101" s="16"/>
      <c r="M101" s="16"/>
      <c r="N101" s="16"/>
      <c r="P101" s="17" t="s">
        <v>24</v>
      </c>
      <c r="Q101" s="5">
        <v>5.5184601445855908</v>
      </c>
      <c r="R101" s="5">
        <v>3.1751967760810884</v>
      </c>
      <c r="S101" s="5">
        <v>8.6936569206666778</v>
      </c>
      <c r="T101" s="18"/>
    </row>
    <row r="102" spans="2:28" ht="15" x14ac:dyDescent="0.25">
      <c r="H102" s="16"/>
      <c r="I102" s="16"/>
      <c r="J102" s="16"/>
      <c r="K102" s="16"/>
      <c r="L102" s="16"/>
      <c r="M102" s="16"/>
      <c r="N102" s="16"/>
      <c r="P102" s="17" t="s">
        <v>29</v>
      </c>
      <c r="Q102" s="5">
        <v>7.7887143587233991</v>
      </c>
      <c r="R102" s="5">
        <v>4.8393892160221794</v>
      </c>
      <c r="S102" s="5">
        <v>12.62810357474558</v>
      </c>
      <c r="T102" s="18"/>
    </row>
    <row r="103" spans="2:28" ht="15" x14ac:dyDescent="0.25">
      <c r="H103" s="16"/>
      <c r="I103" s="16"/>
      <c r="J103" s="16"/>
      <c r="K103" s="16"/>
      <c r="L103" s="16"/>
      <c r="M103" s="16"/>
      <c r="N103" s="16"/>
      <c r="P103" s="17" t="s">
        <v>22</v>
      </c>
      <c r="Q103" s="5">
        <v>13.84049269316929</v>
      </c>
      <c r="R103" s="5">
        <v>2.8310896693141201</v>
      </c>
      <c r="S103" s="5">
        <v>16.671582362483409</v>
      </c>
      <c r="T103" s="18"/>
    </row>
    <row r="104" spans="2:28" ht="15" x14ac:dyDescent="0.25">
      <c r="I104" s="16"/>
      <c r="J104" s="16"/>
      <c r="K104" s="16"/>
      <c r="L104" s="16"/>
      <c r="M104" s="16"/>
      <c r="N104" s="16"/>
      <c r="P104" s="17" t="s">
        <v>3</v>
      </c>
      <c r="Q104" s="5">
        <v>21.915592075550553</v>
      </c>
      <c r="R104" s="5">
        <v>1.0839158482248181</v>
      </c>
      <c r="S104" s="5">
        <v>22.999507923775369</v>
      </c>
      <c r="T104" s="18"/>
    </row>
    <row r="105" spans="2:28" ht="15" x14ac:dyDescent="0.25">
      <c r="H105" s="16"/>
      <c r="I105" s="7"/>
      <c r="J105" s="16"/>
      <c r="K105" s="16"/>
      <c r="L105" s="16"/>
      <c r="M105" s="16"/>
      <c r="N105" s="16"/>
      <c r="Q105" s="18"/>
      <c r="R105" s="18"/>
      <c r="S105" s="18"/>
      <c r="T105" s="16"/>
    </row>
    <row r="106" spans="2:28" ht="15" x14ac:dyDescent="0.25">
      <c r="H106" s="16"/>
      <c r="I106" s="16"/>
      <c r="J106" s="16"/>
      <c r="K106" s="16"/>
      <c r="L106" s="16"/>
      <c r="M106" s="16"/>
      <c r="N106" s="16"/>
    </row>
    <row r="107" spans="2:28" x14ac:dyDescent="0.2">
      <c r="D107" s="9"/>
      <c r="E107" s="9"/>
      <c r="F107" s="9"/>
    </row>
    <row r="108" spans="2:28" x14ac:dyDescent="0.2">
      <c r="B108" s="6" t="s">
        <v>49</v>
      </c>
      <c r="O108" s="25"/>
      <c r="P108" s="26" t="s">
        <v>94</v>
      </c>
      <c r="Q108" s="177">
        <v>45401</v>
      </c>
    </row>
    <row r="109" spans="2:28" x14ac:dyDescent="0.2">
      <c r="B109" s="6"/>
      <c r="O109" s="25"/>
      <c r="P109" s="26"/>
      <c r="Q109" s="25"/>
    </row>
    <row r="110" spans="2:28" x14ac:dyDescent="0.2">
      <c r="U110" s="24"/>
      <c r="V110" s="192" t="s">
        <v>51</v>
      </c>
      <c r="W110" s="192"/>
      <c r="X110" s="29"/>
      <c r="Y110" s="24"/>
      <c r="Z110" s="192" t="s">
        <v>36</v>
      </c>
      <c r="AA110" s="192"/>
      <c r="AB110" s="29"/>
    </row>
    <row r="111" spans="2:28" ht="51" x14ac:dyDescent="0.2">
      <c r="B111" s="14"/>
      <c r="F111" s="14"/>
      <c r="P111" s="14"/>
      <c r="Q111" s="22" t="s">
        <v>37</v>
      </c>
      <c r="R111" s="22" t="s">
        <v>38</v>
      </c>
      <c r="U111" s="24"/>
      <c r="V111" s="23">
        <v>2023</v>
      </c>
      <c r="W111" s="23">
        <v>2040</v>
      </c>
      <c r="X111" s="23"/>
      <c r="Y111" s="24"/>
      <c r="Z111" s="23">
        <v>2023</v>
      </c>
      <c r="AA111" s="23">
        <v>2040</v>
      </c>
      <c r="AB111" s="23"/>
    </row>
    <row r="112" spans="2:28" x14ac:dyDescent="0.2">
      <c r="B112" s="14"/>
      <c r="F112" s="14"/>
      <c r="P112" s="13" t="s">
        <v>16</v>
      </c>
      <c r="Q112" s="9">
        <f>(W126-V126)/V126*100</f>
        <v>-16.218918710595698</v>
      </c>
      <c r="R112" s="9">
        <f>(AA126-Z126)/Z126*100</f>
        <v>-22.129247933714801</v>
      </c>
      <c r="U112" s="28" t="s">
        <v>15</v>
      </c>
      <c r="V112" s="24">
        <v>451385792</v>
      </c>
      <c r="W112" s="24">
        <v>451592188</v>
      </c>
      <c r="X112" s="24"/>
      <c r="Y112" s="24"/>
      <c r="Z112" s="24">
        <v>115705288</v>
      </c>
      <c r="AA112" s="24">
        <v>106815273</v>
      </c>
      <c r="AB112" s="24"/>
    </row>
    <row r="113" spans="2:28" x14ac:dyDescent="0.2">
      <c r="B113" s="14"/>
      <c r="F113" s="14"/>
      <c r="P113" s="13" t="s">
        <v>10</v>
      </c>
      <c r="Q113" s="9">
        <f>(W127-V127)/V127*100</f>
        <v>-12.088293146014005</v>
      </c>
      <c r="R113" s="9">
        <f>(AA127-Z127)/Z127*100</f>
        <v>-24.071964516829411</v>
      </c>
      <c r="U113" s="24" t="s">
        <v>25</v>
      </c>
      <c r="V113" s="24">
        <v>11730662</v>
      </c>
      <c r="W113" s="24">
        <v>12343820</v>
      </c>
      <c r="X113" s="24"/>
      <c r="Y113" s="24"/>
      <c r="Z113" s="24">
        <v>3291089</v>
      </c>
      <c r="AA113" s="24">
        <v>3171788</v>
      </c>
      <c r="AB113" s="24"/>
    </row>
    <row r="114" spans="2:28" x14ac:dyDescent="0.2">
      <c r="B114" s="14"/>
      <c r="F114" s="14"/>
      <c r="P114" s="13" t="s">
        <v>4</v>
      </c>
      <c r="Q114" s="9">
        <f t="shared" ref="Q114" si="0">(W114-V114)/V114*100</f>
        <v>-11.32194560989546</v>
      </c>
      <c r="R114" s="9">
        <f t="shared" ref="R114" si="1">(AA114-Z114)/Z114*100</f>
        <v>-14.869481020851772</v>
      </c>
      <c r="U114" s="24" t="s">
        <v>4</v>
      </c>
      <c r="V114" s="24">
        <v>6941042</v>
      </c>
      <c r="W114" s="24">
        <v>6155181</v>
      </c>
      <c r="X114" s="24"/>
      <c r="Y114" s="24"/>
      <c r="Z114" s="24">
        <v>1682399</v>
      </c>
      <c r="AA114" s="24">
        <v>1432235</v>
      </c>
      <c r="AB114" s="24"/>
    </row>
    <row r="115" spans="2:28" x14ac:dyDescent="0.2">
      <c r="B115" s="14"/>
      <c r="F115" s="14"/>
      <c r="P115" s="13" t="s">
        <v>21</v>
      </c>
      <c r="Q115" s="9">
        <f>(W135-V135)/V135*100</f>
        <v>-9.4465917811455551</v>
      </c>
      <c r="R115" s="9">
        <f>(AA135-Z135)/Z135*100</f>
        <v>-14.666416900527887</v>
      </c>
      <c r="U115" s="24" t="s">
        <v>18</v>
      </c>
      <c r="V115" s="24">
        <v>10963888</v>
      </c>
      <c r="W115" s="24">
        <v>10716445</v>
      </c>
      <c r="X115" s="24"/>
      <c r="Y115" s="24"/>
      <c r="Z115" s="24">
        <v>2865150</v>
      </c>
      <c r="AA115" s="24">
        <v>2706221</v>
      </c>
      <c r="AB115" s="24"/>
    </row>
    <row r="116" spans="2:28" x14ac:dyDescent="0.2">
      <c r="B116" s="14"/>
      <c r="F116" s="14"/>
      <c r="P116" s="14" t="s">
        <v>9</v>
      </c>
      <c r="Q116" s="9">
        <f>(W123-V123)/V123*100</f>
        <v>-9.3089915086235635</v>
      </c>
      <c r="R116" s="9">
        <f>(AA123-Z123)/Z123*100</f>
        <v>-18.870359235798244</v>
      </c>
      <c r="U116" s="24" t="s">
        <v>26</v>
      </c>
      <c r="V116" s="24">
        <v>5927971</v>
      </c>
      <c r="W116" s="24">
        <v>6140844</v>
      </c>
      <c r="X116" s="24"/>
      <c r="Y116" s="24"/>
      <c r="Z116" s="24">
        <v>1668694</v>
      </c>
      <c r="AA116" s="24">
        <v>1641943</v>
      </c>
      <c r="AB116" s="24"/>
    </row>
    <row r="117" spans="2:28" x14ac:dyDescent="0.2">
      <c r="B117" s="14"/>
      <c r="F117" s="14"/>
      <c r="P117" s="13" t="s">
        <v>6</v>
      </c>
      <c r="Q117" s="9">
        <f>(W120-V120)/V120*100</f>
        <v>-8.7936188420303019</v>
      </c>
      <c r="R117" s="9">
        <f>(AA120-Z120)/Z120*100</f>
        <v>-17.177277632875185</v>
      </c>
      <c r="U117" s="24" t="s">
        <v>8</v>
      </c>
      <c r="V117" s="24">
        <v>84551929</v>
      </c>
      <c r="W117" s="24">
        <v>85183945</v>
      </c>
      <c r="X117" s="24"/>
      <c r="Y117" s="24"/>
      <c r="Z117" s="24">
        <v>20478932</v>
      </c>
      <c r="AA117" s="24">
        <v>20970608</v>
      </c>
      <c r="AB117" s="24"/>
    </row>
    <row r="118" spans="2:28" x14ac:dyDescent="0.2">
      <c r="B118" s="14"/>
      <c r="F118" s="14"/>
      <c r="P118" s="13" t="s">
        <v>14</v>
      </c>
      <c r="Q118" s="9">
        <f>(W133-V133)/V133*100</f>
        <v>-6.8563306677446159</v>
      </c>
      <c r="R118" s="9">
        <f>(AA133-Z133)/Z133*100</f>
        <v>-16.060307051268154</v>
      </c>
      <c r="U118" s="24" t="s">
        <v>20</v>
      </c>
      <c r="V118" s="24">
        <v>1371817</v>
      </c>
      <c r="W118" s="24">
        <v>1342365</v>
      </c>
      <c r="X118" s="24"/>
      <c r="Y118" s="24"/>
      <c r="Z118" s="24">
        <v>363643</v>
      </c>
      <c r="AA118" s="24">
        <v>326654</v>
      </c>
      <c r="AB118" s="24"/>
    </row>
    <row r="119" spans="2:28" x14ac:dyDescent="0.2">
      <c r="B119" s="14"/>
      <c r="F119" s="14"/>
      <c r="P119" s="13" t="s">
        <v>17</v>
      </c>
      <c r="Q119" s="9">
        <f>(W137-V137)/V137*100</f>
        <v>-4.0256673541031853</v>
      </c>
      <c r="R119" s="9">
        <f>(AA137-Z137)/Z137*100</f>
        <v>-8.2811077298047717</v>
      </c>
      <c r="U119" s="24" t="s">
        <v>29</v>
      </c>
      <c r="V119" s="24">
        <v>5174288</v>
      </c>
      <c r="W119" s="24">
        <v>5746237</v>
      </c>
      <c r="X119" s="24"/>
      <c r="Y119" s="24"/>
      <c r="Z119" s="24">
        <v>1674128</v>
      </c>
      <c r="AA119" s="24">
        <v>1511178</v>
      </c>
      <c r="AB119" s="24"/>
    </row>
    <row r="120" spans="2:28" x14ac:dyDescent="0.2">
      <c r="B120" s="14"/>
      <c r="F120" s="14"/>
      <c r="P120" s="13" t="s">
        <v>5</v>
      </c>
      <c r="Q120" s="9">
        <f>(W134-V134)/V134*100</f>
        <v>-3.8868950591928311</v>
      </c>
      <c r="R120" s="9">
        <f>(AA134-Z134)/Z134*100</f>
        <v>-12.31394515859434</v>
      </c>
      <c r="U120" s="24" t="s">
        <v>6</v>
      </c>
      <c r="V120" s="24">
        <v>10416542</v>
      </c>
      <c r="W120" s="24">
        <v>9500551</v>
      </c>
      <c r="X120" s="24"/>
      <c r="Y120" s="24"/>
      <c r="Z120" s="24">
        <v>2465641</v>
      </c>
      <c r="AA120" s="24">
        <v>2042111</v>
      </c>
      <c r="AB120" s="24"/>
    </row>
    <row r="121" spans="2:28" x14ac:dyDescent="0.2">
      <c r="B121" s="14"/>
      <c r="F121" s="14"/>
      <c r="P121" s="13" t="s">
        <v>13</v>
      </c>
      <c r="Q121" s="9">
        <f>(W129-V129)/V129*100</f>
        <v>-3.6031891060721133</v>
      </c>
      <c r="R121" s="9">
        <f>(AA129-Z129)/Z129*100</f>
        <v>-3.4671249982948975</v>
      </c>
      <c r="U121" s="24" t="s">
        <v>7</v>
      </c>
      <c r="V121" s="24">
        <v>47980384</v>
      </c>
      <c r="W121" s="24">
        <v>50237193</v>
      </c>
      <c r="X121" s="24"/>
      <c r="Y121" s="24"/>
      <c r="Z121" s="24">
        <v>11675564</v>
      </c>
      <c r="AA121" s="24">
        <v>10236350</v>
      </c>
      <c r="AB121" s="24"/>
    </row>
    <row r="122" spans="2:28" x14ac:dyDescent="0.2">
      <c r="B122" s="14"/>
      <c r="F122" s="14"/>
      <c r="P122" s="13" t="s">
        <v>18</v>
      </c>
      <c r="Q122" s="9">
        <f>(W115-V115)/V115*100</f>
        <v>-2.2568909861173334</v>
      </c>
      <c r="R122" s="9">
        <f>(AA115-Z115)/Z115*100</f>
        <v>-5.5469696176465453</v>
      </c>
      <c r="U122" s="28" t="s">
        <v>28</v>
      </c>
      <c r="V122" s="24">
        <v>68227636</v>
      </c>
      <c r="W122" s="24">
        <v>70527060</v>
      </c>
      <c r="X122" s="24"/>
      <c r="Y122" s="24"/>
      <c r="Z122" s="24">
        <v>20106906</v>
      </c>
      <c r="AA122" s="24">
        <v>18852070</v>
      </c>
      <c r="AB122" s="24"/>
    </row>
    <row r="123" spans="2:28" x14ac:dyDescent="0.2">
      <c r="B123" s="14"/>
      <c r="F123" s="14"/>
      <c r="P123" s="13" t="s">
        <v>20</v>
      </c>
      <c r="Q123" s="9">
        <f>(W118-V118)/V118*100</f>
        <v>-2.1469335924543871</v>
      </c>
      <c r="R123" s="9">
        <f>(AA118-Z118)/Z118*100</f>
        <v>-10.171789364844091</v>
      </c>
      <c r="U123" s="24" t="s">
        <v>9</v>
      </c>
      <c r="V123" s="24">
        <v>3854381</v>
      </c>
      <c r="W123" s="24">
        <v>3495577</v>
      </c>
      <c r="X123" s="24"/>
      <c r="Y123" s="24"/>
      <c r="Z123" s="24">
        <v>944672</v>
      </c>
      <c r="AA123" s="24">
        <v>766409</v>
      </c>
      <c r="AB123" s="24"/>
    </row>
    <row r="124" spans="2:28" x14ac:dyDescent="0.2">
      <c r="B124" s="14"/>
      <c r="F124" s="14"/>
      <c r="P124" s="14" t="s">
        <v>2</v>
      </c>
      <c r="Q124" s="9">
        <f>(W124-V124)/V124*100</f>
        <v>-0.91268310304940281</v>
      </c>
      <c r="R124" s="9">
        <f>(AA124-Z124)/Z124*100</f>
        <v>-15.006289918608257</v>
      </c>
      <c r="U124" s="24" t="s">
        <v>2</v>
      </c>
      <c r="V124" s="24">
        <v>59058615</v>
      </c>
      <c r="W124" s="24">
        <v>58519597</v>
      </c>
      <c r="X124" s="24"/>
      <c r="Y124" s="24"/>
      <c r="Z124" s="24">
        <v>13229106</v>
      </c>
      <c r="AA124" s="24">
        <v>11243908</v>
      </c>
      <c r="AB124" s="24"/>
    </row>
    <row r="125" spans="2:28" x14ac:dyDescent="0.2">
      <c r="B125" s="14"/>
      <c r="F125" s="14"/>
      <c r="P125" s="13" t="s">
        <v>19</v>
      </c>
      <c r="Q125" s="9">
        <f>(W138-V138)/V138*100</f>
        <v>-0.84172649683902334</v>
      </c>
      <c r="R125" s="9">
        <f>(AA138-Z138)/Z138*100</f>
        <v>-13.484275652241296</v>
      </c>
      <c r="U125" s="24" t="s">
        <v>24</v>
      </c>
      <c r="V125" s="24">
        <v>926006</v>
      </c>
      <c r="W125" s="24">
        <v>973876</v>
      </c>
      <c r="X125" s="24"/>
      <c r="Y125" s="24"/>
      <c r="Z125" s="24">
        <v>258555</v>
      </c>
      <c r="AA125" s="24">
        <v>253915</v>
      </c>
      <c r="AB125" s="24"/>
    </row>
    <row r="126" spans="2:28" x14ac:dyDescent="0.2">
      <c r="B126" s="14"/>
      <c r="F126" s="14"/>
      <c r="P126" s="13" t="s">
        <v>11</v>
      </c>
      <c r="Q126" s="9">
        <f>(W136-V136)/V136*100</f>
        <v>-0.32366281808222103</v>
      </c>
      <c r="R126" s="9">
        <f>(AA136-Z136)/Z136*100</f>
        <v>-8.0719358631087399</v>
      </c>
      <c r="U126" s="24" t="s">
        <v>16</v>
      </c>
      <c r="V126" s="24">
        <v>1894146</v>
      </c>
      <c r="W126" s="24">
        <v>1586936</v>
      </c>
      <c r="X126" s="24"/>
      <c r="Y126" s="24"/>
      <c r="Z126" s="24">
        <v>487590</v>
      </c>
      <c r="AA126" s="24">
        <v>379690</v>
      </c>
      <c r="AB126" s="24"/>
    </row>
    <row r="127" spans="2:28" x14ac:dyDescent="0.2">
      <c r="B127" s="14"/>
      <c r="F127" s="14"/>
      <c r="P127" s="12" t="s">
        <v>15</v>
      </c>
      <c r="Q127" s="9">
        <f>(W112-V112)/V112*100</f>
        <v>4.5724966017539163E-2</v>
      </c>
      <c r="R127" s="9">
        <f>(AA112-Z112)/Z112*100</f>
        <v>-7.6833264526336942</v>
      </c>
      <c r="U127" s="24" t="s">
        <v>10</v>
      </c>
      <c r="V127" s="24">
        <v>2869396</v>
      </c>
      <c r="W127" s="24">
        <v>2522535</v>
      </c>
      <c r="X127" s="24"/>
      <c r="Y127" s="24"/>
      <c r="Z127" s="24">
        <v>709294</v>
      </c>
      <c r="AA127" s="24">
        <v>538553</v>
      </c>
      <c r="AB127" s="24"/>
    </row>
    <row r="128" spans="2:28" x14ac:dyDescent="0.2">
      <c r="B128" s="14"/>
      <c r="F128" s="14"/>
      <c r="P128" s="13" t="s">
        <v>8</v>
      </c>
      <c r="Q128" s="9">
        <f>(W117-V117)/V117*100</f>
        <v>0.74748856409887465</v>
      </c>
      <c r="R128" s="9">
        <f>(AA117-Z117)/Z117*100</f>
        <v>2.4008869212515571</v>
      </c>
      <c r="U128" s="24" t="s">
        <v>22</v>
      </c>
      <c r="V128" s="24">
        <v>662537</v>
      </c>
      <c r="W128" s="24">
        <v>830737</v>
      </c>
      <c r="X128" s="24"/>
      <c r="Y128" s="24"/>
      <c r="Z128" s="24">
        <v>178528</v>
      </c>
      <c r="AA128" s="24">
        <v>209186</v>
      </c>
      <c r="AB128" s="24"/>
    </row>
    <row r="129" spans="2:28" x14ac:dyDescent="0.2">
      <c r="B129" s="1" t="s">
        <v>39</v>
      </c>
      <c r="F129" s="14"/>
      <c r="M129" s="167" t="s">
        <v>171</v>
      </c>
      <c r="P129" s="12" t="s">
        <v>28</v>
      </c>
      <c r="Q129" s="9">
        <f>(W122-V122)/V122*100</f>
        <v>3.3702237609405077</v>
      </c>
      <c r="R129" s="9">
        <f>(AA122-Z122)/Z122*100</f>
        <v>-6.2408209398303249</v>
      </c>
      <c r="U129" s="24" t="s">
        <v>13</v>
      </c>
      <c r="V129" s="24">
        <v>9689361</v>
      </c>
      <c r="W129" s="24">
        <v>9340235</v>
      </c>
      <c r="X129" s="24"/>
      <c r="Y129" s="24"/>
      <c r="Z129" s="24">
        <v>2419209</v>
      </c>
      <c r="AA129" s="24">
        <v>2335332</v>
      </c>
      <c r="AB129" s="24"/>
    </row>
    <row r="130" spans="2:28" x14ac:dyDescent="0.2">
      <c r="B130" s="1" t="s">
        <v>43</v>
      </c>
      <c r="F130" s="14"/>
      <c r="H130" s="7"/>
      <c r="P130" s="13" t="s">
        <v>26</v>
      </c>
      <c r="Q130" s="9">
        <f>(W116-V116)/V116*100</f>
        <v>3.5909926010096878</v>
      </c>
      <c r="R130" s="9">
        <f>(AA116-Z116)/Z116*100</f>
        <v>-1.6031099770239481</v>
      </c>
      <c r="U130" s="24" t="s">
        <v>3</v>
      </c>
      <c r="V130" s="24">
        <v>532640</v>
      </c>
      <c r="W130" s="24">
        <v>686011</v>
      </c>
      <c r="X130" s="24"/>
      <c r="Y130" s="24"/>
      <c r="Z130" s="24">
        <v>121259</v>
      </c>
      <c r="AA130" s="24">
        <v>143621</v>
      </c>
      <c r="AB130" s="24"/>
    </row>
    <row r="131" spans="2:28" x14ac:dyDescent="0.2">
      <c r="B131" s="14"/>
      <c r="F131" s="14"/>
      <c r="P131" s="13" t="s">
        <v>12</v>
      </c>
      <c r="Q131" s="9">
        <f>(W132-V132)/V132*100</f>
        <v>3.7461322557471419</v>
      </c>
      <c r="R131" s="9">
        <f>(AA132-Z132)/Z132*100</f>
        <v>-1.1782855273685282</v>
      </c>
      <c r="U131" s="24" t="s">
        <v>23</v>
      </c>
      <c r="V131" s="24">
        <v>17823388</v>
      </c>
      <c r="W131" s="24">
        <v>18710299</v>
      </c>
      <c r="X131" s="24"/>
      <c r="Y131" s="24"/>
      <c r="Z131" s="24">
        <v>4924527</v>
      </c>
      <c r="AA131" s="24">
        <v>4769431</v>
      </c>
      <c r="AB131" s="24"/>
    </row>
    <row r="132" spans="2:28" x14ac:dyDescent="0.2">
      <c r="B132" s="14"/>
      <c r="F132" s="14"/>
      <c r="P132" s="13" t="s">
        <v>7</v>
      </c>
      <c r="Q132" s="9">
        <f>(W121-V121)/V121*100</f>
        <v>4.7036076243158043</v>
      </c>
      <c r="R132" s="9">
        <f>(AA121-Z121)/Z121*100</f>
        <v>-12.326719291676188</v>
      </c>
      <c r="U132" s="24" t="s">
        <v>12</v>
      </c>
      <c r="V132" s="24">
        <v>9073118</v>
      </c>
      <c r="W132" s="24">
        <v>9413009</v>
      </c>
      <c r="X132" s="24"/>
      <c r="Y132" s="24"/>
      <c r="Z132" s="24">
        <v>2262270</v>
      </c>
      <c r="AA132" s="24">
        <v>2235614</v>
      </c>
      <c r="AB132" s="24"/>
    </row>
    <row r="133" spans="2:28" x14ac:dyDescent="0.2">
      <c r="B133" s="14"/>
      <c r="F133" s="14"/>
      <c r="P133" s="13" t="s">
        <v>23</v>
      </c>
      <c r="Q133" s="9">
        <f>(W131-V131)/V131*100</f>
        <v>4.9761077972381011</v>
      </c>
      <c r="R133" s="9">
        <f>(AA131-Z131)/Z131*100</f>
        <v>-3.1494598364472366</v>
      </c>
      <c r="U133" s="24" t="s">
        <v>14</v>
      </c>
      <c r="V133" s="24">
        <v>38482931</v>
      </c>
      <c r="W133" s="24">
        <v>35844414</v>
      </c>
      <c r="X133" s="24"/>
      <c r="Y133" s="24"/>
      <c r="Z133" s="24">
        <v>9916585</v>
      </c>
      <c r="AA133" s="24">
        <v>8323951</v>
      </c>
      <c r="AB133" s="24"/>
    </row>
    <row r="134" spans="2:28" x14ac:dyDescent="0.2">
      <c r="F134" s="14"/>
      <c r="P134" s="14" t="s">
        <v>24</v>
      </c>
      <c r="Q134" s="9">
        <f>(W125-V125)/V125*100</f>
        <v>5.1695129405209039</v>
      </c>
      <c r="R134" s="9">
        <f>(AA125-Z125)/Z125*100</f>
        <v>-1.794589158979714</v>
      </c>
      <c r="U134" s="24" t="s">
        <v>5</v>
      </c>
      <c r="V134" s="24">
        <v>10392897</v>
      </c>
      <c r="W134" s="24">
        <v>9988936</v>
      </c>
      <c r="X134" s="24"/>
      <c r="Y134" s="24"/>
      <c r="Z134" s="24">
        <v>2412192</v>
      </c>
      <c r="AA134" s="24">
        <v>2115156</v>
      </c>
      <c r="AB134" s="24"/>
    </row>
    <row r="135" spans="2:28" x14ac:dyDescent="0.2">
      <c r="F135" s="14"/>
      <c r="P135" s="13" t="s">
        <v>25</v>
      </c>
      <c r="Q135" s="9">
        <f>(W113-V113)/V113*100</f>
        <v>5.2269684353704848</v>
      </c>
      <c r="R135" s="9">
        <f>(AA113-Z113)/Z113*100</f>
        <v>-3.624970336566407</v>
      </c>
      <c r="U135" s="24" t="s">
        <v>21</v>
      </c>
      <c r="V135" s="24">
        <v>19030292</v>
      </c>
      <c r="W135" s="24">
        <v>17232578</v>
      </c>
      <c r="X135" s="24"/>
      <c r="Y135" s="24"/>
      <c r="Z135" s="24">
        <v>5092764</v>
      </c>
      <c r="AA135" s="24">
        <v>4345838</v>
      </c>
      <c r="AB135" s="24"/>
    </row>
    <row r="136" spans="2:28" x14ac:dyDescent="0.2">
      <c r="B136" s="14"/>
      <c r="F136" s="14"/>
      <c r="P136" s="13" t="s">
        <v>27</v>
      </c>
      <c r="Q136" s="9">
        <f>(W139-V139)/V139*100</f>
        <v>9.6610696049276044</v>
      </c>
      <c r="R136" s="9">
        <f>(AA139-Z139)/Z139*100</f>
        <v>4.8207791729826592</v>
      </c>
      <c r="U136" s="24" t="s">
        <v>11</v>
      </c>
      <c r="V136" s="24">
        <v>2116709</v>
      </c>
      <c r="W136" s="24">
        <v>2109858</v>
      </c>
      <c r="X136" s="24"/>
      <c r="Y136" s="24"/>
      <c r="Z136" s="24">
        <v>518017</v>
      </c>
      <c r="AA136" s="24">
        <v>476203</v>
      </c>
      <c r="AB136" s="24"/>
    </row>
    <row r="137" spans="2:28" x14ac:dyDescent="0.2">
      <c r="B137" s="14"/>
      <c r="F137" s="14"/>
      <c r="P137" s="13" t="s">
        <v>29</v>
      </c>
      <c r="Q137" s="9">
        <f>(W119-V119)/V119*100</f>
        <v>11.05367540422953</v>
      </c>
      <c r="R137" s="9">
        <f>(AA119-Z119)/Z119*100</f>
        <v>-9.7334254011640677</v>
      </c>
      <c r="U137" s="24" t="s">
        <v>17</v>
      </c>
      <c r="V137" s="24">
        <v>5523904</v>
      </c>
      <c r="W137" s="24">
        <v>5301530</v>
      </c>
      <c r="X137" s="24"/>
      <c r="Y137" s="24"/>
      <c r="Z137" s="24">
        <v>1444215</v>
      </c>
      <c r="AA137" s="24">
        <v>1324618</v>
      </c>
      <c r="AB137" s="24"/>
    </row>
    <row r="138" spans="2:28" x14ac:dyDescent="0.2">
      <c r="B138" s="14"/>
      <c r="F138" s="14"/>
      <c r="P138" s="13" t="s">
        <v>22</v>
      </c>
      <c r="Q138" s="9">
        <f>(W128-V128)/V128*100</f>
        <v>25.387261390684596</v>
      </c>
      <c r="R138" s="9">
        <f>(AA128-Z128)/Z128*100</f>
        <v>17.172656390034057</v>
      </c>
      <c r="U138" s="24" t="s">
        <v>19</v>
      </c>
      <c r="V138" s="24">
        <v>5608235</v>
      </c>
      <c r="W138" s="24">
        <v>5561029</v>
      </c>
      <c r="X138" s="24"/>
      <c r="Y138" s="24"/>
      <c r="Z138" s="24">
        <v>1471158</v>
      </c>
      <c r="AA138" s="24">
        <v>1272783</v>
      </c>
      <c r="AB138" s="24"/>
    </row>
    <row r="139" spans="2:28" x14ac:dyDescent="0.2">
      <c r="B139" s="14"/>
      <c r="F139" s="14"/>
      <c r="P139" s="13" t="s">
        <v>3</v>
      </c>
      <c r="Q139" s="9">
        <f>(W130-V130)/V130*100</f>
        <v>28.79449534394713</v>
      </c>
      <c r="R139" s="9">
        <f>(AA130-Z130)/Z130*100</f>
        <v>18.441517743012888</v>
      </c>
      <c r="U139" s="24" t="s">
        <v>27</v>
      </c>
      <c r="V139" s="24">
        <v>10561077</v>
      </c>
      <c r="W139" s="24">
        <v>11581390</v>
      </c>
      <c r="X139" s="24"/>
      <c r="Y139" s="24"/>
      <c r="Z139" s="24">
        <v>3043201</v>
      </c>
      <c r="AA139" s="24">
        <v>3189907</v>
      </c>
      <c r="AB139" s="24"/>
    </row>
    <row r="140" spans="2:28" x14ac:dyDescent="0.2">
      <c r="B140" s="14"/>
      <c r="C140" s="14"/>
      <c r="D140" s="14"/>
      <c r="E140" s="14"/>
      <c r="F140" s="14"/>
      <c r="U140" s="24"/>
      <c r="V140" s="24"/>
      <c r="W140" s="24"/>
      <c r="X140" s="24"/>
      <c r="Y140" s="24"/>
      <c r="Z140" s="24"/>
      <c r="AA140" s="24"/>
      <c r="AB140" s="24"/>
    </row>
  </sheetData>
  <mergeCells count="4">
    <mergeCell ref="B66:G68"/>
    <mergeCell ref="V110:W110"/>
    <mergeCell ref="Z110:AA110"/>
    <mergeCell ref="B29:M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4"/>
  <sheetViews>
    <sheetView showGridLines="0" zoomScaleNormal="100" workbookViewId="0"/>
  </sheetViews>
  <sheetFormatPr baseColWidth="10" defaultRowHeight="12" x14ac:dyDescent="0.2"/>
  <cols>
    <col min="1" max="1" width="10" style="30" customWidth="1"/>
    <col min="2" max="2" width="11.42578125" style="30" customWidth="1"/>
    <col min="3" max="4" width="11.42578125" style="30"/>
    <col min="5" max="6" width="12.42578125" style="30" customWidth="1"/>
    <col min="7" max="16384" width="11.42578125" style="30"/>
  </cols>
  <sheetData>
    <row r="1" spans="2:19" x14ac:dyDescent="0.2">
      <c r="B1" s="101"/>
      <c r="C1" s="101"/>
      <c r="D1" s="101"/>
      <c r="E1" s="99"/>
      <c r="F1" s="99"/>
      <c r="G1" s="99"/>
      <c r="H1" s="99"/>
      <c r="P1" s="101"/>
      <c r="Q1" s="101"/>
      <c r="R1" s="101"/>
      <c r="S1" s="101"/>
    </row>
    <row r="2" spans="2:19" x14ac:dyDescent="0.2">
      <c r="B2" s="101" t="s">
        <v>193</v>
      </c>
      <c r="C2" s="99"/>
      <c r="D2" s="99"/>
      <c r="E2" s="99"/>
      <c r="G2" s="99"/>
      <c r="H2" s="99"/>
      <c r="O2" s="34"/>
      <c r="P2" s="100"/>
      <c r="Q2" s="99"/>
      <c r="R2" s="99"/>
      <c r="S2" s="99"/>
    </row>
    <row r="3" spans="2:19" s="31" customFormat="1" x14ac:dyDescent="0.2">
      <c r="B3" s="30"/>
      <c r="C3" s="30"/>
      <c r="D3" s="30"/>
      <c r="F3" s="98"/>
      <c r="O3" s="97"/>
      <c r="P3" s="34"/>
      <c r="Q3" s="195" t="s">
        <v>89</v>
      </c>
      <c r="R3" s="195"/>
      <c r="S3" s="30"/>
    </row>
    <row r="4" spans="2:19" s="31" customFormat="1" ht="60" x14ac:dyDescent="0.2">
      <c r="B4" s="30"/>
      <c r="C4" s="30"/>
      <c r="D4" s="30"/>
      <c r="E4" s="96"/>
      <c r="O4" s="56"/>
      <c r="P4" s="95"/>
      <c r="Q4" s="94" t="s">
        <v>88</v>
      </c>
      <c r="R4" s="93" t="s">
        <v>87</v>
      </c>
      <c r="S4" s="30"/>
    </row>
    <row r="5" spans="2:19" s="31" customFormat="1" x14ac:dyDescent="0.2">
      <c r="B5" s="30"/>
      <c r="C5" s="30"/>
      <c r="D5" s="30"/>
      <c r="O5" s="84"/>
      <c r="P5" s="34" t="s">
        <v>17</v>
      </c>
      <c r="Q5" s="92">
        <v>2.2999999999999998</v>
      </c>
      <c r="R5" s="85">
        <v>78.599999999999994</v>
      </c>
      <c r="S5" s="30"/>
    </row>
    <row r="6" spans="2:19" s="31" customFormat="1" x14ac:dyDescent="0.2">
      <c r="B6" s="30"/>
      <c r="C6" s="30"/>
      <c r="D6" s="30"/>
      <c r="O6" s="84"/>
      <c r="P6" s="34" t="s">
        <v>18</v>
      </c>
      <c r="Q6" s="90">
        <v>6.8</v>
      </c>
      <c r="R6" s="85">
        <v>85.3</v>
      </c>
      <c r="S6" s="30"/>
    </row>
    <row r="7" spans="2:19" s="31" customFormat="1" x14ac:dyDescent="0.2">
      <c r="B7" s="30"/>
      <c r="C7" s="30"/>
      <c r="D7" s="30"/>
      <c r="O7" s="84"/>
      <c r="P7" s="34" t="s">
        <v>21</v>
      </c>
      <c r="Q7" s="90">
        <v>12.3</v>
      </c>
      <c r="R7" s="85">
        <v>74.8</v>
      </c>
      <c r="S7" s="30"/>
    </row>
    <row r="8" spans="2:19" s="31" customFormat="1" x14ac:dyDescent="0.2">
      <c r="B8" s="30"/>
      <c r="C8" s="30"/>
      <c r="D8" s="30"/>
      <c r="O8" s="84"/>
      <c r="P8" s="34" t="s">
        <v>13</v>
      </c>
      <c r="Q8" s="90">
        <v>12.9</v>
      </c>
      <c r="R8" s="85">
        <v>92.6</v>
      </c>
      <c r="S8" s="30"/>
    </row>
    <row r="9" spans="2:19" s="31" customFormat="1" x14ac:dyDescent="0.2">
      <c r="B9" s="30"/>
      <c r="C9" s="30"/>
      <c r="D9" s="30"/>
      <c r="O9" s="84"/>
      <c r="P9" s="34" t="s">
        <v>14</v>
      </c>
      <c r="Q9" s="90">
        <v>15.9</v>
      </c>
      <c r="R9" s="85">
        <v>92.4</v>
      </c>
      <c r="S9" s="30"/>
    </row>
    <row r="10" spans="2:19" s="31" customFormat="1" x14ac:dyDescent="0.2">
      <c r="B10" s="30"/>
      <c r="C10" s="30"/>
      <c r="D10" s="30"/>
      <c r="O10" s="84"/>
      <c r="P10" s="34" t="s">
        <v>4</v>
      </c>
      <c r="Q10" s="90">
        <v>17.399999999999999</v>
      </c>
      <c r="R10" s="85">
        <v>80.400000000000006</v>
      </c>
      <c r="S10" s="30"/>
    </row>
    <row r="11" spans="2:19" s="31" customFormat="1" x14ac:dyDescent="0.2">
      <c r="B11" s="30"/>
      <c r="C11" s="30"/>
      <c r="D11" s="30"/>
      <c r="O11" s="84"/>
      <c r="P11" s="34" t="s">
        <v>29</v>
      </c>
      <c r="Q11" s="90">
        <v>18.3</v>
      </c>
      <c r="R11" s="85">
        <v>93.2</v>
      </c>
      <c r="S11" s="30"/>
    </row>
    <row r="12" spans="2:19" s="31" customFormat="1" x14ac:dyDescent="0.2">
      <c r="B12" s="30"/>
      <c r="C12" s="30"/>
      <c r="D12" s="30"/>
      <c r="O12" s="84"/>
      <c r="P12" s="34" t="s">
        <v>10</v>
      </c>
      <c r="Q12" s="90">
        <v>22.799999999999997</v>
      </c>
      <c r="R12" s="82">
        <v>96.7</v>
      </c>
      <c r="S12" s="30"/>
    </row>
    <row r="13" spans="2:19" s="31" customFormat="1" x14ac:dyDescent="0.2">
      <c r="B13" s="30"/>
      <c r="C13" s="30"/>
      <c r="D13" s="30"/>
      <c r="O13" s="84"/>
      <c r="P13" s="34" t="s">
        <v>12</v>
      </c>
      <c r="Q13" s="90">
        <v>23</v>
      </c>
      <c r="R13" s="85">
        <v>90.6</v>
      </c>
      <c r="S13" s="30"/>
    </row>
    <row r="14" spans="2:19" s="31" customFormat="1" x14ac:dyDescent="0.2">
      <c r="B14" s="30"/>
      <c r="C14" s="30"/>
      <c r="D14" s="30"/>
      <c r="O14" s="84"/>
      <c r="P14" s="34" t="s">
        <v>24</v>
      </c>
      <c r="Q14" s="90">
        <v>24.4</v>
      </c>
      <c r="R14" s="85">
        <v>84.4</v>
      </c>
      <c r="S14" s="30"/>
    </row>
    <row r="15" spans="2:19" s="31" customFormat="1" x14ac:dyDescent="0.2">
      <c r="B15" s="30"/>
      <c r="C15" s="30"/>
      <c r="D15" s="30"/>
      <c r="O15" s="84"/>
      <c r="P15" s="34" t="s">
        <v>8</v>
      </c>
      <c r="Q15" s="90">
        <v>24.599999999999998</v>
      </c>
      <c r="R15" s="85">
        <v>93.1</v>
      </c>
      <c r="S15" s="30"/>
    </row>
    <row r="16" spans="2:19" s="31" customFormat="1" x14ac:dyDescent="0.2">
      <c r="B16" s="30"/>
      <c r="C16" s="30"/>
      <c r="D16" s="30"/>
      <c r="O16" s="84"/>
      <c r="P16" s="34" t="s">
        <v>9</v>
      </c>
      <c r="Q16" s="90">
        <v>27.5</v>
      </c>
      <c r="R16" s="85">
        <v>83.5</v>
      </c>
      <c r="S16" s="30"/>
    </row>
    <row r="17" spans="2:19" s="31" customFormat="1" x14ac:dyDescent="0.2">
      <c r="B17" s="30"/>
      <c r="C17" s="30"/>
      <c r="D17" s="30"/>
      <c r="O17" s="91"/>
      <c r="P17" s="34" t="s">
        <v>6</v>
      </c>
      <c r="Q17" s="90">
        <v>29.099999999999998</v>
      </c>
      <c r="R17" s="85"/>
      <c r="S17" s="30"/>
    </row>
    <row r="18" spans="2:19" s="31" customFormat="1" x14ac:dyDescent="0.2">
      <c r="B18" s="30"/>
      <c r="C18" s="30"/>
      <c r="D18" s="30"/>
      <c r="O18" s="84"/>
      <c r="P18" s="34" t="s">
        <v>2</v>
      </c>
      <c r="Q18" s="90">
        <v>30.900000000000002</v>
      </c>
      <c r="R18" s="85">
        <v>92.7</v>
      </c>
      <c r="S18" s="30"/>
    </row>
    <row r="19" spans="2:19" s="31" customFormat="1" x14ac:dyDescent="0.2">
      <c r="B19" s="30"/>
      <c r="C19" s="30"/>
      <c r="D19" s="30"/>
      <c r="O19" s="84"/>
      <c r="P19" s="34" t="s">
        <v>16</v>
      </c>
      <c r="Q19" s="90">
        <v>32.700000000000003</v>
      </c>
      <c r="R19" s="85">
        <v>95.5</v>
      </c>
      <c r="S19" s="30"/>
    </row>
    <row r="20" spans="2:19" s="31" customFormat="1" x14ac:dyDescent="0.2">
      <c r="B20" s="30"/>
      <c r="C20" s="30"/>
      <c r="D20" s="30"/>
      <c r="O20" s="84"/>
      <c r="P20" s="34" t="s">
        <v>20</v>
      </c>
      <c r="Q20" s="83">
        <v>33.700000000000003</v>
      </c>
      <c r="R20" s="85">
        <v>91.9</v>
      </c>
      <c r="S20" s="30"/>
    </row>
    <row r="21" spans="2:19" s="31" customFormat="1" x14ac:dyDescent="0.2">
      <c r="B21" s="30"/>
      <c r="C21" s="30"/>
      <c r="D21" s="30"/>
      <c r="O21" s="84"/>
      <c r="P21" s="86" t="s">
        <v>15</v>
      </c>
      <c r="Q21" s="83">
        <v>35.900000000000006</v>
      </c>
      <c r="R21" s="89">
        <v>93.1</v>
      </c>
      <c r="S21" s="30"/>
    </row>
    <row r="22" spans="2:19" s="31" customFormat="1" x14ac:dyDescent="0.2">
      <c r="B22" s="30"/>
      <c r="C22" s="30"/>
      <c r="D22" s="30"/>
      <c r="O22" s="84"/>
      <c r="P22" s="34" t="s">
        <v>19</v>
      </c>
      <c r="Q22" s="83">
        <v>40</v>
      </c>
      <c r="R22" s="85">
        <v>89</v>
      </c>
      <c r="S22" s="30"/>
    </row>
    <row r="23" spans="2:19" s="31" customFormat="1" x14ac:dyDescent="0.2">
      <c r="B23" s="30"/>
      <c r="C23" s="30"/>
      <c r="D23" s="30"/>
      <c r="O23" s="84"/>
      <c r="P23" s="34" t="s">
        <v>3</v>
      </c>
      <c r="Q23" s="83">
        <v>43.1</v>
      </c>
      <c r="R23" s="85">
        <v>87.5</v>
      </c>
      <c r="S23" s="30"/>
    </row>
    <row r="24" spans="2:19" s="31" customFormat="1" x14ac:dyDescent="0.2">
      <c r="B24" s="30"/>
      <c r="C24" s="30"/>
      <c r="D24" s="30"/>
      <c r="O24" s="84"/>
      <c r="P24" s="34" t="s">
        <v>5</v>
      </c>
      <c r="Q24" s="83">
        <v>47.2</v>
      </c>
      <c r="R24" s="82">
        <v>96.3</v>
      </c>
      <c r="S24" s="30"/>
    </row>
    <row r="25" spans="2:19" s="31" customFormat="1" ht="12" customHeight="1" x14ac:dyDescent="0.2">
      <c r="C25" s="87"/>
      <c r="D25" s="87"/>
      <c r="E25" s="87"/>
      <c r="F25" s="87"/>
      <c r="G25" s="87"/>
      <c r="H25" s="87"/>
      <c r="I25" s="87"/>
      <c r="J25" s="87"/>
      <c r="K25" s="87"/>
      <c r="L25" s="87"/>
      <c r="M25" s="167" t="s">
        <v>171</v>
      </c>
      <c r="O25" s="84"/>
      <c r="P25" s="34" t="s">
        <v>7</v>
      </c>
      <c r="Q25" s="83">
        <v>48.599999999999994</v>
      </c>
      <c r="R25" s="82">
        <v>96.7</v>
      </c>
      <c r="S25" s="30"/>
    </row>
    <row r="26" spans="2:19" s="31" customFormat="1" x14ac:dyDescent="0.2">
      <c r="B26" s="88" t="s">
        <v>86</v>
      </c>
      <c r="C26" s="87"/>
      <c r="D26" s="87"/>
      <c r="E26" s="87"/>
      <c r="F26" s="87"/>
      <c r="G26" s="87"/>
      <c r="H26" s="87"/>
      <c r="I26" s="87"/>
      <c r="J26" s="87"/>
      <c r="K26" s="87"/>
      <c r="L26" s="87"/>
      <c r="M26" s="87"/>
      <c r="O26" s="84"/>
      <c r="P26" s="34" t="s">
        <v>11</v>
      </c>
      <c r="Q26" s="83">
        <v>52.300000000000004</v>
      </c>
      <c r="R26" s="85">
        <v>92.7</v>
      </c>
      <c r="S26" s="30"/>
    </row>
    <row r="27" spans="2:19" s="31" customFormat="1" x14ac:dyDescent="0.2">
      <c r="B27" s="194" t="s">
        <v>85</v>
      </c>
      <c r="C27" s="194"/>
      <c r="D27" s="194"/>
      <c r="E27" s="194"/>
      <c r="F27" s="194"/>
      <c r="G27" s="194"/>
      <c r="H27" s="194"/>
      <c r="I27" s="194"/>
      <c r="J27" s="194"/>
      <c r="K27" s="194"/>
      <c r="L27" s="194"/>
      <c r="M27" s="194"/>
      <c r="O27" s="84"/>
      <c r="P27" s="34" t="s">
        <v>25</v>
      </c>
      <c r="Q27" s="83">
        <v>52.699999999999996</v>
      </c>
      <c r="R27" s="82">
        <v>98.3</v>
      </c>
      <c r="S27" s="30"/>
    </row>
    <row r="28" spans="2:19" s="31" customFormat="1" ht="12" customHeight="1" x14ac:dyDescent="0.2">
      <c r="B28" s="194"/>
      <c r="C28" s="194"/>
      <c r="D28" s="194"/>
      <c r="E28" s="194"/>
      <c r="F28" s="194"/>
      <c r="G28" s="194"/>
      <c r="H28" s="194"/>
      <c r="I28" s="194"/>
      <c r="J28" s="194"/>
      <c r="K28" s="194"/>
      <c r="L28" s="194"/>
      <c r="M28" s="194"/>
      <c r="O28" s="84"/>
      <c r="P28" s="34" t="s">
        <v>27</v>
      </c>
      <c r="Q28" s="83">
        <v>54.400000000000006</v>
      </c>
      <c r="R28" s="82">
        <v>96.1</v>
      </c>
      <c r="S28" s="30"/>
    </row>
    <row r="29" spans="2:19" s="31" customFormat="1" x14ac:dyDescent="0.2">
      <c r="B29" s="30" t="s">
        <v>84</v>
      </c>
      <c r="C29" s="30"/>
      <c r="D29" s="30"/>
      <c r="O29" s="84"/>
      <c r="P29" s="34" t="s">
        <v>22</v>
      </c>
      <c r="Q29" s="83">
        <v>54.7</v>
      </c>
      <c r="R29" s="85">
        <v>90.5</v>
      </c>
      <c r="S29" s="30"/>
    </row>
    <row r="30" spans="2:19" s="31" customFormat="1" x14ac:dyDescent="0.2">
      <c r="B30" s="30" t="s">
        <v>83</v>
      </c>
      <c r="O30" s="84"/>
      <c r="P30" s="86" t="s">
        <v>28</v>
      </c>
      <c r="Q30" s="83">
        <v>56.2</v>
      </c>
      <c r="R30" s="82">
        <v>100</v>
      </c>
      <c r="S30" s="30"/>
    </row>
    <row r="31" spans="2:19" s="31" customFormat="1" x14ac:dyDescent="0.2">
      <c r="O31" s="84"/>
      <c r="P31" s="34" t="s">
        <v>23</v>
      </c>
      <c r="Q31" s="83">
        <v>72.3</v>
      </c>
      <c r="R31" s="85">
        <v>92</v>
      </c>
      <c r="S31" s="30"/>
    </row>
    <row r="32" spans="2:19" s="31" customFormat="1" x14ac:dyDescent="0.2">
      <c r="O32" s="84"/>
      <c r="P32" s="34" t="s">
        <v>26</v>
      </c>
      <c r="Q32" s="83">
        <v>74.7</v>
      </c>
      <c r="R32" s="82">
        <v>97.1</v>
      </c>
      <c r="S32" s="30"/>
    </row>
    <row r="33" spans="2:19" s="31" customFormat="1" x14ac:dyDescent="0.2">
      <c r="O33" s="84"/>
      <c r="P33" s="34"/>
      <c r="Q33" s="83"/>
      <c r="R33" s="82"/>
      <c r="S33" s="30"/>
    </row>
    <row r="34" spans="2:19" s="31" customFormat="1" x14ac:dyDescent="0.2">
      <c r="O34" s="84"/>
      <c r="P34" s="34"/>
      <c r="Q34" s="83"/>
      <c r="R34" s="82"/>
      <c r="S34" s="30"/>
    </row>
    <row r="35" spans="2:19" s="31" customFormat="1" x14ac:dyDescent="0.2">
      <c r="O35" s="84"/>
      <c r="P35" s="34"/>
      <c r="Q35" s="83"/>
      <c r="R35" s="82"/>
      <c r="S35" s="30"/>
    </row>
    <row r="36" spans="2:19" s="31" customFormat="1" x14ac:dyDescent="0.2">
      <c r="O36" s="84"/>
      <c r="P36" s="34"/>
      <c r="Q36" s="83"/>
      <c r="R36" s="82"/>
      <c r="S36" s="30"/>
    </row>
    <row r="37" spans="2:19" s="31" customFormat="1" ht="15" customHeight="1" x14ac:dyDescent="0.2">
      <c r="B37" s="196" t="s">
        <v>181</v>
      </c>
      <c r="C37" s="196"/>
      <c r="D37" s="196"/>
      <c r="E37" s="196"/>
      <c r="F37" s="196"/>
      <c r="G37" s="196"/>
      <c r="H37" s="196"/>
      <c r="I37" s="196"/>
      <c r="J37" s="196"/>
      <c r="O37" s="30"/>
      <c r="P37" s="34"/>
      <c r="Q37" s="81"/>
      <c r="R37" s="45"/>
      <c r="S37" s="30"/>
    </row>
    <row r="38" spans="2:19" s="31" customFormat="1" ht="15" customHeight="1" x14ac:dyDescent="0.2">
      <c r="B38" s="196"/>
      <c r="C38" s="196"/>
      <c r="D38" s="196"/>
      <c r="E38" s="196"/>
      <c r="F38" s="196"/>
      <c r="G38" s="196"/>
      <c r="H38" s="196"/>
      <c r="I38" s="196"/>
      <c r="J38" s="196"/>
      <c r="O38" s="30"/>
      <c r="P38" s="34"/>
      <c r="Q38" s="81"/>
      <c r="R38" s="45"/>
      <c r="S38" s="30"/>
    </row>
    <row r="39" spans="2:19" ht="48" x14ac:dyDescent="0.2">
      <c r="B39" s="57"/>
      <c r="C39" s="57"/>
      <c r="D39" s="80" t="s">
        <v>82</v>
      </c>
      <c r="E39" s="31"/>
      <c r="F39" s="31"/>
      <c r="G39" s="31"/>
      <c r="I39" s="79"/>
      <c r="O39" s="78"/>
      <c r="P39" s="77"/>
      <c r="Q39" s="76" t="s">
        <v>81</v>
      </c>
      <c r="R39" s="76" t="s">
        <v>80</v>
      </c>
      <c r="S39" s="76" t="s">
        <v>79</v>
      </c>
    </row>
    <row r="40" spans="2:19" x14ac:dyDescent="0.2">
      <c r="B40" s="57"/>
      <c r="C40" s="57"/>
      <c r="D40" s="57"/>
      <c r="E40" s="31"/>
      <c r="F40" s="31"/>
      <c r="G40" s="31"/>
      <c r="O40" s="75"/>
      <c r="P40" s="55" t="s">
        <v>78</v>
      </c>
      <c r="Q40" s="54">
        <v>2.5</v>
      </c>
      <c r="R40" s="54">
        <v>2.5</v>
      </c>
      <c r="S40" s="72">
        <v>23</v>
      </c>
    </row>
    <row r="41" spans="2:19" x14ac:dyDescent="0.2">
      <c r="B41" s="57"/>
      <c r="C41" s="56"/>
      <c r="D41" s="56"/>
      <c r="E41" s="56"/>
      <c r="F41" s="56"/>
      <c r="G41" s="56"/>
      <c r="H41" s="56"/>
      <c r="I41" s="56"/>
      <c r="J41" s="56"/>
      <c r="K41" s="56"/>
      <c r="L41" s="56"/>
      <c r="M41" s="56"/>
      <c r="N41" s="56"/>
      <c r="P41" s="55" t="s">
        <v>77</v>
      </c>
      <c r="Q41" s="54">
        <v>3</v>
      </c>
      <c r="R41" s="54">
        <v>3</v>
      </c>
      <c r="S41" s="72">
        <v>23.33</v>
      </c>
    </row>
    <row r="42" spans="2:19" x14ac:dyDescent="0.2">
      <c r="B42" s="57"/>
      <c r="C42" s="56"/>
      <c r="D42" s="56"/>
      <c r="E42" s="56"/>
      <c r="F42" s="56"/>
      <c r="G42" s="56"/>
      <c r="H42" s="56"/>
      <c r="I42" s="56"/>
      <c r="J42" s="56"/>
      <c r="K42" s="56"/>
      <c r="L42" s="56"/>
      <c r="M42" s="56"/>
      <c r="N42" s="56"/>
      <c r="P42" s="55" t="s">
        <v>76</v>
      </c>
      <c r="Q42" s="54">
        <v>2.5</v>
      </c>
      <c r="R42" s="54">
        <v>2.5</v>
      </c>
      <c r="S42" s="72">
        <v>23.33</v>
      </c>
    </row>
    <row r="43" spans="2:19" x14ac:dyDescent="0.2">
      <c r="B43" s="57"/>
      <c r="C43" s="56"/>
      <c r="D43" s="56"/>
      <c r="E43" s="56"/>
      <c r="F43" s="56"/>
      <c r="G43" s="56"/>
      <c r="H43" s="56"/>
      <c r="I43" s="56"/>
      <c r="J43" s="56"/>
      <c r="K43" s="56"/>
      <c r="L43" s="56"/>
      <c r="M43" s="56"/>
      <c r="N43" s="56"/>
      <c r="P43" s="55" t="s">
        <v>4</v>
      </c>
      <c r="Q43" s="54">
        <v>0.25</v>
      </c>
      <c r="R43" s="52" t="s">
        <v>71</v>
      </c>
      <c r="S43" s="52" t="s">
        <v>64</v>
      </c>
    </row>
    <row r="44" spans="2:19" x14ac:dyDescent="0.2">
      <c r="B44" s="57"/>
      <c r="C44" s="56"/>
      <c r="D44" s="56"/>
      <c r="E44" s="56"/>
      <c r="F44" s="56"/>
      <c r="G44" s="56"/>
      <c r="H44" s="56"/>
      <c r="I44" s="56"/>
      <c r="J44" s="56"/>
      <c r="K44" s="56"/>
      <c r="L44" s="56"/>
      <c r="M44" s="56"/>
      <c r="N44" s="56"/>
      <c r="P44" s="55" t="s">
        <v>18</v>
      </c>
      <c r="Q44" s="54">
        <v>5</v>
      </c>
      <c r="R44" s="54">
        <v>3</v>
      </c>
      <c r="S44" s="52" t="s">
        <v>64</v>
      </c>
    </row>
    <row r="45" spans="2:19" x14ac:dyDescent="0.2">
      <c r="B45" s="57"/>
      <c r="C45" s="56"/>
      <c r="D45" s="56"/>
      <c r="E45" s="56"/>
      <c r="F45" s="56"/>
      <c r="G45" s="56"/>
      <c r="H45" s="56"/>
      <c r="I45" s="56"/>
      <c r="J45" s="56"/>
      <c r="K45" s="56"/>
      <c r="L45" s="56"/>
      <c r="M45" s="56"/>
      <c r="N45" s="56"/>
      <c r="P45" s="55" t="s">
        <v>6</v>
      </c>
      <c r="Q45" s="54">
        <v>4</v>
      </c>
      <c r="R45" s="73">
        <v>4</v>
      </c>
      <c r="S45" s="52" t="s">
        <v>64</v>
      </c>
    </row>
    <row r="46" spans="2:19" x14ac:dyDescent="0.2">
      <c r="B46" s="57"/>
      <c r="C46" s="56"/>
      <c r="D46" s="56"/>
      <c r="E46" s="56"/>
      <c r="F46" s="56"/>
      <c r="G46" s="56"/>
      <c r="H46" s="56"/>
      <c r="I46" s="56"/>
      <c r="J46" s="56"/>
      <c r="K46" s="56"/>
      <c r="L46" s="56"/>
      <c r="M46" s="56"/>
      <c r="N46" s="56"/>
      <c r="P46" s="55" t="s">
        <v>7</v>
      </c>
      <c r="Q46" s="54">
        <v>3</v>
      </c>
      <c r="R46" s="54">
        <v>3</v>
      </c>
      <c r="S46" s="72">
        <v>25</v>
      </c>
    </row>
    <row r="47" spans="2:19" x14ac:dyDescent="0.2">
      <c r="B47" s="57"/>
      <c r="C47" s="56"/>
      <c r="D47" s="56"/>
      <c r="E47" s="56"/>
      <c r="F47" s="56"/>
      <c r="G47" s="56"/>
      <c r="H47" s="56"/>
      <c r="I47" s="56"/>
      <c r="J47" s="56"/>
      <c r="K47" s="56"/>
      <c r="L47" s="56"/>
      <c r="M47" s="56"/>
      <c r="N47" s="56"/>
      <c r="P47" s="74" t="s">
        <v>28</v>
      </c>
      <c r="Q47" s="54">
        <v>3</v>
      </c>
      <c r="R47" s="54">
        <v>3</v>
      </c>
      <c r="S47" s="72">
        <v>24</v>
      </c>
    </row>
    <row r="48" spans="2:19" x14ac:dyDescent="0.2">
      <c r="B48" s="57"/>
      <c r="C48" s="56"/>
      <c r="D48" s="56"/>
      <c r="E48" s="56"/>
      <c r="F48" s="56"/>
      <c r="G48" s="56"/>
      <c r="H48" s="56"/>
      <c r="I48" s="56"/>
      <c r="J48" s="56"/>
      <c r="K48" s="56"/>
      <c r="L48" s="56"/>
      <c r="M48" s="56"/>
      <c r="N48" s="56"/>
      <c r="P48" s="55" t="s">
        <v>9</v>
      </c>
      <c r="Q48" s="54">
        <v>6</v>
      </c>
      <c r="R48" s="52" t="s">
        <v>75</v>
      </c>
      <c r="S48" s="52" t="s">
        <v>74</v>
      </c>
    </row>
    <row r="49" spans="2:19" x14ac:dyDescent="0.2">
      <c r="B49" s="57"/>
      <c r="C49" s="56"/>
      <c r="D49" s="56"/>
      <c r="E49" s="56"/>
      <c r="F49" s="56"/>
      <c r="G49" s="56"/>
      <c r="H49" s="56"/>
      <c r="I49" s="56"/>
      <c r="J49" s="56"/>
      <c r="K49" s="56"/>
      <c r="L49" s="56"/>
      <c r="M49" s="56"/>
      <c r="N49" s="56"/>
      <c r="P49" s="55" t="s">
        <v>24</v>
      </c>
      <c r="Q49" s="54">
        <v>4.666666666666667</v>
      </c>
      <c r="R49" s="53" t="s">
        <v>73</v>
      </c>
      <c r="S49" s="52">
        <v>26</v>
      </c>
    </row>
    <row r="50" spans="2:19" x14ac:dyDescent="0.2">
      <c r="B50" s="57"/>
      <c r="C50" s="56"/>
      <c r="D50" s="56"/>
      <c r="E50" s="56"/>
      <c r="F50" s="56"/>
      <c r="G50" s="56"/>
      <c r="H50" s="56"/>
      <c r="I50" s="56"/>
      <c r="J50" s="56"/>
      <c r="K50" s="56"/>
      <c r="L50" s="56"/>
      <c r="M50" s="56"/>
      <c r="N50" s="56"/>
      <c r="P50" s="55" t="s">
        <v>16</v>
      </c>
      <c r="Q50" s="73">
        <v>1.5</v>
      </c>
      <c r="R50" s="73">
        <v>1.5</v>
      </c>
      <c r="S50" s="53" t="s">
        <v>67</v>
      </c>
    </row>
    <row r="51" spans="2:19" x14ac:dyDescent="0.2">
      <c r="B51" s="57"/>
      <c r="C51" s="56"/>
      <c r="D51" s="56"/>
      <c r="E51" s="56"/>
      <c r="F51" s="56"/>
      <c r="G51" s="56"/>
      <c r="H51" s="56"/>
      <c r="I51" s="56"/>
      <c r="J51" s="56"/>
      <c r="K51" s="56"/>
      <c r="L51" s="56"/>
      <c r="M51" s="56"/>
      <c r="N51" s="56"/>
      <c r="P51" s="55" t="s">
        <v>10</v>
      </c>
      <c r="Q51" s="73">
        <v>0</v>
      </c>
      <c r="R51" s="73">
        <v>4</v>
      </c>
      <c r="S51" s="53">
        <v>20</v>
      </c>
    </row>
    <row r="52" spans="2:19" x14ac:dyDescent="0.2">
      <c r="B52" s="57"/>
      <c r="C52" s="56"/>
      <c r="D52" s="56"/>
      <c r="E52" s="56"/>
      <c r="F52" s="56"/>
      <c r="G52" s="56"/>
      <c r="H52" s="56"/>
      <c r="I52" s="56"/>
      <c r="J52" s="56"/>
      <c r="K52" s="56"/>
      <c r="L52" s="56"/>
      <c r="M52" s="56"/>
      <c r="N52" s="56"/>
      <c r="P52" s="55" t="s">
        <v>22</v>
      </c>
      <c r="Q52" s="54">
        <v>1</v>
      </c>
      <c r="R52" s="54">
        <v>3</v>
      </c>
      <c r="S52" s="52" t="s">
        <v>72</v>
      </c>
    </row>
    <row r="53" spans="2:19" x14ac:dyDescent="0.2">
      <c r="B53" s="57"/>
      <c r="C53" s="56"/>
      <c r="D53" s="56"/>
      <c r="E53" s="56"/>
      <c r="F53" s="56"/>
      <c r="G53" s="56"/>
      <c r="H53" s="56"/>
      <c r="I53" s="56"/>
      <c r="J53" s="56"/>
      <c r="K53" s="56"/>
      <c r="L53" s="56"/>
      <c r="M53" s="56"/>
      <c r="N53" s="56"/>
      <c r="P53" s="55" t="s">
        <v>13</v>
      </c>
      <c r="Q53" s="54">
        <v>3</v>
      </c>
      <c r="R53" s="54">
        <v>3</v>
      </c>
      <c r="S53" s="52" t="s">
        <v>64</v>
      </c>
    </row>
    <row r="54" spans="2:19" x14ac:dyDescent="0.2">
      <c r="B54" s="57"/>
      <c r="C54" s="56"/>
      <c r="D54" s="56"/>
      <c r="E54" s="56"/>
      <c r="F54" s="56"/>
      <c r="G54" s="56"/>
      <c r="H54" s="56"/>
      <c r="I54" s="56"/>
      <c r="J54" s="56"/>
      <c r="K54" s="56"/>
      <c r="L54" s="56"/>
      <c r="M54" s="56"/>
      <c r="N54" s="56"/>
      <c r="P54" s="55" t="s">
        <v>23</v>
      </c>
      <c r="Q54" s="73">
        <v>4</v>
      </c>
      <c r="R54" s="53" t="s">
        <v>71</v>
      </c>
      <c r="S54" s="53" t="s">
        <v>67</v>
      </c>
    </row>
    <row r="55" spans="2:19" x14ac:dyDescent="0.2">
      <c r="B55" s="57"/>
      <c r="C55" s="56"/>
      <c r="D55" s="56"/>
      <c r="E55" s="56"/>
      <c r="F55" s="56"/>
      <c r="G55" s="56"/>
      <c r="H55" s="56"/>
      <c r="I55" s="56"/>
      <c r="J55" s="56"/>
      <c r="K55" s="56"/>
      <c r="L55" s="56"/>
      <c r="M55" s="56"/>
      <c r="N55" s="56"/>
      <c r="P55" s="55" t="s">
        <v>12</v>
      </c>
      <c r="Q55" s="54">
        <v>5</v>
      </c>
      <c r="R55" s="53" t="s">
        <v>71</v>
      </c>
      <c r="S55" s="52">
        <v>20</v>
      </c>
    </row>
    <row r="56" spans="2:19" x14ac:dyDescent="0.2">
      <c r="B56" s="57"/>
      <c r="C56" s="56"/>
      <c r="D56" s="56"/>
      <c r="E56" s="56"/>
      <c r="F56" s="56"/>
      <c r="G56" s="56"/>
      <c r="H56" s="56"/>
      <c r="I56" s="56"/>
      <c r="J56" s="56"/>
      <c r="K56" s="56"/>
      <c r="L56" s="56"/>
      <c r="M56" s="56"/>
      <c r="N56" s="56"/>
      <c r="P56" s="55" t="s">
        <v>14</v>
      </c>
      <c r="Q56" s="54">
        <v>3</v>
      </c>
      <c r="R56" s="54">
        <v>3</v>
      </c>
      <c r="S56" s="52">
        <v>25</v>
      </c>
    </row>
    <row r="57" spans="2:19" x14ac:dyDescent="0.2">
      <c r="B57" s="57"/>
      <c r="C57" s="56"/>
      <c r="D57" s="56"/>
      <c r="E57" s="56"/>
      <c r="F57" s="56"/>
      <c r="G57" s="56"/>
      <c r="H57" s="56"/>
      <c r="I57" s="56"/>
      <c r="J57" s="56"/>
      <c r="K57" s="56"/>
      <c r="L57" s="56"/>
      <c r="M57" s="56"/>
      <c r="N57" s="56"/>
      <c r="P57" s="55" t="s">
        <v>5</v>
      </c>
      <c r="Q57" s="54">
        <v>0</v>
      </c>
      <c r="R57" s="54">
        <v>3</v>
      </c>
      <c r="S57" s="52" t="s">
        <v>64</v>
      </c>
    </row>
    <row r="58" spans="2:19" x14ac:dyDescent="0.2">
      <c r="B58" s="57"/>
      <c r="C58" s="56"/>
      <c r="D58" s="56"/>
      <c r="E58" s="56"/>
      <c r="F58" s="56"/>
      <c r="G58" s="56"/>
      <c r="H58" s="56"/>
      <c r="I58" s="56"/>
      <c r="J58" s="56"/>
      <c r="K58" s="56"/>
      <c r="L58" s="56"/>
      <c r="M58" s="56"/>
      <c r="N58" s="56"/>
      <c r="P58" s="55" t="s">
        <v>21</v>
      </c>
      <c r="Q58" s="54">
        <v>0</v>
      </c>
      <c r="R58" s="73">
        <v>4</v>
      </c>
      <c r="S58" s="52" t="s">
        <v>64</v>
      </c>
    </row>
    <row r="59" spans="2:19" x14ac:dyDescent="0.2">
      <c r="B59" s="57"/>
      <c r="C59" s="56"/>
      <c r="D59" s="56"/>
      <c r="E59" s="56"/>
      <c r="F59" s="56"/>
      <c r="G59" s="56"/>
      <c r="H59" s="56"/>
      <c r="I59" s="56"/>
      <c r="J59" s="56"/>
      <c r="K59" s="56"/>
      <c r="L59" s="56"/>
      <c r="M59" s="56"/>
      <c r="N59" s="56"/>
      <c r="P59" s="55" t="s">
        <v>17</v>
      </c>
      <c r="Q59" s="54">
        <v>5</v>
      </c>
      <c r="R59" s="53" t="s">
        <v>71</v>
      </c>
      <c r="S59" s="52" t="s">
        <v>64</v>
      </c>
    </row>
    <row r="60" spans="2:19" x14ac:dyDescent="0.2">
      <c r="B60" s="57"/>
      <c r="C60" s="56"/>
      <c r="D60" s="56"/>
      <c r="E60" s="56"/>
      <c r="F60" s="56"/>
      <c r="G60" s="56"/>
      <c r="H60" s="56"/>
      <c r="I60" s="56"/>
      <c r="J60" s="56"/>
      <c r="K60" s="56"/>
      <c r="L60" s="56"/>
      <c r="M60" s="167" t="s">
        <v>171</v>
      </c>
      <c r="N60" s="56"/>
      <c r="P60" s="55" t="s">
        <v>19</v>
      </c>
      <c r="Q60" s="54">
        <v>6</v>
      </c>
      <c r="R60" s="73">
        <v>0.8</v>
      </c>
      <c r="S60" s="72">
        <v>20</v>
      </c>
    </row>
    <row r="61" spans="2:19" ht="12.75" thickBot="1" x14ac:dyDescent="0.25">
      <c r="B61" s="71"/>
      <c r="C61" s="57" t="s">
        <v>70</v>
      </c>
      <c r="D61" s="56"/>
      <c r="E61" s="56"/>
      <c r="F61" s="56"/>
      <c r="G61" s="56"/>
      <c r="H61" s="56"/>
      <c r="I61" s="56"/>
      <c r="J61" s="56"/>
      <c r="K61" s="56"/>
      <c r="L61" s="56"/>
      <c r="M61" s="56"/>
      <c r="N61" s="56"/>
      <c r="P61" s="70" t="s">
        <v>27</v>
      </c>
      <c r="Q61" s="69">
        <v>3</v>
      </c>
      <c r="R61" s="68">
        <v>1</v>
      </c>
      <c r="S61" s="67">
        <v>15</v>
      </c>
    </row>
    <row r="62" spans="2:19" x14ac:dyDescent="0.2">
      <c r="B62" s="66"/>
      <c r="C62" s="57" t="s">
        <v>69</v>
      </c>
      <c r="N62" s="56"/>
      <c r="P62" s="55" t="s">
        <v>26</v>
      </c>
      <c r="Q62" s="58" t="s">
        <v>63</v>
      </c>
      <c r="R62" s="64">
        <v>0.5</v>
      </c>
      <c r="S62" s="58" t="s">
        <v>63</v>
      </c>
    </row>
    <row r="63" spans="2:19" x14ac:dyDescent="0.2">
      <c r="B63" s="65"/>
      <c r="C63" s="57" t="s">
        <v>68</v>
      </c>
      <c r="N63" s="56"/>
      <c r="P63" s="55" t="s">
        <v>8</v>
      </c>
      <c r="Q63" s="53" t="s">
        <v>67</v>
      </c>
      <c r="R63" s="64">
        <v>1</v>
      </c>
      <c r="S63" s="53" t="s">
        <v>67</v>
      </c>
    </row>
    <row r="64" spans="2:19" x14ac:dyDescent="0.2">
      <c r="N64" s="56"/>
      <c r="P64" s="60" t="s">
        <v>20</v>
      </c>
      <c r="Q64" s="58" t="s">
        <v>63</v>
      </c>
      <c r="R64" s="64">
        <v>1.5</v>
      </c>
      <c r="S64" s="58" t="s">
        <v>63</v>
      </c>
    </row>
    <row r="65" spans="2:27" x14ac:dyDescent="0.2">
      <c r="B65" s="30" t="s">
        <v>66</v>
      </c>
      <c r="N65" s="56"/>
      <c r="P65" s="63" t="s">
        <v>11</v>
      </c>
      <c r="Q65" s="61" t="s">
        <v>63</v>
      </c>
      <c r="R65" s="62">
        <v>0.9</v>
      </c>
      <c r="S65" s="61" t="s">
        <v>63</v>
      </c>
    </row>
    <row r="66" spans="2:27" x14ac:dyDescent="0.2">
      <c r="B66" s="194" t="s">
        <v>65</v>
      </c>
      <c r="C66" s="194"/>
      <c r="D66" s="194"/>
      <c r="E66" s="194"/>
      <c r="F66" s="194"/>
      <c r="G66" s="194"/>
      <c r="H66" s="194"/>
      <c r="I66" s="194"/>
      <c r="J66" s="194"/>
      <c r="K66" s="194"/>
      <c r="L66" s="194"/>
      <c r="N66" s="56"/>
      <c r="P66" s="60" t="s">
        <v>29</v>
      </c>
      <c r="Q66" s="54">
        <v>2.6666666666666701</v>
      </c>
      <c r="R66" s="58" t="s">
        <v>63</v>
      </c>
      <c r="S66" s="58">
        <v>15</v>
      </c>
    </row>
    <row r="67" spans="2:27" ht="12" customHeight="1" x14ac:dyDescent="0.2">
      <c r="B67" s="194"/>
      <c r="C67" s="194"/>
      <c r="D67" s="194"/>
      <c r="E67" s="194"/>
      <c r="F67" s="194"/>
      <c r="G67" s="194"/>
      <c r="H67" s="194"/>
      <c r="I67" s="194"/>
      <c r="J67" s="194"/>
      <c r="K67" s="194"/>
      <c r="L67" s="194"/>
      <c r="N67" s="56"/>
      <c r="P67" s="60" t="s">
        <v>2</v>
      </c>
      <c r="Q67" s="59">
        <v>3</v>
      </c>
      <c r="R67" s="58" t="s">
        <v>63</v>
      </c>
      <c r="S67" s="52" t="s">
        <v>64</v>
      </c>
    </row>
    <row r="68" spans="2:27" x14ac:dyDescent="0.2">
      <c r="B68" s="34" t="s">
        <v>53</v>
      </c>
      <c r="D68" s="57"/>
      <c r="N68" s="56"/>
      <c r="P68" s="55" t="s">
        <v>3</v>
      </c>
      <c r="Q68" s="54">
        <v>2.75</v>
      </c>
      <c r="R68" s="53" t="s">
        <v>63</v>
      </c>
      <c r="S68" s="52">
        <v>30</v>
      </c>
    </row>
    <row r="69" spans="2:27" x14ac:dyDescent="0.2">
      <c r="B69" s="34" t="s">
        <v>62</v>
      </c>
    </row>
    <row r="70" spans="2:27" x14ac:dyDescent="0.2">
      <c r="C70" s="47"/>
      <c r="D70" s="47"/>
      <c r="E70" s="47"/>
      <c r="F70" s="47"/>
      <c r="G70" s="47"/>
      <c r="H70" s="47"/>
      <c r="I70" s="47"/>
      <c r="J70" s="47"/>
      <c r="K70" s="47"/>
      <c r="L70" s="47"/>
      <c r="M70" s="47"/>
      <c r="P70" s="51" t="s">
        <v>61</v>
      </c>
      <c r="Q70" s="50"/>
      <c r="R70" s="50"/>
      <c r="S70" s="50"/>
      <c r="T70" s="50"/>
      <c r="U70" s="50"/>
      <c r="V70" s="49"/>
      <c r="W70" s="48"/>
      <c r="X70" s="48"/>
      <c r="Y70" s="48"/>
      <c r="Z70" s="48"/>
      <c r="AA70" s="48"/>
    </row>
    <row r="71" spans="2:27" x14ac:dyDescent="0.2">
      <c r="C71" s="47"/>
      <c r="D71" s="47"/>
      <c r="E71" s="47"/>
      <c r="F71" s="47"/>
      <c r="G71" s="47"/>
      <c r="H71" s="47"/>
      <c r="I71" s="47"/>
      <c r="J71" s="47"/>
      <c r="K71" s="47"/>
      <c r="L71" s="47"/>
      <c r="M71" s="47"/>
      <c r="P71" s="198" t="s">
        <v>60</v>
      </c>
      <c r="Q71" s="198"/>
      <c r="R71" s="198"/>
      <c r="S71" s="198"/>
      <c r="T71" s="198"/>
      <c r="U71" s="198"/>
      <c r="V71" s="198"/>
      <c r="W71" s="198"/>
      <c r="X71" s="198"/>
      <c r="Y71" s="198"/>
      <c r="Z71" s="198"/>
      <c r="AA71" s="198"/>
    </row>
    <row r="72" spans="2:27" x14ac:dyDescent="0.2">
      <c r="C72" s="47"/>
      <c r="D72" s="47"/>
      <c r="E72" s="47"/>
      <c r="F72" s="47"/>
      <c r="G72" s="47"/>
      <c r="H72" s="47"/>
      <c r="I72" s="47"/>
      <c r="J72" s="47"/>
      <c r="K72" s="47"/>
      <c r="L72" s="47"/>
      <c r="M72" s="47"/>
      <c r="P72" s="198"/>
      <c r="Q72" s="198"/>
      <c r="R72" s="198"/>
      <c r="S72" s="198"/>
      <c r="T72" s="198"/>
      <c r="U72" s="198"/>
      <c r="V72" s="198"/>
      <c r="W72" s="198"/>
      <c r="X72" s="198"/>
      <c r="Y72" s="198"/>
      <c r="Z72" s="198"/>
      <c r="AA72" s="198"/>
    </row>
    <row r="73" spans="2:27" x14ac:dyDescent="0.2">
      <c r="B73" s="47"/>
      <c r="C73" s="47"/>
      <c r="D73" s="47"/>
      <c r="E73" s="47"/>
      <c r="F73" s="47"/>
      <c r="G73" s="47"/>
      <c r="H73" s="47"/>
      <c r="I73" s="47"/>
      <c r="J73" s="47"/>
      <c r="K73" s="47"/>
      <c r="L73" s="47"/>
      <c r="M73" s="47"/>
      <c r="P73" s="198"/>
      <c r="Q73" s="198"/>
      <c r="R73" s="198"/>
      <c r="S73" s="198"/>
      <c r="T73" s="198"/>
      <c r="U73" s="198"/>
      <c r="V73" s="198"/>
      <c r="W73" s="198"/>
      <c r="X73" s="198"/>
      <c r="Y73" s="198"/>
      <c r="Z73" s="198"/>
      <c r="AA73" s="198"/>
    </row>
    <row r="74" spans="2:27" x14ac:dyDescent="0.2">
      <c r="B74" s="47"/>
      <c r="C74" s="47"/>
      <c r="D74" s="47"/>
      <c r="E74" s="47"/>
      <c r="F74" s="47"/>
      <c r="G74" s="47"/>
      <c r="H74" s="47"/>
      <c r="I74" s="47"/>
      <c r="J74" s="47"/>
      <c r="K74" s="47"/>
      <c r="L74" s="47"/>
      <c r="M74" s="47"/>
      <c r="P74" s="198"/>
      <c r="Q74" s="198"/>
      <c r="R74" s="198"/>
      <c r="S74" s="198"/>
      <c r="T74" s="198"/>
      <c r="U74" s="198"/>
      <c r="V74" s="198"/>
      <c r="W74" s="198"/>
      <c r="X74" s="198"/>
      <c r="Y74" s="198"/>
      <c r="Z74" s="198"/>
      <c r="AA74" s="198"/>
    </row>
    <row r="75" spans="2:27" x14ac:dyDescent="0.2">
      <c r="B75" s="47"/>
      <c r="C75" s="47"/>
      <c r="D75" s="47"/>
      <c r="E75" s="47"/>
      <c r="F75" s="47"/>
      <c r="G75" s="47"/>
      <c r="H75" s="47"/>
      <c r="I75" s="47"/>
      <c r="J75" s="47"/>
      <c r="K75" s="47"/>
      <c r="L75" s="47"/>
      <c r="M75" s="47"/>
      <c r="P75" s="198" t="s">
        <v>59</v>
      </c>
      <c r="Q75" s="198"/>
      <c r="R75" s="198"/>
      <c r="S75" s="198"/>
      <c r="T75" s="198"/>
      <c r="U75" s="198"/>
      <c r="V75" s="198"/>
      <c r="W75" s="198"/>
      <c r="X75" s="198"/>
      <c r="Y75" s="198"/>
      <c r="Z75" s="198"/>
      <c r="AA75" s="198"/>
    </row>
    <row r="76" spans="2:27" x14ac:dyDescent="0.2">
      <c r="B76" s="47"/>
      <c r="C76" s="47"/>
      <c r="D76" s="47"/>
      <c r="E76" s="47"/>
      <c r="F76" s="47"/>
      <c r="G76" s="47"/>
      <c r="H76" s="47"/>
      <c r="I76" s="47"/>
      <c r="J76" s="47"/>
      <c r="K76" s="47"/>
      <c r="L76" s="47"/>
      <c r="M76" s="47"/>
      <c r="P76" s="198"/>
      <c r="Q76" s="198"/>
      <c r="R76" s="198"/>
      <c r="S76" s="198"/>
      <c r="T76" s="198"/>
      <c r="U76" s="198"/>
      <c r="V76" s="198"/>
      <c r="W76" s="198"/>
      <c r="X76" s="198"/>
      <c r="Y76" s="198"/>
      <c r="Z76" s="198"/>
      <c r="AA76" s="198"/>
    </row>
    <row r="77" spans="2:27" x14ac:dyDescent="0.2">
      <c r="B77" s="47"/>
      <c r="C77" s="47"/>
      <c r="D77" s="47"/>
      <c r="E77" s="47"/>
      <c r="F77" s="47"/>
      <c r="G77" s="47"/>
      <c r="H77" s="47"/>
      <c r="I77" s="47"/>
      <c r="J77" s="47"/>
      <c r="K77" s="47"/>
      <c r="L77" s="47"/>
      <c r="M77" s="47"/>
      <c r="P77" s="198"/>
      <c r="Q77" s="198"/>
      <c r="R77" s="198"/>
      <c r="S77" s="198"/>
      <c r="T77" s="198"/>
      <c r="U77" s="198"/>
      <c r="V77" s="198"/>
      <c r="W77" s="198"/>
      <c r="X77" s="198"/>
      <c r="Y77" s="198"/>
      <c r="Z77" s="198"/>
      <c r="AA77" s="198"/>
    </row>
    <row r="78" spans="2:27" x14ac:dyDescent="0.2">
      <c r="B78" s="47"/>
      <c r="C78" s="47"/>
      <c r="D78" s="47"/>
      <c r="E78" s="47"/>
      <c r="F78" s="47"/>
      <c r="G78" s="47"/>
      <c r="H78" s="47"/>
      <c r="I78" s="47"/>
      <c r="J78" s="47"/>
      <c r="K78" s="47"/>
      <c r="L78" s="47"/>
      <c r="M78" s="47"/>
    </row>
    <row r="79" spans="2:27" ht="12" customHeight="1" x14ac:dyDescent="0.2">
      <c r="B79" s="46"/>
      <c r="C79" s="46"/>
      <c r="D79" s="46"/>
      <c r="E79" s="46"/>
      <c r="F79" s="46"/>
      <c r="G79" s="46"/>
      <c r="H79" s="46"/>
      <c r="I79" s="46"/>
      <c r="J79" s="46"/>
      <c r="K79" s="46"/>
      <c r="L79" s="46"/>
      <c r="M79" s="46"/>
    </row>
    <row r="80" spans="2:27" x14ac:dyDescent="0.2">
      <c r="O80" s="31"/>
      <c r="P80" s="31"/>
      <c r="Q80" s="31"/>
      <c r="R80" s="31"/>
      <c r="S80" s="31"/>
    </row>
    <row r="81" spans="2:19" x14ac:dyDescent="0.2">
      <c r="B81" s="197" t="s">
        <v>182</v>
      </c>
      <c r="C81" s="197"/>
      <c r="D81" s="197"/>
      <c r="E81" s="197"/>
      <c r="F81" s="197"/>
      <c r="P81" s="31"/>
      <c r="Q81" s="31"/>
      <c r="R81" s="31"/>
      <c r="S81" s="31"/>
    </row>
    <row r="82" spans="2:19" x14ac:dyDescent="0.2">
      <c r="B82" s="197"/>
      <c r="C82" s="197"/>
      <c r="D82" s="197"/>
      <c r="E82" s="197"/>
      <c r="F82" s="197"/>
      <c r="P82" s="31"/>
      <c r="Q82" s="31"/>
      <c r="R82" s="31"/>
      <c r="S82" s="31"/>
    </row>
    <row r="83" spans="2:19" x14ac:dyDescent="0.2">
      <c r="B83" s="197"/>
      <c r="C83" s="197"/>
      <c r="D83" s="197"/>
      <c r="E83" s="197"/>
      <c r="F83" s="197"/>
      <c r="P83" s="45"/>
      <c r="Q83" s="45"/>
      <c r="R83" s="45"/>
      <c r="S83" s="31"/>
    </row>
    <row r="84" spans="2:19" x14ac:dyDescent="0.2">
      <c r="B84" s="31"/>
      <c r="C84" s="31"/>
      <c r="D84" s="31"/>
      <c r="E84" s="31"/>
      <c r="F84" s="31"/>
      <c r="G84" s="31"/>
      <c r="O84" s="41"/>
      <c r="P84" s="39"/>
      <c r="Q84" s="38" t="s">
        <v>55</v>
      </c>
      <c r="R84" s="31"/>
      <c r="S84" s="31"/>
    </row>
    <row r="85" spans="2:19" x14ac:dyDescent="0.2">
      <c r="B85" s="31"/>
      <c r="C85" s="31"/>
      <c r="D85" s="31"/>
      <c r="E85" s="31"/>
      <c r="F85" s="31"/>
      <c r="G85" s="31"/>
      <c r="O85" s="40"/>
      <c r="P85" s="30" t="s">
        <v>25</v>
      </c>
      <c r="Q85" s="33" t="s">
        <v>58</v>
      </c>
      <c r="R85" s="31"/>
      <c r="S85" s="31"/>
    </row>
    <row r="86" spans="2:19" x14ac:dyDescent="0.2">
      <c r="B86" s="31"/>
      <c r="C86" s="31"/>
      <c r="D86" s="31"/>
      <c r="E86" s="31"/>
      <c r="F86" s="34"/>
      <c r="G86" s="31"/>
      <c r="O86" s="31"/>
      <c r="P86" s="30" t="s">
        <v>18</v>
      </c>
      <c r="Q86" s="33">
        <v>3</v>
      </c>
      <c r="R86" s="31"/>
      <c r="S86" s="31"/>
    </row>
    <row r="87" spans="2:19" x14ac:dyDescent="0.2">
      <c r="B87" s="31"/>
      <c r="C87" s="31"/>
      <c r="D87" s="31"/>
      <c r="E87" s="31"/>
      <c r="F87" s="34"/>
      <c r="G87" s="31"/>
      <c r="O87" s="31"/>
      <c r="P87" s="30" t="s">
        <v>23</v>
      </c>
      <c r="Q87" s="33">
        <v>3</v>
      </c>
      <c r="R87" s="31"/>
      <c r="S87" s="31"/>
    </row>
    <row r="88" spans="2:19" x14ac:dyDescent="0.2">
      <c r="B88" s="31"/>
      <c r="C88" s="31"/>
      <c r="D88" s="31"/>
      <c r="E88" s="31"/>
      <c r="F88" s="34"/>
      <c r="G88" s="31"/>
      <c r="O88" s="31"/>
      <c r="P88" s="30" t="s">
        <v>14</v>
      </c>
      <c r="Q88" s="33">
        <v>3</v>
      </c>
      <c r="R88" s="31"/>
      <c r="S88" s="31"/>
    </row>
    <row r="89" spans="2:19" x14ac:dyDescent="0.2">
      <c r="B89" s="31"/>
      <c r="C89" s="31"/>
      <c r="D89" s="31"/>
      <c r="E89" s="31"/>
      <c r="F89" s="34"/>
      <c r="G89" s="31"/>
      <c r="O89" s="31"/>
      <c r="P89" s="30" t="s">
        <v>21</v>
      </c>
      <c r="Q89" s="33">
        <v>3</v>
      </c>
      <c r="R89" s="31"/>
      <c r="S89" s="31"/>
    </row>
    <row r="90" spans="2:19" x14ac:dyDescent="0.2">
      <c r="B90" s="31"/>
      <c r="C90" s="31"/>
      <c r="D90" s="31"/>
      <c r="E90" s="31"/>
      <c r="F90" s="34"/>
      <c r="G90" s="31"/>
      <c r="O90" s="31"/>
      <c r="P90" s="30" t="s">
        <v>17</v>
      </c>
      <c r="Q90" s="33">
        <v>3</v>
      </c>
      <c r="R90" s="31"/>
      <c r="S90" s="31"/>
    </row>
    <row r="91" spans="2:19" x14ac:dyDescent="0.2">
      <c r="B91" s="31"/>
      <c r="C91" s="31"/>
      <c r="D91" s="31"/>
      <c r="E91" s="31"/>
      <c r="F91" s="34"/>
      <c r="G91" s="31"/>
      <c r="O91" s="31"/>
      <c r="P91" s="30" t="s">
        <v>29</v>
      </c>
      <c r="Q91" s="33">
        <v>4</v>
      </c>
      <c r="R91" s="31"/>
      <c r="S91" s="31"/>
    </row>
    <row r="92" spans="2:19" x14ac:dyDescent="0.2">
      <c r="B92" s="31"/>
      <c r="C92" s="31"/>
      <c r="D92" s="31"/>
      <c r="E92" s="31"/>
      <c r="F92" s="34"/>
      <c r="G92" s="31"/>
      <c r="O92" s="31"/>
      <c r="P92" s="30" t="s">
        <v>22</v>
      </c>
      <c r="Q92" s="33">
        <v>4</v>
      </c>
      <c r="R92" s="31"/>
      <c r="S92" s="34"/>
    </row>
    <row r="93" spans="2:19" x14ac:dyDescent="0.2">
      <c r="B93" s="31"/>
      <c r="C93" s="31"/>
      <c r="D93" s="31"/>
      <c r="E93" s="31"/>
      <c r="F93" s="31"/>
      <c r="G93" s="31"/>
      <c r="O93" s="31"/>
      <c r="P93" s="30" t="s">
        <v>13</v>
      </c>
      <c r="Q93" s="33">
        <v>4</v>
      </c>
      <c r="R93" s="34"/>
      <c r="S93" s="31"/>
    </row>
    <row r="94" spans="2:19" x14ac:dyDescent="0.2">
      <c r="B94" s="31"/>
      <c r="C94" s="31"/>
      <c r="D94" s="31"/>
      <c r="E94" s="31"/>
      <c r="F94" s="31"/>
      <c r="G94" s="31"/>
      <c r="O94" s="31"/>
      <c r="P94" s="30" t="s">
        <v>3</v>
      </c>
      <c r="Q94" s="33">
        <v>4</v>
      </c>
      <c r="R94" s="34"/>
      <c r="S94" s="31"/>
    </row>
    <row r="95" spans="2:19" x14ac:dyDescent="0.2">
      <c r="B95" s="31"/>
      <c r="C95" s="31"/>
      <c r="D95" s="31"/>
      <c r="E95" s="31"/>
      <c r="F95" s="31"/>
      <c r="G95" s="31"/>
      <c r="O95" s="31"/>
      <c r="P95" s="30" t="s">
        <v>7</v>
      </c>
      <c r="Q95" s="33">
        <v>5</v>
      </c>
      <c r="R95" s="31"/>
      <c r="S95" s="31"/>
    </row>
    <row r="96" spans="2:19" x14ac:dyDescent="0.2">
      <c r="B96" s="44"/>
      <c r="C96" s="31"/>
      <c r="D96" s="31"/>
      <c r="E96" s="31"/>
      <c r="F96" s="31"/>
      <c r="G96" s="31"/>
      <c r="O96" s="31"/>
      <c r="P96" s="30" t="s">
        <v>24</v>
      </c>
      <c r="Q96" s="33">
        <v>5</v>
      </c>
      <c r="R96" s="31"/>
      <c r="S96" s="44"/>
    </row>
    <row r="97" spans="2:19" x14ac:dyDescent="0.2">
      <c r="B97" s="31"/>
      <c r="C97" s="31"/>
      <c r="D97" s="31"/>
      <c r="E97" s="31"/>
      <c r="F97" s="31"/>
      <c r="G97" s="31"/>
      <c r="O97" s="31"/>
      <c r="P97" s="30" t="s">
        <v>16</v>
      </c>
      <c r="Q97" s="33">
        <v>5</v>
      </c>
      <c r="R97" s="31"/>
      <c r="S97" s="31"/>
    </row>
    <row r="98" spans="2:19" x14ac:dyDescent="0.2">
      <c r="B98" s="31"/>
      <c r="C98" s="31"/>
      <c r="D98" s="31"/>
      <c r="E98" s="31"/>
      <c r="F98" s="31"/>
      <c r="G98" s="31"/>
      <c r="O98" s="31"/>
      <c r="P98" s="30" t="s">
        <v>12</v>
      </c>
      <c r="Q98" s="33">
        <v>5</v>
      </c>
      <c r="R98" s="44"/>
      <c r="S98" s="31"/>
    </row>
    <row r="99" spans="2:19" x14ac:dyDescent="0.2">
      <c r="B99" s="31"/>
      <c r="C99" s="31"/>
      <c r="D99" s="31"/>
      <c r="E99" s="31"/>
      <c r="F99" s="31"/>
      <c r="G99" s="31"/>
      <c r="O99" s="31"/>
      <c r="P99" s="30" t="s">
        <v>4</v>
      </c>
      <c r="Q99" s="33">
        <v>6</v>
      </c>
      <c r="R99" s="31"/>
      <c r="S99" s="31"/>
    </row>
    <row r="100" spans="2:19" x14ac:dyDescent="0.2">
      <c r="B100" s="31"/>
      <c r="C100" s="31"/>
      <c r="D100" s="31"/>
      <c r="E100" s="31"/>
      <c r="F100" s="31"/>
      <c r="G100" s="31"/>
      <c r="O100" s="31"/>
      <c r="P100" s="30" t="s">
        <v>26</v>
      </c>
      <c r="Q100" s="42">
        <v>6</v>
      </c>
      <c r="R100" s="31"/>
      <c r="S100" s="31"/>
    </row>
    <row r="101" spans="2:19" x14ac:dyDescent="0.2">
      <c r="B101" s="31"/>
      <c r="C101" s="31"/>
      <c r="D101" s="31"/>
      <c r="E101" s="31"/>
      <c r="F101" s="31"/>
      <c r="G101" s="31"/>
      <c r="O101" s="31"/>
      <c r="P101" s="30" t="s">
        <v>8</v>
      </c>
      <c r="Q101" s="33">
        <v>6</v>
      </c>
      <c r="R101" s="31"/>
      <c r="S101" s="31"/>
    </row>
    <row r="102" spans="2:19" x14ac:dyDescent="0.2">
      <c r="B102" s="31"/>
      <c r="C102" s="31"/>
      <c r="D102" s="31"/>
      <c r="E102" s="31"/>
      <c r="F102" s="31"/>
      <c r="G102" s="31"/>
      <c r="O102" s="31"/>
      <c r="P102" s="30" t="s">
        <v>20</v>
      </c>
      <c r="Q102" s="33">
        <v>6</v>
      </c>
      <c r="R102" s="31"/>
      <c r="S102" s="31"/>
    </row>
    <row r="103" spans="2:19" x14ac:dyDescent="0.2">
      <c r="B103" s="31"/>
      <c r="C103" s="31"/>
      <c r="D103" s="31"/>
      <c r="E103" s="31"/>
      <c r="F103" s="31"/>
      <c r="G103" s="31"/>
      <c r="O103" s="31"/>
      <c r="P103" s="30" t="s">
        <v>6</v>
      </c>
      <c r="Q103" s="33">
        <v>6</v>
      </c>
      <c r="R103" s="31"/>
      <c r="S103" s="31"/>
    </row>
    <row r="104" spans="2:19" x14ac:dyDescent="0.2">
      <c r="B104" s="31"/>
      <c r="C104" s="31"/>
      <c r="D104" s="31"/>
      <c r="E104" s="31"/>
      <c r="F104" s="31"/>
      <c r="G104" s="31"/>
      <c r="O104" s="31"/>
      <c r="P104" s="35" t="s">
        <v>28</v>
      </c>
      <c r="Q104" s="33">
        <v>6</v>
      </c>
      <c r="R104" s="31"/>
      <c r="S104" s="31"/>
    </row>
    <row r="105" spans="2:19" x14ac:dyDescent="0.2">
      <c r="B105" s="31"/>
      <c r="C105" s="31"/>
      <c r="D105" s="31"/>
      <c r="E105" s="31"/>
      <c r="F105" s="31"/>
      <c r="G105" s="31"/>
      <c r="O105" s="31"/>
      <c r="P105" s="30" t="s">
        <v>9</v>
      </c>
      <c r="Q105" s="33">
        <v>6</v>
      </c>
      <c r="R105" s="31"/>
      <c r="S105" s="31"/>
    </row>
    <row r="106" spans="2:19" x14ac:dyDescent="0.2">
      <c r="B106" s="31"/>
      <c r="C106" s="31"/>
      <c r="D106" s="31"/>
      <c r="E106" s="31"/>
      <c r="F106" s="31"/>
      <c r="G106" s="31"/>
      <c r="O106" s="31"/>
      <c r="P106" s="30" t="s">
        <v>2</v>
      </c>
      <c r="Q106" s="42">
        <v>6</v>
      </c>
      <c r="R106" s="31"/>
      <c r="S106" s="31"/>
    </row>
    <row r="107" spans="2:19" x14ac:dyDescent="0.2">
      <c r="D107" s="31"/>
      <c r="E107" s="31"/>
      <c r="F107" s="31"/>
      <c r="G107" s="31"/>
      <c r="O107" s="31"/>
      <c r="P107" s="30" t="s">
        <v>10</v>
      </c>
      <c r="Q107" s="33">
        <v>6</v>
      </c>
      <c r="R107" s="31"/>
      <c r="S107" s="31"/>
    </row>
    <row r="108" spans="2:19" x14ac:dyDescent="0.2">
      <c r="B108" s="36"/>
      <c r="C108" s="31"/>
      <c r="D108" s="31"/>
      <c r="E108" s="31"/>
      <c r="F108" s="31"/>
      <c r="G108" s="31"/>
      <c r="O108" s="31"/>
      <c r="P108" s="30" t="s">
        <v>11</v>
      </c>
      <c r="Q108" s="33">
        <v>6</v>
      </c>
      <c r="R108" s="31"/>
      <c r="S108" s="31"/>
    </row>
    <row r="109" spans="2:19" x14ac:dyDescent="0.2">
      <c r="B109" s="31"/>
      <c r="C109" s="31"/>
      <c r="D109" s="31"/>
      <c r="E109" s="31"/>
      <c r="F109" s="167" t="s">
        <v>171</v>
      </c>
      <c r="G109" s="31"/>
      <c r="O109" s="31"/>
      <c r="P109" s="30" t="s">
        <v>19</v>
      </c>
      <c r="Q109" s="33">
        <v>6</v>
      </c>
      <c r="R109" s="31"/>
      <c r="S109" s="31"/>
    </row>
    <row r="110" spans="2:19" x14ac:dyDescent="0.2">
      <c r="B110" s="193" t="s">
        <v>57</v>
      </c>
      <c r="C110" s="193"/>
      <c r="D110" s="193"/>
      <c r="E110" s="193"/>
      <c r="F110" s="193"/>
      <c r="G110" s="31"/>
      <c r="O110" s="31"/>
      <c r="P110" s="30" t="s">
        <v>27</v>
      </c>
      <c r="Q110" s="42">
        <v>6</v>
      </c>
      <c r="R110" s="31"/>
    </row>
    <row r="111" spans="2:19" x14ac:dyDescent="0.2">
      <c r="B111" s="193"/>
      <c r="C111" s="193"/>
      <c r="D111" s="193"/>
      <c r="E111" s="193"/>
      <c r="F111" s="193"/>
      <c r="G111" s="31"/>
      <c r="O111" s="31"/>
      <c r="P111" s="30" t="s">
        <v>5</v>
      </c>
      <c r="Q111" s="33">
        <v>7</v>
      </c>
      <c r="R111" s="31"/>
    </row>
    <row r="112" spans="2:19" x14ac:dyDescent="0.2">
      <c r="B112" s="193"/>
      <c r="C112" s="193"/>
      <c r="D112" s="193"/>
      <c r="E112" s="193"/>
      <c r="F112" s="193"/>
      <c r="G112" s="31"/>
      <c r="O112" s="31"/>
      <c r="R112" s="31"/>
    </row>
    <row r="113" spans="2:19" x14ac:dyDescent="0.2">
      <c r="B113" s="193" t="s">
        <v>56</v>
      </c>
      <c r="C113" s="193"/>
      <c r="D113" s="193"/>
      <c r="E113" s="193"/>
      <c r="F113" s="193"/>
      <c r="G113" s="31"/>
      <c r="O113" s="31"/>
      <c r="R113" s="31"/>
    </row>
    <row r="114" spans="2:19" x14ac:dyDescent="0.2">
      <c r="B114" s="193"/>
      <c r="C114" s="193"/>
      <c r="D114" s="193"/>
      <c r="E114" s="193"/>
      <c r="F114" s="193"/>
      <c r="G114" s="31"/>
      <c r="O114" s="31"/>
      <c r="Q114" s="42"/>
      <c r="R114" s="31"/>
      <c r="S114" s="31"/>
    </row>
    <row r="115" spans="2:19" x14ac:dyDescent="0.2">
      <c r="B115" s="34" t="s">
        <v>53</v>
      </c>
      <c r="C115" s="31"/>
      <c r="D115" s="31"/>
      <c r="E115" s="31"/>
      <c r="F115" s="31"/>
      <c r="G115" s="31"/>
      <c r="O115" s="31"/>
      <c r="Q115" s="42"/>
      <c r="R115" s="31"/>
      <c r="S115" s="31"/>
    </row>
    <row r="116" spans="2:19" x14ac:dyDescent="0.2">
      <c r="B116" s="193" t="s">
        <v>52</v>
      </c>
      <c r="C116" s="193"/>
      <c r="D116" s="193"/>
      <c r="E116" s="193"/>
      <c r="F116" s="193"/>
      <c r="G116" s="31"/>
      <c r="O116" s="31"/>
      <c r="Q116" s="42"/>
      <c r="R116" s="31"/>
      <c r="S116" s="31"/>
    </row>
    <row r="117" spans="2:19" x14ac:dyDescent="0.2">
      <c r="B117" s="193"/>
      <c r="C117" s="193"/>
      <c r="D117" s="193"/>
      <c r="E117" s="193"/>
      <c r="F117" s="193"/>
      <c r="G117" s="31"/>
      <c r="O117" s="31"/>
      <c r="Q117" s="42"/>
      <c r="R117" s="31"/>
      <c r="S117" s="31"/>
    </row>
    <row r="118" spans="2:19" x14ac:dyDescent="0.2">
      <c r="B118" s="43"/>
      <c r="C118" s="43"/>
      <c r="D118" s="43"/>
      <c r="E118" s="43"/>
      <c r="F118" s="43"/>
      <c r="G118" s="31"/>
      <c r="O118" s="31"/>
      <c r="Q118" s="42"/>
      <c r="R118" s="31"/>
      <c r="S118" s="31"/>
    </row>
    <row r="119" spans="2:19" x14ac:dyDescent="0.2">
      <c r="B119" s="43"/>
      <c r="C119" s="43"/>
      <c r="D119" s="43"/>
      <c r="E119" s="43"/>
      <c r="F119" s="43"/>
      <c r="G119" s="31"/>
      <c r="O119" s="31"/>
      <c r="Q119" s="42"/>
      <c r="R119" s="31"/>
      <c r="S119" s="31"/>
    </row>
    <row r="120" spans="2:19" x14ac:dyDescent="0.2">
      <c r="B120" s="43"/>
      <c r="C120" s="43"/>
      <c r="D120" s="43"/>
      <c r="E120" s="43"/>
      <c r="F120" s="43"/>
      <c r="G120" s="31"/>
      <c r="O120" s="31"/>
      <c r="Q120" s="42"/>
      <c r="R120" s="31"/>
      <c r="S120" s="31"/>
    </row>
    <row r="121" spans="2:19" x14ac:dyDescent="0.2">
      <c r="B121" s="43"/>
      <c r="C121" s="43"/>
      <c r="D121" s="43"/>
      <c r="E121" s="43"/>
      <c r="F121" s="43"/>
      <c r="G121" s="31"/>
      <c r="O121" s="31"/>
      <c r="Q121" s="42"/>
      <c r="R121" s="31"/>
      <c r="S121" s="31"/>
    </row>
    <row r="122" spans="2:19" x14ac:dyDescent="0.2">
      <c r="B122" s="199" t="s">
        <v>183</v>
      </c>
      <c r="C122" s="199"/>
      <c r="D122" s="199"/>
      <c r="E122" s="199"/>
      <c r="F122" s="199"/>
      <c r="G122" s="31"/>
      <c r="O122" s="31"/>
      <c r="P122" s="39"/>
      <c r="Q122" s="32"/>
      <c r="R122" s="31"/>
      <c r="S122" s="31"/>
    </row>
    <row r="123" spans="2:19" x14ac:dyDescent="0.2">
      <c r="B123" s="199"/>
      <c r="C123" s="199"/>
      <c r="D123" s="199"/>
      <c r="E123" s="199"/>
      <c r="F123" s="199"/>
      <c r="G123" s="31"/>
      <c r="O123" s="31"/>
      <c r="P123" s="31"/>
      <c r="Q123" s="31"/>
      <c r="R123" s="31"/>
      <c r="S123" s="31"/>
    </row>
    <row r="124" spans="2:19" x14ac:dyDescent="0.2">
      <c r="B124" s="199"/>
      <c r="C124" s="199"/>
      <c r="D124" s="199"/>
      <c r="E124" s="199"/>
      <c r="F124" s="199"/>
      <c r="G124" s="31"/>
      <c r="P124" s="31"/>
      <c r="Q124" s="31"/>
      <c r="R124" s="31"/>
      <c r="S124" s="31"/>
    </row>
    <row r="125" spans="2:19" x14ac:dyDescent="0.2">
      <c r="B125" s="31"/>
      <c r="C125" s="31"/>
      <c r="D125" s="31"/>
      <c r="E125" s="31"/>
      <c r="F125" s="31"/>
      <c r="G125" s="31"/>
      <c r="O125" s="41"/>
      <c r="P125" s="31"/>
      <c r="Q125" s="31"/>
      <c r="R125" s="31"/>
      <c r="S125" s="31"/>
    </row>
    <row r="126" spans="2:19" x14ac:dyDescent="0.2">
      <c r="B126" s="31"/>
      <c r="C126" s="31"/>
      <c r="D126" s="31"/>
      <c r="E126" s="31"/>
      <c r="F126" s="31"/>
      <c r="G126" s="31"/>
      <c r="O126" s="40"/>
      <c r="P126" s="31"/>
      <c r="Q126" s="31"/>
      <c r="R126" s="31"/>
      <c r="S126" s="31"/>
    </row>
    <row r="127" spans="2:19" x14ac:dyDescent="0.2">
      <c r="B127" s="31"/>
      <c r="C127" s="31"/>
      <c r="D127" s="31"/>
      <c r="E127" s="31"/>
      <c r="F127" s="31"/>
      <c r="G127" s="31"/>
      <c r="O127" s="31"/>
      <c r="P127" s="39"/>
      <c r="Q127" s="38" t="s">
        <v>55</v>
      </c>
      <c r="R127" s="31"/>
      <c r="S127" s="31"/>
    </row>
    <row r="128" spans="2:19" x14ac:dyDescent="0.2">
      <c r="B128" s="31"/>
      <c r="C128" s="31"/>
      <c r="D128" s="31"/>
      <c r="E128" s="31"/>
      <c r="F128" s="31"/>
      <c r="G128" s="31"/>
      <c r="O128" s="31"/>
      <c r="P128" s="30" t="s">
        <v>18</v>
      </c>
      <c r="Q128" s="33">
        <v>3</v>
      </c>
      <c r="R128" s="31"/>
      <c r="S128" s="31"/>
    </row>
    <row r="129" spans="2:19" x14ac:dyDescent="0.2">
      <c r="B129" s="31"/>
      <c r="C129" s="31"/>
      <c r="D129" s="31"/>
      <c r="E129" s="31"/>
      <c r="F129" s="31"/>
      <c r="G129" s="31"/>
      <c r="O129" s="31"/>
      <c r="P129" s="30" t="s">
        <v>21</v>
      </c>
      <c r="Q129" s="33">
        <v>3</v>
      </c>
      <c r="R129" s="31"/>
      <c r="S129" s="31"/>
    </row>
    <row r="130" spans="2:19" x14ac:dyDescent="0.2">
      <c r="B130" s="31"/>
      <c r="C130" s="31"/>
      <c r="D130" s="31"/>
      <c r="E130" s="31"/>
      <c r="F130" s="31"/>
      <c r="G130" s="31"/>
      <c r="O130" s="31"/>
      <c r="P130" s="30" t="s">
        <v>17</v>
      </c>
      <c r="Q130" s="33">
        <v>3</v>
      </c>
      <c r="R130" s="31"/>
      <c r="S130" s="31"/>
    </row>
    <row r="131" spans="2:19" x14ac:dyDescent="0.2">
      <c r="B131" s="31"/>
      <c r="C131" s="31"/>
      <c r="D131" s="31"/>
      <c r="E131" s="31"/>
      <c r="F131" s="31"/>
      <c r="G131" s="31"/>
      <c r="O131" s="31"/>
      <c r="P131" s="30" t="s">
        <v>29</v>
      </c>
      <c r="Q131" s="33">
        <v>4</v>
      </c>
      <c r="R131" s="31"/>
      <c r="S131" s="31"/>
    </row>
    <row r="132" spans="2:19" x14ac:dyDescent="0.2">
      <c r="B132" s="31"/>
      <c r="C132" s="31"/>
      <c r="D132" s="31"/>
      <c r="E132" s="31"/>
      <c r="F132" s="31"/>
      <c r="G132" s="31"/>
      <c r="O132" s="31"/>
      <c r="P132" s="30" t="s">
        <v>3</v>
      </c>
      <c r="Q132" s="33">
        <v>4</v>
      </c>
      <c r="R132" s="31"/>
      <c r="S132" s="31"/>
    </row>
    <row r="133" spans="2:19" x14ac:dyDescent="0.2">
      <c r="B133" s="31"/>
      <c r="C133" s="31"/>
      <c r="D133" s="31"/>
      <c r="E133" s="31"/>
      <c r="F133" s="31"/>
      <c r="G133" s="31"/>
      <c r="O133" s="31"/>
      <c r="P133" s="30" t="s">
        <v>16</v>
      </c>
      <c r="Q133" s="33">
        <v>5</v>
      </c>
      <c r="R133" s="31"/>
      <c r="S133" s="31"/>
    </row>
    <row r="134" spans="2:19" x14ac:dyDescent="0.2">
      <c r="B134" s="31"/>
      <c r="C134" s="31"/>
      <c r="D134" s="31"/>
      <c r="E134" s="31"/>
      <c r="F134" s="31"/>
      <c r="G134" s="31"/>
      <c r="O134" s="31"/>
      <c r="P134" s="30" t="s">
        <v>12</v>
      </c>
      <c r="Q134" s="33">
        <v>5</v>
      </c>
      <c r="R134" s="31"/>
      <c r="S134" s="31"/>
    </row>
    <row r="135" spans="2:19" x14ac:dyDescent="0.2">
      <c r="B135" s="31"/>
      <c r="C135" s="31"/>
      <c r="D135" s="31"/>
      <c r="E135" s="31"/>
      <c r="F135" s="31"/>
      <c r="G135" s="31"/>
      <c r="O135" s="31"/>
      <c r="P135" s="30" t="s">
        <v>25</v>
      </c>
      <c r="Q135" s="32">
        <v>6</v>
      </c>
      <c r="R135" s="31"/>
      <c r="S135" s="31"/>
    </row>
    <row r="136" spans="2:19" x14ac:dyDescent="0.2">
      <c r="B136" s="31"/>
      <c r="C136" s="31"/>
      <c r="D136" s="31"/>
      <c r="E136" s="31"/>
      <c r="F136" s="37"/>
      <c r="G136" s="31"/>
      <c r="O136" s="31"/>
      <c r="P136" s="30" t="s">
        <v>4</v>
      </c>
      <c r="Q136" s="33">
        <v>6</v>
      </c>
      <c r="R136" s="31"/>
      <c r="S136" s="31"/>
    </row>
    <row r="137" spans="2:19" x14ac:dyDescent="0.2">
      <c r="B137" s="31"/>
      <c r="C137" s="31"/>
      <c r="D137" s="31"/>
      <c r="E137" s="31"/>
      <c r="F137" s="37"/>
      <c r="G137" s="31"/>
      <c r="O137" s="31"/>
      <c r="P137" s="30" t="s">
        <v>26</v>
      </c>
      <c r="Q137" s="33">
        <v>6</v>
      </c>
      <c r="R137" s="31"/>
      <c r="S137" s="31"/>
    </row>
    <row r="138" spans="2:19" x14ac:dyDescent="0.2">
      <c r="B138" s="31"/>
      <c r="C138" s="31"/>
      <c r="D138" s="31"/>
      <c r="E138" s="31"/>
      <c r="F138" s="37"/>
      <c r="G138" s="31"/>
      <c r="O138" s="31"/>
      <c r="P138" s="30" t="s">
        <v>8</v>
      </c>
      <c r="Q138" s="33">
        <v>6</v>
      </c>
      <c r="R138" s="31"/>
      <c r="S138" s="31"/>
    </row>
    <row r="139" spans="2:19" x14ac:dyDescent="0.2">
      <c r="B139" s="31"/>
      <c r="C139" s="31"/>
      <c r="D139" s="31"/>
      <c r="E139" s="31"/>
      <c r="F139" s="37"/>
      <c r="G139" s="31"/>
      <c r="O139" s="31"/>
      <c r="P139" s="30" t="s">
        <v>20</v>
      </c>
      <c r="Q139" s="33">
        <v>6</v>
      </c>
      <c r="R139" s="31"/>
      <c r="S139" s="31"/>
    </row>
    <row r="140" spans="2:19" x14ac:dyDescent="0.2">
      <c r="B140" s="31"/>
      <c r="C140" s="31"/>
      <c r="D140" s="31"/>
      <c r="E140" s="31"/>
      <c r="F140" s="37"/>
      <c r="G140" s="31"/>
      <c r="O140" s="31"/>
      <c r="P140" s="30" t="s">
        <v>6</v>
      </c>
      <c r="Q140" s="33">
        <v>6</v>
      </c>
      <c r="R140" s="31"/>
      <c r="S140" s="31"/>
    </row>
    <row r="141" spans="2:19" x14ac:dyDescent="0.2">
      <c r="B141" s="31"/>
      <c r="C141" s="31"/>
      <c r="D141" s="31"/>
      <c r="E141" s="31"/>
      <c r="F141" s="37"/>
      <c r="G141" s="31"/>
      <c r="O141" s="31"/>
      <c r="P141" s="30" t="s">
        <v>7</v>
      </c>
      <c r="Q141" s="33">
        <v>6</v>
      </c>
      <c r="R141" s="31"/>
      <c r="S141" s="31"/>
    </row>
    <row r="142" spans="2:19" x14ac:dyDescent="0.2">
      <c r="B142" s="31"/>
      <c r="C142" s="31"/>
      <c r="D142" s="31"/>
      <c r="E142" s="31"/>
      <c r="F142" s="31"/>
      <c r="G142" s="31"/>
      <c r="O142" s="31"/>
      <c r="P142" s="30" t="s">
        <v>9</v>
      </c>
      <c r="Q142" s="33">
        <v>6</v>
      </c>
      <c r="R142" s="31"/>
      <c r="S142" s="31"/>
    </row>
    <row r="143" spans="2:19" x14ac:dyDescent="0.2">
      <c r="B143" s="31"/>
      <c r="C143" s="31"/>
      <c r="D143" s="31"/>
      <c r="E143" s="31"/>
      <c r="F143" s="31"/>
      <c r="G143" s="31"/>
      <c r="O143" s="31"/>
      <c r="P143" s="30" t="s">
        <v>24</v>
      </c>
      <c r="Q143" s="33">
        <v>6</v>
      </c>
      <c r="R143" s="31"/>
      <c r="S143" s="31"/>
    </row>
    <row r="144" spans="2:19" x14ac:dyDescent="0.2">
      <c r="B144" s="31"/>
      <c r="C144" s="31"/>
      <c r="D144" s="31"/>
      <c r="E144" s="31"/>
      <c r="F144" s="31"/>
      <c r="G144" s="31"/>
      <c r="O144" s="31"/>
      <c r="P144" s="30" t="s">
        <v>10</v>
      </c>
      <c r="Q144" s="33">
        <v>6</v>
      </c>
      <c r="R144" s="31"/>
      <c r="S144" s="31"/>
    </row>
    <row r="145" spans="1:19" x14ac:dyDescent="0.2">
      <c r="B145" s="31"/>
      <c r="C145" s="31"/>
      <c r="D145" s="31"/>
      <c r="E145" s="31"/>
      <c r="F145" s="31"/>
      <c r="G145" s="31"/>
      <c r="O145" s="31"/>
      <c r="P145" s="30" t="s">
        <v>22</v>
      </c>
      <c r="Q145" s="33">
        <v>6</v>
      </c>
      <c r="R145" s="31"/>
      <c r="S145" s="31"/>
    </row>
    <row r="146" spans="1:19" x14ac:dyDescent="0.2">
      <c r="B146" s="31"/>
      <c r="C146" s="31"/>
      <c r="D146" s="31"/>
      <c r="E146" s="31"/>
      <c r="F146" s="31"/>
      <c r="G146" s="31"/>
      <c r="O146" s="31"/>
      <c r="P146" s="30" t="s">
        <v>13</v>
      </c>
      <c r="Q146" s="33">
        <v>6</v>
      </c>
      <c r="R146" s="31"/>
      <c r="S146" s="31"/>
    </row>
    <row r="147" spans="1:19" x14ac:dyDescent="0.2">
      <c r="B147" s="32"/>
      <c r="C147" s="32"/>
      <c r="D147" s="32"/>
      <c r="E147" s="31"/>
      <c r="F147" s="31"/>
      <c r="G147" s="31"/>
      <c r="O147" s="31"/>
      <c r="P147" s="30" t="s">
        <v>23</v>
      </c>
      <c r="Q147" s="33">
        <v>6</v>
      </c>
      <c r="R147" s="31"/>
      <c r="S147" s="32"/>
    </row>
    <row r="148" spans="1:19" x14ac:dyDescent="0.2">
      <c r="B148" s="32"/>
      <c r="C148" s="32"/>
      <c r="D148" s="32"/>
      <c r="E148" s="31"/>
      <c r="F148" s="31"/>
      <c r="G148" s="31"/>
      <c r="O148" s="31"/>
      <c r="P148" s="30" t="s">
        <v>11</v>
      </c>
      <c r="Q148" s="33">
        <v>6</v>
      </c>
      <c r="R148" s="31"/>
      <c r="S148" s="32"/>
    </row>
    <row r="149" spans="1:19" x14ac:dyDescent="0.2">
      <c r="B149" s="36"/>
      <c r="C149" s="32"/>
      <c r="D149" s="31"/>
      <c r="E149" s="32"/>
      <c r="F149" s="32"/>
      <c r="G149" s="32"/>
      <c r="O149" s="31"/>
      <c r="P149" s="30" t="s">
        <v>19</v>
      </c>
      <c r="Q149" s="33">
        <v>6</v>
      </c>
      <c r="R149" s="32"/>
      <c r="S149" s="31"/>
    </row>
    <row r="150" spans="1:19" x14ac:dyDescent="0.2">
      <c r="B150" s="32"/>
      <c r="C150" s="32"/>
      <c r="D150" s="31"/>
      <c r="E150" s="32"/>
      <c r="F150" s="167" t="s">
        <v>171</v>
      </c>
      <c r="G150" s="32"/>
      <c r="O150" s="31"/>
      <c r="P150" s="30" t="s">
        <v>27</v>
      </c>
      <c r="Q150" s="33">
        <v>6</v>
      </c>
      <c r="R150" s="32"/>
      <c r="S150" s="32"/>
    </row>
    <row r="151" spans="1:19" x14ac:dyDescent="0.2">
      <c r="B151" s="193" t="s">
        <v>54</v>
      </c>
      <c r="C151" s="193"/>
      <c r="D151" s="193"/>
      <c r="E151" s="193"/>
      <c r="F151" s="193"/>
      <c r="G151" s="32"/>
      <c r="O151" s="31"/>
      <c r="P151" s="35" t="s">
        <v>28</v>
      </c>
      <c r="Q151" s="33">
        <v>7</v>
      </c>
      <c r="R151" s="32"/>
    </row>
    <row r="152" spans="1:19" x14ac:dyDescent="0.2">
      <c r="B152" s="193"/>
      <c r="C152" s="193"/>
      <c r="D152" s="193"/>
      <c r="E152" s="193"/>
      <c r="F152" s="193"/>
      <c r="G152" s="32"/>
      <c r="O152" s="31"/>
      <c r="P152" s="30" t="s">
        <v>2</v>
      </c>
      <c r="Q152" s="33">
        <v>7</v>
      </c>
      <c r="R152" s="32"/>
    </row>
    <row r="153" spans="1:19" x14ac:dyDescent="0.2">
      <c r="B153" s="193"/>
      <c r="C153" s="193"/>
      <c r="D153" s="193"/>
      <c r="E153" s="193"/>
      <c r="F153" s="193"/>
      <c r="G153" s="32"/>
      <c r="O153" s="31"/>
      <c r="P153" s="30" t="s">
        <v>14</v>
      </c>
      <c r="Q153" s="33">
        <v>7</v>
      </c>
      <c r="R153" s="32"/>
    </row>
    <row r="154" spans="1:19" x14ac:dyDescent="0.2">
      <c r="B154" s="34" t="s">
        <v>53</v>
      </c>
      <c r="C154" s="32"/>
      <c r="D154" s="31"/>
      <c r="E154" s="32"/>
      <c r="F154" s="32"/>
      <c r="G154" s="32"/>
      <c r="O154" s="31"/>
      <c r="P154" s="30" t="s">
        <v>5</v>
      </c>
      <c r="Q154" s="33">
        <v>7</v>
      </c>
      <c r="R154" s="32"/>
    </row>
    <row r="155" spans="1:19" x14ac:dyDescent="0.2">
      <c r="B155" s="193" t="s">
        <v>52</v>
      </c>
      <c r="C155" s="193"/>
      <c r="D155" s="193"/>
      <c r="E155" s="193"/>
      <c r="F155" s="193"/>
      <c r="G155" s="32"/>
      <c r="O155" s="31"/>
      <c r="R155" s="32"/>
      <c r="S155" s="32"/>
    </row>
    <row r="156" spans="1:19" x14ac:dyDescent="0.2">
      <c r="A156" s="31"/>
      <c r="B156" s="193"/>
      <c r="C156" s="193"/>
      <c r="D156" s="193"/>
      <c r="E156" s="193"/>
      <c r="F156" s="193"/>
      <c r="G156" s="32"/>
    </row>
    <row r="157" spans="1:19" x14ac:dyDescent="0.2">
      <c r="A157" s="31"/>
      <c r="B157" s="31"/>
      <c r="C157" s="31"/>
      <c r="D157" s="31"/>
      <c r="E157" s="32"/>
      <c r="F157" s="32"/>
      <c r="G157" s="32"/>
    </row>
    <row r="158" spans="1:19" x14ac:dyDescent="0.2">
      <c r="A158" s="31"/>
      <c r="B158" s="31"/>
      <c r="C158" s="31"/>
      <c r="D158" s="31"/>
      <c r="E158" s="32"/>
      <c r="F158" s="32"/>
      <c r="G158" s="32"/>
    </row>
    <row r="159" spans="1:19" x14ac:dyDescent="0.2">
      <c r="A159" s="31"/>
      <c r="B159" s="31"/>
      <c r="C159" s="31"/>
      <c r="D159" s="31"/>
      <c r="E159" s="31"/>
      <c r="F159" s="31"/>
      <c r="G159" s="31"/>
    </row>
    <row r="160" spans="1:19" x14ac:dyDescent="0.2">
      <c r="A160" s="31"/>
      <c r="B160" s="31"/>
      <c r="C160" s="31"/>
      <c r="D160" s="31"/>
      <c r="E160" s="31"/>
      <c r="F160" s="31"/>
      <c r="G160" s="31"/>
    </row>
    <row r="161" spans="1:7" x14ac:dyDescent="0.2">
      <c r="A161" s="31"/>
      <c r="B161" s="31"/>
      <c r="C161" s="31"/>
      <c r="D161" s="31"/>
      <c r="E161" s="31"/>
      <c r="F161" s="31"/>
      <c r="G161" s="31"/>
    </row>
    <row r="162" spans="1:7" x14ac:dyDescent="0.2">
      <c r="A162" s="31"/>
      <c r="B162" s="31"/>
      <c r="C162" s="31"/>
      <c r="D162" s="31"/>
      <c r="E162" s="31"/>
      <c r="F162" s="31"/>
      <c r="G162" s="31"/>
    </row>
    <row r="163" spans="1:7" x14ac:dyDescent="0.2">
      <c r="A163" s="31"/>
      <c r="B163" s="31"/>
      <c r="C163" s="31"/>
      <c r="D163" s="31"/>
      <c r="E163" s="31"/>
      <c r="F163" s="31"/>
      <c r="G163" s="31"/>
    </row>
    <row r="164" spans="1:7" x14ac:dyDescent="0.2">
      <c r="A164" s="31"/>
      <c r="B164" s="31"/>
      <c r="C164" s="31"/>
      <c r="D164" s="31"/>
      <c r="E164" s="31"/>
      <c r="F164" s="31"/>
      <c r="G164" s="31"/>
    </row>
    <row r="165" spans="1:7" x14ac:dyDescent="0.2">
      <c r="A165" s="31"/>
      <c r="B165" s="31"/>
      <c r="C165" s="31"/>
      <c r="D165" s="31"/>
      <c r="E165" s="31"/>
      <c r="F165" s="31"/>
      <c r="G165" s="31"/>
    </row>
    <row r="166" spans="1:7" x14ac:dyDescent="0.2">
      <c r="A166" s="31"/>
      <c r="B166" s="31"/>
      <c r="C166" s="31"/>
      <c r="D166" s="31"/>
      <c r="E166" s="31"/>
      <c r="F166" s="31"/>
      <c r="G166" s="31"/>
    </row>
    <row r="167" spans="1:7" x14ac:dyDescent="0.2">
      <c r="A167" s="31"/>
      <c r="B167" s="31"/>
      <c r="C167" s="31"/>
      <c r="D167" s="31"/>
      <c r="E167" s="31"/>
      <c r="F167" s="31"/>
      <c r="G167" s="31"/>
    </row>
    <row r="168" spans="1:7" x14ac:dyDescent="0.2">
      <c r="A168" s="31"/>
      <c r="B168" s="31"/>
      <c r="C168" s="31"/>
      <c r="D168" s="31"/>
      <c r="E168" s="31"/>
      <c r="F168" s="31"/>
      <c r="G168" s="31"/>
    </row>
    <row r="169" spans="1:7" x14ac:dyDescent="0.2">
      <c r="A169" s="31"/>
      <c r="B169" s="31"/>
      <c r="C169" s="31"/>
      <c r="D169" s="31"/>
      <c r="E169" s="31"/>
      <c r="F169" s="31"/>
      <c r="G169" s="31"/>
    </row>
    <row r="170" spans="1:7" x14ac:dyDescent="0.2">
      <c r="A170" s="31"/>
      <c r="B170" s="31"/>
      <c r="C170" s="31"/>
      <c r="D170" s="31"/>
      <c r="E170" s="31"/>
      <c r="F170" s="31"/>
      <c r="G170" s="31"/>
    </row>
    <row r="171" spans="1:7" x14ac:dyDescent="0.2">
      <c r="A171" s="31"/>
      <c r="B171" s="31"/>
      <c r="C171" s="31"/>
      <c r="D171" s="31"/>
      <c r="E171" s="31"/>
      <c r="F171" s="31"/>
      <c r="G171" s="31"/>
    </row>
    <row r="172" spans="1:7" x14ac:dyDescent="0.2">
      <c r="A172" s="31"/>
      <c r="B172" s="31"/>
      <c r="C172" s="31"/>
      <c r="D172" s="31"/>
      <c r="E172" s="31"/>
      <c r="F172" s="31"/>
      <c r="G172" s="31"/>
    </row>
    <row r="173" spans="1:7" x14ac:dyDescent="0.2">
      <c r="A173" s="31"/>
      <c r="B173" s="31"/>
      <c r="C173" s="31"/>
      <c r="D173" s="31"/>
      <c r="E173" s="31"/>
      <c r="F173" s="31"/>
      <c r="G173" s="31"/>
    </row>
    <row r="174" spans="1:7" x14ac:dyDescent="0.2">
      <c r="A174" s="31"/>
      <c r="B174" s="31"/>
      <c r="C174" s="31"/>
      <c r="D174" s="31"/>
      <c r="E174" s="31"/>
      <c r="F174" s="31"/>
      <c r="G174" s="31"/>
    </row>
  </sheetData>
  <mergeCells count="13">
    <mergeCell ref="B155:F156"/>
    <mergeCell ref="B66:L67"/>
    <mergeCell ref="Q3:R3"/>
    <mergeCell ref="B110:F112"/>
    <mergeCell ref="B113:F114"/>
    <mergeCell ref="B116:F117"/>
    <mergeCell ref="B37:J38"/>
    <mergeCell ref="B81:F83"/>
    <mergeCell ref="B27:M28"/>
    <mergeCell ref="P71:AA74"/>
    <mergeCell ref="P75:AA77"/>
    <mergeCell ref="B122:F124"/>
    <mergeCell ref="B151:F153"/>
  </mergeCells>
  <conditionalFormatting sqref="S5:S36 B29 B5:B24 B26:B27">
    <cfRule type="containsText" dxfId="1" priority="1" operator="containsText" text="vrai">
      <formula>NOT(ISERROR(SEARCH("vrai",B5)))</formula>
    </cfRule>
    <cfRule type="containsText" dxfId="0" priority="2" operator="containsText" text="vrai">
      <formula>NOT(ISERROR(SEARCH("vrai",B5)))</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36"/>
  <sheetViews>
    <sheetView zoomScaleNormal="100" workbookViewId="0">
      <selection activeCell="H113" sqref="H113"/>
    </sheetView>
  </sheetViews>
  <sheetFormatPr baseColWidth="10" defaultRowHeight="12.75" x14ac:dyDescent="0.2"/>
  <cols>
    <col min="1" max="7" width="11.42578125" style="102"/>
    <col min="8" max="8" width="11.42578125" style="102" customWidth="1"/>
    <col min="9" max="10" width="11.42578125" style="102"/>
    <col min="11" max="11" width="14.28515625" style="102" customWidth="1"/>
    <col min="12" max="16384" width="11.42578125" style="102"/>
  </cols>
  <sheetData>
    <row r="2" spans="2:21" s="105" customFormat="1" ht="12.75" customHeight="1" x14ac:dyDescent="0.2">
      <c r="B2" s="106" t="s">
        <v>115</v>
      </c>
      <c r="P2" s="111" t="s">
        <v>94</v>
      </c>
      <c r="Q2" s="178">
        <v>45429</v>
      </c>
    </row>
    <row r="4" spans="2:21" x14ac:dyDescent="0.2">
      <c r="Q4" s="124" t="s">
        <v>114</v>
      </c>
      <c r="R4" s="124" t="s">
        <v>113</v>
      </c>
      <c r="S4" s="124" t="s">
        <v>112</v>
      </c>
      <c r="T4" s="124" t="s">
        <v>111</v>
      </c>
      <c r="U4" s="118" t="s">
        <v>110</v>
      </c>
    </row>
    <row r="5" spans="2:21" x14ac:dyDescent="0.2">
      <c r="H5" s="123"/>
      <c r="P5" s="105" t="s">
        <v>6</v>
      </c>
      <c r="Q5" s="103"/>
      <c r="R5" s="103">
        <v>5.6</v>
      </c>
      <c r="S5" s="103">
        <v>3.3</v>
      </c>
      <c r="T5" s="103">
        <v>3.3</v>
      </c>
      <c r="U5" s="116">
        <f t="shared" ref="U5:U32" si="0">SUM(Q5:T5)</f>
        <v>12.2</v>
      </c>
    </row>
    <row r="6" spans="2:21" x14ac:dyDescent="0.2">
      <c r="H6" s="122"/>
      <c r="P6" s="105" t="s">
        <v>5</v>
      </c>
      <c r="Q6" s="103"/>
      <c r="R6" s="103">
        <v>5.7</v>
      </c>
      <c r="S6" s="103">
        <v>3.3</v>
      </c>
      <c r="T6" s="103">
        <v>3.8</v>
      </c>
      <c r="U6" s="116">
        <f t="shared" si="0"/>
        <v>12.8</v>
      </c>
    </row>
    <row r="7" spans="2:21" x14ac:dyDescent="0.2">
      <c r="H7" s="122"/>
      <c r="P7" s="105" t="s">
        <v>3</v>
      </c>
      <c r="Q7" s="103">
        <v>1.8</v>
      </c>
      <c r="R7" s="103">
        <v>5.2</v>
      </c>
      <c r="S7" s="103">
        <v>2.6</v>
      </c>
      <c r="T7" s="103">
        <v>3.4</v>
      </c>
      <c r="U7" s="116">
        <f t="shared" si="0"/>
        <v>13</v>
      </c>
    </row>
    <row r="8" spans="2:21" x14ac:dyDescent="0.2">
      <c r="H8" s="122"/>
      <c r="P8" s="105" t="s">
        <v>4</v>
      </c>
      <c r="Q8" s="103">
        <v>3.1</v>
      </c>
      <c r="R8" s="103">
        <v>3.4</v>
      </c>
      <c r="S8" s="103">
        <v>2.9</v>
      </c>
      <c r="T8" s="103">
        <v>4.2</v>
      </c>
      <c r="U8" s="116">
        <f t="shared" si="0"/>
        <v>13.600000000000001</v>
      </c>
    </row>
    <row r="9" spans="2:21" x14ac:dyDescent="0.2">
      <c r="H9" s="122"/>
      <c r="P9" s="102" t="s">
        <v>2</v>
      </c>
      <c r="Q9" s="103">
        <v>2.2000000000000002</v>
      </c>
      <c r="R9" s="103">
        <v>4.5</v>
      </c>
      <c r="S9" s="103">
        <v>2.9</v>
      </c>
      <c r="T9" s="103">
        <v>4.9000000000000004</v>
      </c>
      <c r="U9" s="116">
        <f t="shared" si="0"/>
        <v>14.5</v>
      </c>
    </row>
    <row r="10" spans="2:21" x14ac:dyDescent="0.2">
      <c r="H10" s="122"/>
      <c r="P10" s="105" t="s">
        <v>21</v>
      </c>
      <c r="Q10" s="103">
        <v>2.8</v>
      </c>
      <c r="R10" s="103">
        <v>4.5999999999999996</v>
      </c>
      <c r="S10" s="103">
        <v>3.9</v>
      </c>
      <c r="T10" s="103">
        <v>3.7</v>
      </c>
      <c r="U10" s="116">
        <f t="shared" si="0"/>
        <v>15</v>
      </c>
    </row>
    <row r="11" spans="2:21" x14ac:dyDescent="0.2">
      <c r="H11" s="122"/>
      <c r="P11" s="105" t="s">
        <v>12</v>
      </c>
      <c r="Q11" s="103">
        <v>3.7</v>
      </c>
      <c r="R11" s="103">
        <v>3.9</v>
      </c>
      <c r="S11" s="103">
        <v>3.8</v>
      </c>
      <c r="T11" s="103">
        <v>3.9</v>
      </c>
      <c r="U11" s="116">
        <f t="shared" si="0"/>
        <v>15.299999999999999</v>
      </c>
    </row>
    <row r="12" spans="2:21" x14ac:dyDescent="0.2">
      <c r="H12" s="122"/>
      <c r="P12" s="105" t="s">
        <v>13</v>
      </c>
      <c r="Q12" s="103">
        <v>3.3</v>
      </c>
      <c r="R12" s="103">
        <v>3.9</v>
      </c>
      <c r="S12" s="103">
        <v>3.9</v>
      </c>
      <c r="T12" s="103">
        <v>4.4000000000000004</v>
      </c>
      <c r="U12" s="116">
        <f t="shared" si="0"/>
        <v>15.5</v>
      </c>
    </row>
    <row r="13" spans="2:21" x14ac:dyDescent="0.2">
      <c r="H13" s="122"/>
      <c r="P13" s="105" t="s">
        <v>17</v>
      </c>
      <c r="Q13" s="103">
        <v>3.3</v>
      </c>
      <c r="R13" s="103">
        <v>4.3</v>
      </c>
      <c r="S13" s="103">
        <v>5</v>
      </c>
      <c r="T13" s="103">
        <v>3.4</v>
      </c>
      <c r="U13" s="116">
        <f t="shared" si="0"/>
        <v>16</v>
      </c>
    </row>
    <row r="14" spans="2:21" x14ac:dyDescent="0.2">
      <c r="H14" s="122"/>
      <c r="P14" s="102" t="s">
        <v>9</v>
      </c>
      <c r="Q14" s="103">
        <v>3.7</v>
      </c>
      <c r="R14" s="103">
        <v>3.9</v>
      </c>
      <c r="S14" s="103">
        <v>4.5999999999999996</v>
      </c>
      <c r="T14" s="103">
        <v>3.9</v>
      </c>
      <c r="U14" s="116">
        <f t="shared" si="0"/>
        <v>16.099999999999998</v>
      </c>
    </row>
    <row r="15" spans="2:21" x14ac:dyDescent="0.2">
      <c r="H15" s="122"/>
      <c r="P15" s="105" t="s">
        <v>8</v>
      </c>
      <c r="Q15" s="103">
        <v>4.2</v>
      </c>
      <c r="R15" s="103">
        <v>3.7</v>
      </c>
      <c r="S15" s="103">
        <v>5.4</v>
      </c>
      <c r="T15" s="103">
        <v>2.8</v>
      </c>
      <c r="U15" s="116">
        <f t="shared" si="0"/>
        <v>16.100000000000001</v>
      </c>
    </row>
    <row r="16" spans="2:21" x14ac:dyDescent="0.2">
      <c r="H16" s="122"/>
      <c r="P16" s="102" t="s">
        <v>24</v>
      </c>
      <c r="Q16" s="103">
        <v>3.9</v>
      </c>
      <c r="R16" s="103">
        <v>6.3</v>
      </c>
      <c r="S16" s="103">
        <v>3.2</v>
      </c>
      <c r="T16" s="103">
        <v>3.2</v>
      </c>
      <c r="U16" s="116">
        <f t="shared" si="0"/>
        <v>16.599999999999998</v>
      </c>
    </row>
    <row r="17" spans="2:21" x14ac:dyDescent="0.2">
      <c r="H17" s="122"/>
      <c r="P17" s="105" t="s">
        <v>14</v>
      </c>
      <c r="Q17" s="103">
        <v>3.9</v>
      </c>
      <c r="R17" s="103">
        <v>4.0999999999999996</v>
      </c>
      <c r="S17" s="103">
        <v>4.3</v>
      </c>
      <c r="T17" s="103">
        <v>4.3</v>
      </c>
      <c r="U17" s="116">
        <f t="shared" si="0"/>
        <v>16.600000000000001</v>
      </c>
    </row>
    <row r="18" spans="2:21" x14ac:dyDescent="0.2">
      <c r="H18" s="122"/>
      <c r="P18" s="106" t="s">
        <v>15</v>
      </c>
      <c r="Q18" s="103">
        <v>3.5</v>
      </c>
      <c r="R18" s="103">
        <v>5.2</v>
      </c>
      <c r="S18" s="103">
        <v>4.2</v>
      </c>
      <c r="T18" s="103">
        <v>4.0999999999999996</v>
      </c>
      <c r="U18" s="116">
        <f t="shared" si="0"/>
        <v>17</v>
      </c>
    </row>
    <row r="19" spans="2:21" x14ac:dyDescent="0.2">
      <c r="H19" s="122"/>
      <c r="P19" s="105" t="s">
        <v>7</v>
      </c>
      <c r="Q19" s="103">
        <v>3.4</v>
      </c>
      <c r="R19" s="103">
        <v>6.1</v>
      </c>
      <c r="S19" s="103">
        <v>3.7</v>
      </c>
      <c r="T19" s="103">
        <v>4</v>
      </c>
      <c r="U19" s="116">
        <f t="shared" si="0"/>
        <v>17.2</v>
      </c>
    </row>
    <row r="20" spans="2:21" x14ac:dyDescent="0.2">
      <c r="H20" s="122"/>
      <c r="P20" s="105" t="s">
        <v>22</v>
      </c>
      <c r="Q20" s="103">
        <v>2.9</v>
      </c>
      <c r="R20" s="103">
        <v>6.4</v>
      </c>
      <c r="S20" s="103">
        <v>3.7</v>
      </c>
      <c r="T20" s="103">
        <v>4.2</v>
      </c>
      <c r="U20" s="116">
        <f t="shared" si="0"/>
        <v>17.2</v>
      </c>
    </row>
    <row r="21" spans="2:21" x14ac:dyDescent="0.2">
      <c r="H21" s="122"/>
      <c r="M21" s="167" t="s">
        <v>171</v>
      </c>
      <c r="P21" s="105" t="s">
        <v>10</v>
      </c>
      <c r="Q21" s="103">
        <v>4.8</v>
      </c>
      <c r="R21" s="103">
        <v>4.0999999999999996</v>
      </c>
      <c r="S21" s="103">
        <v>6.2</v>
      </c>
      <c r="T21" s="103">
        <v>2.2000000000000002</v>
      </c>
      <c r="U21" s="116">
        <f t="shared" si="0"/>
        <v>17.299999999999997</v>
      </c>
    </row>
    <row r="22" spans="2:21" ht="12.75" customHeight="1" x14ac:dyDescent="0.2">
      <c r="B22" s="201" t="s">
        <v>109</v>
      </c>
      <c r="C22" s="201"/>
      <c r="D22" s="201"/>
      <c r="E22" s="201"/>
      <c r="F22" s="201"/>
      <c r="G22" s="201"/>
      <c r="H22" s="201"/>
      <c r="I22" s="201"/>
      <c r="J22" s="201"/>
      <c r="K22" s="201"/>
      <c r="L22" s="201"/>
      <c r="M22" s="201"/>
      <c r="P22" s="105" t="s">
        <v>18</v>
      </c>
      <c r="Q22" s="103">
        <v>3.5</v>
      </c>
      <c r="R22" s="103">
        <v>5.3</v>
      </c>
      <c r="S22" s="103">
        <v>4.5</v>
      </c>
      <c r="T22" s="103">
        <v>4.0999999999999996</v>
      </c>
      <c r="U22" s="116">
        <f t="shared" si="0"/>
        <v>17.399999999999999</v>
      </c>
    </row>
    <row r="23" spans="2:21" x14ac:dyDescent="0.2">
      <c r="B23" s="201"/>
      <c r="C23" s="201"/>
      <c r="D23" s="201"/>
      <c r="E23" s="201"/>
      <c r="F23" s="201"/>
      <c r="G23" s="201"/>
      <c r="H23" s="201"/>
      <c r="I23" s="201"/>
      <c r="J23" s="201"/>
      <c r="K23" s="201"/>
      <c r="L23" s="201"/>
      <c r="M23" s="201"/>
      <c r="P23" s="105" t="s">
        <v>11</v>
      </c>
      <c r="Q23" s="103">
        <v>4.0999999999999996</v>
      </c>
      <c r="R23" s="103">
        <v>6.3</v>
      </c>
      <c r="S23" s="103">
        <v>3.1</v>
      </c>
      <c r="T23" s="103">
        <v>4.3</v>
      </c>
      <c r="U23" s="116">
        <f t="shared" si="0"/>
        <v>17.799999999999997</v>
      </c>
    </row>
    <row r="24" spans="2:21" x14ac:dyDescent="0.2">
      <c r="B24" s="102" t="s">
        <v>39</v>
      </c>
      <c r="H24" s="122"/>
      <c r="P24" s="105" t="s">
        <v>16</v>
      </c>
      <c r="Q24" s="103">
        <v>5.3</v>
      </c>
      <c r="R24" s="103">
        <v>6.3</v>
      </c>
      <c r="S24" s="103">
        <v>3.4</v>
      </c>
      <c r="T24" s="103">
        <v>3.2</v>
      </c>
      <c r="U24" s="116">
        <f t="shared" si="0"/>
        <v>18.2</v>
      </c>
    </row>
    <row r="25" spans="2:21" x14ac:dyDescent="0.2">
      <c r="B25" s="102" t="s">
        <v>108</v>
      </c>
      <c r="H25" s="122"/>
      <c r="P25" s="105" t="s">
        <v>23</v>
      </c>
      <c r="Q25" s="103">
        <v>2.7</v>
      </c>
      <c r="R25" s="103">
        <v>6.5</v>
      </c>
      <c r="S25" s="103">
        <v>4.3</v>
      </c>
      <c r="T25" s="103">
        <v>4.9000000000000004</v>
      </c>
      <c r="U25" s="116">
        <f t="shared" si="0"/>
        <v>18.399999999999999</v>
      </c>
    </row>
    <row r="26" spans="2:21" x14ac:dyDescent="0.2">
      <c r="H26" s="122"/>
      <c r="P26" s="105" t="s">
        <v>20</v>
      </c>
      <c r="Q26" s="103">
        <v>5</v>
      </c>
      <c r="R26" s="103">
        <v>6.6</v>
      </c>
      <c r="S26" s="103">
        <v>3.5</v>
      </c>
      <c r="T26" s="103">
        <v>3.7</v>
      </c>
      <c r="U26" s="116">
        <f t="shared" si="0"/>
        <v>18.8</v>
      </c>
    </row>
    <row r="27" spans="2:21" x14ac:dyDescent="0.2">
      <c r="H27" s="122"/>
      <c r="P27" s="106" t="s">
        <v>28</v>
      </c>
      <c r="Q27" s="103">
        <v>3.5</v>
      </c>
      <c r="R27" s="103">
        <v>6.2</v>
      </c>
      <c r="S27" s="103">
        <v>5.0999999999999996</v>
      </c>
      <c r="T27" s="103">
        <v>4.0999999999999996</v>
      </c>
      <c r="U27" s="116">
        <f t="shared" si="0"/>
        <v>18.899999999999999</v>
      </c>
    </row>
    <row r="28" spans="2:21" x14ac:dyDescent="0.2">
      <c r="H28" s="122"/>
      <c r="P28" s="105" t="s">
        <v>19</v>
      </c>
      <c r="Q28" s="102">
        <v>4.3</v>
      </c>
      <c r="R28" s="102">
        <v>6.6</v>
      </c>
      <c r="S28" s="102">
        <v>3.4</v>
      </c>
      <c r="T28" s="102">
        <v>6.2</v>
      </c>
      <c r="U28" s="116">
        <f t="shared" si="0"/>
        <v>20.5</v>
      </c>
    </row>
    <row r="29" spans="2:21" x14ac:dyDescent="0.2">
      <c r="H29" s="122"/>
      <c r="P29" s="105" t="s">
        <v>25</v>
      </c>
      <c r="Q29" s="103">
        <v>3.7</v>
      </c>
      <c r="R29" s="103">
        <v>7</v>
      </c>
      <c r="S29" s="103">
        <v>3.7</v>
      </c>
      <c r="T29" s="103">
        <v>6.2</v>
      </c>
      <c r="U29" s="116">
        <f t="shared" si="0"/>
        <v>20.599999999999998</v>
      </c>
    </row>
    <row r="30" spans="2:21" x14ac:dyDescent="0.2">
      <c r="H30" s="122"/>
      <c r="P30" s="105" t="s">
        <v>26</v>
      </c>
      <c r="Q30" s="103">
        <v>4.9000000000000004</v>
      </c>
      <c r="R30" s="103">
        <v>7.4</v>
      </c>
      <c r="S30" s="103">
        <v>4.2</v>
      </c>
      <c r="T30" s="103">
        <v>5</v>
      </c>
      <c r="U30" s="116">
        <f t="shared" si="0"/>
        <v>21.5</v>
      </c>
    </row>
    <row r="31" spans="2:21" x14ac:dyDescent="0.2">
      <c r="H31" s="122"/>
      <c r="P31" s="105" t="s">
        <v>29</v>
      </c>
      <c r="Q31" s="103">
        <v>2.6</v>
      </c>
      <c r="R31" s="103">
        <v>10.8</v>
      </c>
      <c r="S31" s="103">
        <v>4.5</v>
      </c>
      <c r="T31" s="103">
        <v>4.5</v>
      </c>
      <c r="U31" s="116">
        <f t="shared" si="0"/>
        <v>22.4</v>
      </c>
    </row>
    <row r="32" spans="2:21" x14ac:dyDescent="0.2">
      <c r="D32" s="103"/>
      <c r="E32" s="103"/>
      <c r="F32" s="103"/>
      <c r="G32" s="103"/>
      <c r="H32" s="122"/>
      <c r="P32" s="105" t="s">
        <v>27</v>
      </c>
      <c r="Q32" s="102">
        <v>6.1</v>
      </c>
      <c r="R32" s="102">
        <v>8.4</v>
      </c>
      <c r="S32" s="102">
        <v>3.9</v>
      </c>
      <c r="T32" s="102">
        <v>5.7</v>
      </c>
      <c r="U32" s="116">
        <f t="shared" si="0"/>
        <v>24.099999999999998</v>
      </c>
    </row>
    <row r="34" spans="2:22" x14ac:dyDescent="0.2">
      <c r="P34" s="105"/>
      <c r="U34" s="116"/>
    </row>
    <row r="35" spans="2:22" x14ac:dyDescent="0.2">
      <c r="P35" s="105"/>
      <c r="U35" s="116"/>
    </row>
    <row r="36" spans="2:22" s="105" customFormat="1" x14ac:dyDescent="0.2">
      <c r="B36" s="106" t="s">
        <v>184</v>
      </c>
      <c r="P36" s="111" t="s">
        <v>196</v>
      </c>
      <c r="Q36" s="178">
        <v>45609</v>
      </c>
    </row>
    <row r="38" spans="2:22" ht="25.5" x14ac:dyDescent="0.2">
      <c r="Q38" s="121" t="s">
        <v>107</v>
      </c>
      <c r="R38" s="121" t="s">
        <v>106</v>
      </c>
      <c r="S38" s="121" t="s">
        <v>105</v>
      </c>
      <c r="T38" s="121" t="s">
        <v>104</v>
      </c>
      <c r="U38" s="120" t="s">
        <v>103</v>
      </c>
    </row>
    <row r="39" spans="2:22" x14ac:dyDescent="0.2">
      <c r="P39" s="102" t="s">
        <v>23</v>
      </c>
      <c r="Q39" s="103">
        <v>28.722249999999999</v>
      </c>
      <c r="R39" s="103">
        <v>62.466698000000001</v>
      </c>
      <c r="S39" s="103">
        <v>6.4430193999999998</v>
      </c>
      <c r="T39" s="103">
        <v>2.3680314999999998</v>
      </c>
      <c r="U39" s="116">
        <v>91.188947999999996</v>
      </c>
      <c r="V39" s="103"/>
    </row>
    <row r="40" spans="2:22" x14ac:dyDescent="0.2">
      <c r="H40" s="103"/>
      <c r="P40" s="102" t="s">
        <v>26</v>
      </c>
      <c r="Q40" s="103">
        <v>50.945377000000001</v>
      </c>
      <c r="R40" s="103">
        <v>39.422741000000002</v>
      </c>
      <c r="S40" s="103">
        <v>5.6164035999999999</v>
      </c>
      <c r="T40" s="103">
        <v>4.0154772000000003</v>
      </c>
      <c r="U40" s="116">
        <v>90.36811800000001</v>
      </c>
      <c r="V40" s="103"/>
    </row>
    <row r="41" spans="2:22" x14ac:dyDescent="0.2">
      <c r="H41" s="103"/>
      <c r="P41" s="102" t="s">
        <v>12</v>
      </c>
      <c r="Q41" s="103">
        <v>59.200477999999997</v>
      </c>
      <c r="R41" s="103">
        <v>26.807858</v>
      </c>
      <c r="S41" s="103">
        <v>6.8374094999999997</v>
      </c>
      <c r="T41" s="103">
        <v>7.1542529999999998</v>
      </c>
      <c r="U41" s="116">
        <v>86.008336</v>
      </c>
      <c r="V41" s="103"/>
    </row>
    <row r="42" spans="2:22" x14ac:dyDescent="0.2">
      <c r="H42" s="103"/>
      <c r="P42" s="102" t="s">
        <v>8</v>
      </c>
      <c r="Q42" s="103">
        <v>66.565346000000005</v>
      </c>
      <c r="R42" s="103">
        <v>22.907779999999999</v>
      </c>
      <c r="S42" s="103">
        <v>5.4619260000000001</v>
      </c>
      <c r="T42" s="103">
        <v>5.0649467000000001</v>
      </c>
      <c r="U42" s="116">
        <v>89.473126000000008</v>
      </c>
      <c r="V42" s="103"/>
    </row>
    <row r="43" spans="2:22" x14ac:dyDescent="0.2">
      <c r="H43" s="103"/>
      <c r="P43" s="102" t="s">
        <v>19</v>
      </c>
      <c r="Q43" s="103">
        <v>69.463088999999997</v>
      </c>
      <c r="R43" s="103">
        <v>20.469798999999998</v>
      </c>
      <c r="S43" s="103">
        <v>5.3691278000000002</v>
      </c>
      <c r="T43" s="103">
        <v>4.6979866000000001</v>
      </c>
      <c r="U43" s="116">
        <v>89.932887999999991</v>
      </c>
      <c r="V43" s="103"/>
    </row>
    <row r="44" spans="2:22" x14ac:dyDescent="0.2">
      <c r="H44" s="103"/>
      <c r="P44" s="119" t="s">
        <v>28</v>
      </c>
      <c r="Q44" s="103">
        <v>79.354774000000006</v>
      </c>
      <c r="R44" s="103">
        <v>10.290768</v>
      </c>
      <c r="S44" s="103">
        <v>3.8409719</v>
      </c>
      <c r="T44" s="103">
        <v>6.5134850000000002</v>
      </c>
      <c r="U44" s="116">
        <v>89.645542000000006</v>
      </c>
      <c r="V44" s="103"/>
    </row>
    <row r="45" spans="2:22" x14ac:dyDescent="0.2">
      <c r="H45" s="103"/>
      <c r="P45" s="102" t="s">
        <v>20</v>
      </c>
      <c r="Q45" s="103">
        <v>81.680381999999994</v>
      </c>
      <c r="R45" s="103">
        <v>6.5410298999999998</v>
      </c>
      <c r="S45" s="103">
        <v>3.6282247999999999</v>
      </c>
      <c r="T45" s="103">
        <v>8.1503610999999996</v>
      </c>
      <c r="U45" s="116">
        <v>88.221411899999993</v>
      </c>
      <c r="V45" s="103"/>
    </row>
    <row r="46" spans="2:22" x14ac:dyDescent="0.2">
      <c r="H46" s="103"/>
      <c r="P46" s="102" t="s">
        <v>10</v>
      </c>
      <c r="Q46" s="103">
        <v>83.887596000000002</v>
      </c>
      <c r="R46" s="103">
        <v>1.4381096</v>
      </c>
      <c r="S46" s="103">
        <v>2.8047550000000001</v>
      </c>
      <c r="T46" s="103">
        <v>11.869540000000001</v>
      </c>
      <c r="U46" s="116">
        <v>85.325705600000006</v>
      </c>
      <c r="V46" s="103"/>
    </row>
    <row r="47" spans="2:22" x14ac:dyDescent="0.2">
      <c r="H47" s="103"/>
      <c r="P47" s="105" t="s">
        <v>11</v>
      </c>
      <c r="Q47" s="104">
        <v>85.567008999999999</v>
      </c>
      <c r="R47" s="104">
        <v>6.1855669000000004</v>
      </c>
      <c r="S47" s="104">
        <v>4.1237111000000004</v>
      </c>
      <c r="T47" s="104">
        <v>4.1237111000000004</v>
      </c>
      <c r="U47" s="116">
        <v>91.752575899999997</v>
      </c>
      <c r="V47" s="103"/>
    </row>
    <row r="48" spans="2:22" x14ac:dyDescent="0.2">
      <c r="H48" s="103"/>
      <c r="P48" s="105" t="s">
        <v>25</v>
      </c>
      <c r="Q48" s="104">
        <v>86.073051000000007</v>
      </c>
      <c r="R48" s="104">
        <v>9.0983725</v>
      </c>
      <c r="S48" s="104">
        <v>1.8018774</v>
      </c>
      <c r="T48" s="104">
        <v>3.0266986</v>
      </c>
      <c r="U48" s="116">
        <v>95.171423500000003</v>
      </c>
      <c r="V48" s="103"/>
    </row>
    <row r="49" spans="2:22" x14ac:dyDescent="0.2">
      <c r="H49" s="103"/>
      <c r="P49" s="102" t="s">
        <v>5</v>
      </c>
      <c r="Q49" s="103">
        <v>86.566315000000003</v>
      </c>
      <c r="R49" s="103">
        <v>2.4659540999999998</v>
      </c>
      <c r="S49" s="103">
        <v>5.5081595999999999</v>
      </c>
      <c r="T49" s="103">
        <v>5.4595747000000001</v>
      </c>
      <c r="U49" s="116">
        <v>89.032269100000008</v>
      </c>
      <c r="V49" s="103"/>
    </row>
    <row r="50" spans="2:22" x14ac:dyDescent="0.2">
      <c r="H50" s="103"/>
      <c r="P50" s="102" t="s">
        <v>7</v>
      </c>
      <c r="Q50" s="103">
        <v>87.153587000000002</v>
      </c>
      <c r="R50" s="103">
        <v>3.0018997000000001</v>
      </c>
      <c r="S50" s="103">
        <v>2.4523332</v>
      </c>
      <c r="T50" s="103">
        <v>7.3921780999999998</v>
      </c>
      <c r="U50" s="116">
        <v>90.155486699999997</v>
      </c>
      <c r="V50" s="103"/>
    </row>
    <row r="51" spans="2:22" x14ac:dyDescent="0.2">
      <c r="H51" s="103"/>
      <c r="P51" s="102" t="s">
        <v>13</v>
      </c>
      <c r="Q51" s="103">
        <v>88.858245999999994</v>
      </c>
      <c r="R51" s="103">
        <v>0.76658272999999999</v>
      </c>
      <c r="S51" s="103">
        <v>4.7404818999999998</v>
      </c>
      <c r="T51" s="103">
        <v>5.6346911999999998</v>
      </c>
      <c r="U51" s="116">
        <v>89.62482872999999</v>
      </c>
      <c r="V51" s="103"/>
    </row>
    <row r="52" spans="2:22" x14ac:dyDescent="0.2">
      <c r="H52" s="103"/>
      <c r="P52" s="102" t="s">
        <v>2</v>
      </c>
      <c r="Q52" s="103">
        <v>89.102287000000004</v>
      </c>
      <c r="R52" s="103">
        <v>0.72966253999999997</v>
      </c>
      <c r="S52" s="103">
        <v>3.2656488000000001</v>
      </c>
      <c r="T52" s="103">
        <v>6.9023991000000002</v>
      </c>
      <c r="U52" s="116">
        <v>89.831949540000011</v>
      </c>
      <c r="V52" s="103"/>
    </row>
    <row r="53" spans="2:22" x14ac:dyDescent="0.2">
      <c r="H53" s="103"/>
      <c r="P53" s="102" t="s">
        <v>6</v>
      </c>
      <c r="Q53" s="103">
        <v>89.663055</v>
      </c>
      <c r="R53" s="103">
        <v>1.0328242999999999</v>
      </c>
      <c r="S53" s="103">
        <v>2.6596240999999998</v>
      </c>
      <c r="T53" s="103">
        <v>6.6444941000000002</v>
      </c>
      <c r="U53" s="116">
        <v>90.695879300000001</v>
      </c>
      <c r="V53" s="103"/>
    </row>
    <row r="54" spans="2:22" x14ac:dyDescent="0.2">
      <c r="H54" s="103"/>
      <c r="M54" s="167" t="s">
        <v>171</v>
      </c>
      <c r="P54" s="102" t="s">
        <v>4</v>
      </c>
      <c r="Q54" s="103">
        <v>90.360161000000005</v>
      </c>
      <c r="R54" s="103">
        <v>0.83605218000000003</v>
      </c>
      <c r="S54" s="103">
        <v>2.0652260999999998</v>
      </c>
      <c r="T54" s="103">
        <v>6.7385606999999998</v>
      </c>
      <c r="U54" s="116">
        <v>91.196213180000001</v>
      </c>
      <c r="V54" s="103"/>
    </row>
    <row r="55" spans="2:22" ht="12.75" customHeight="1" x14ac:dyDescent="0.2">
      <c r="B55" s="202" t="s">
        <v>102</v>
      </c>
      <c r="C55" s="202"/>
      <c r="D55" s="202"/>
      <c r="E55" s="202"/>
      <c r="F55" s="202"/>
      <c r="G55" s="202"/>
      <c r="H55" s="202"/>
      <c r="I55" s="202"/>
      <c r="J55" s="202"/>
      <c r="K55" s="202"/>
      <c r="L55" s="202"/>
      <c r="M55" s="202"/>
      <c r="P55" s="102" t="s">
        <v>18</v>
      </c>
      <c r="Q55" s="103">
        <v>90.772757999999996</v>
      </c>
      <c r="R55" s="103">
        <v>1.2188523</v>
      </c>
      <c r="S55" s="103">
        <v>2.7874935000000001</v>
      </c>
      <c r="T55" s="103">
        <v>5.2208996000000001</v>
      </c>
      <c r="U55" s="116">
        <v>91.991610299999991</v>
      </c>
      <c r="V55" s="103"/>
    </row>
    <row r="56" spans="2:22" x14ac:dyDescent="0.2">
      <c r="B56" s="202"/>
      <c r="C56" s="202"/>
      <c r="D56" s="202"/>
      <c r="E56" s="202"/>
      <c r="F56" s="202"/>
      <c r="G56" s="202"/>
      <c r="H56" s="202"/>
      <c r="I56" s="202"/>
      <c r="J56" s="202"/>
      <c r="K56" s="202"/>
      <c r="L56" s="202"/>
      <c r="M56" s="202"/>
      <c r="P56" s="102" t="s">
        <v>16</v>
      </c>
      <c r="Q56" s="103">
        <v>90.805344000000005</v>
      </c>
      <c r="R56" s="103">
        <v>3.8389087000000002</v>
      </c>
      <c r="S56" s="103">
        <v>2.186547</v>
      </c>
      <c r="T56" s="103">
        <v>3.1691978000000001</v>
      </c>
      <c r="U56" s="116">
        <v>94.64425270000001</v>
      </c>
      <c r="V56" s="103"/>
    </row>
    <row r="57" spans="2:22" x14ac:dyDescent="0.2">
      <c r="B57" s="102" t="s">
        <v>101</v>
      </c>
      <c r="H57" s="103"/>
      <c r="P57" s="102" t="s">
        <v>14</v>
      </c>
      <c r="Q57" s="103">
        <v>91.271720999999999</v>
      </c>
      <c r="R57" s="103">
        <v>2.5688390999999999</v>
      </c>
      <c r="S57" s="103">
        <v>2.1185708000000001</v>
      </c>
      <c r="T57" s="103">
        <v>4.0408707000000001</v>
      </c>
      <c r="U57" s="116">
        <v>93.840560100000005</v>
      </c>
      <c r="V57" s="103"/>
    </row>
    <row r="58" spans="2:22" x14ac:dyDescent="0.2">
      <c r="B58" s="102" t="s">
        <v>100</v>
      </c>
      <c r="H58" s="103"/>
      <c r="P58" s="102" t="s">
        <v>17</v>
      </c>
      <c r="Q58" s="103">
        <v>92.622497999999993</v>
      </c>
      <c r="R58" s="103">
        <v>0.59954971000000001</v>
      </c>
      <c r="S58" s="103">
        <v>1.9667832999999999</v>
      </c>
      <c r="T58" s="103">
        <v>4.8111663</v>
      </c>
      <c r="U58" s="116">
        <v>93.222047709999998</v>
      </c>
      <c r="V58" s="103"/>
    </row>
    <row r="59" spans="2:22" x14ac:dyDescent="0.2">
      <c r="H59" s="103"/>
      <c r="Q59" s="103"/>
      <c r="R59" s="103"/>
      <c r="S59" s="103"/>
      <c r="T59" s="103"/>
      <c r="U59" s="116"/>
    </row>
    <row r="60" spans="2:22" x14ac:dyDescent="0.2">
      <c r="P60" s="118" t="s">
        <v>9</v>
      </c>
      <c r="Q60" s="116">
        <v>86.021507</v>
      </c>
      <c r="R60" s="116"/>
      <c r="S60" s="116">
        <v>6.9892472999999997</v>
      </c>
      <c r="T60" s="116">
        <v>6.4516128999999998</v>
      </c>
      <c r="U60" s="116">
        <v>86.021507</v>
      </c>
    </row>
    <row r="61" spans="2:22" x14ac:dyDescent="0.2">
      <c r="P61" s="118" t="s">
        <v>21</v>
      </c>
      <c r="Q61" s="116">
        <v>86.368347</v>
      </c>
      <c r="R61" s="116"/>
      <c r="S61" s="116">
        <v>3.8388281000000002</v>
      </c>
      <c r="T61" s="116">
        <v>9.5819615999999996</v>
      </c>
      <c r="U61" s="116">
        <v>86.368347</v>
      </c>
    </row>
    <row r="62" spans="2:22" x14ac:dyDescent="0.2">
      <c r="P62" s="117" t="s">
        <v>99</v>
      </c>
      <c r="Q62" s="116">
        <f>SUM(Q39:Q61)/22</f>
        <v>80.046599000000015</v>
      </c>
      <c r="R62" s="116"/>
      <c r="S62" s="116">
        <f>SUM(S39:S61)/22</f>
        <v>3.9321077363636365</v>
      </c>
      <c r="T62" s="116">
        <f>SUM(T39:T61)/22</f>
        <v>5.8650953454545451</v>
      </c>
      <c r="U62" s="116">
        <f>SUM(U39:U61)/22</f>
        <v>90.168773920909103</v>
      </c>
    </row>
    <row r="63" spans="2:22" x14ac:dyDescent="0.2">
      <c r="Q63" s="103"/>
      <c r="R63" s="103"/>
      <c r="S63" s="103"/>
      <c r="T63" s="103"/>
      <c r="U63" s="116"/>
    </row>
    <row r="64" spans="2:22" x14ac:dyDescent="0.2">
      <c r="U64" s="116"/>
    </row>
    <row r="65" spans="2:21" ht="12.75" customHeight="1" x14ac:dyDescent="0.2">
      <c r="B65" s="200" t="s">
        <v>98</v>
      </c>
      <c r="C65" s="200"/>
      <c r="D65" s="200"/>
      <c r="E65" s="200"/>
      <c r="F65" s="200"/>
      <c r="G65" s="200"/>
      <c r="H65" s="115"/>
      <c r="U65" s="116"/>
    </row>
    <row r="66" spans="2:21" s="105" customFormat="1" x14ac:dyDescent="0.2">
      <c r="B66" s="200"/>
      <c r="C66" s="200"/>
      <c r="D66" s="200"/>
      <c r="E66" s="200"/>
      <c r="F66" s="200"/>
      <c r="G66" s="200"/>
      <c r="H66" s="115"/>
      <c r="M66" s="106"/>
      <c r="N66" s="106"/>
      <c r="O66" s="106"/>
      <c r="P66" s="111" t="s">
        <v>94</v>
      </c>
      <c r="Q66" s="178">
        <v>45429</v>
      </c>
      <c r="U66" s="104"/>
    </row>
    <row r="67" spans="2:21" x14ac:dyDescent="0.2">
      <c r="D67" s="103"/>
      <c r="E67" s="103"/>
      <c r="F67" s="103"/>
      <c r="G67" s="103"/>
    </row>
    <row r="68" spans="2:21" x14ac:dyDescent="0.2">
      <c r="F68" s="110"/>
      <c r="P68" s="114" t="s">
        <v>30</v>
      </c>
      <c r="Q68" s="113" t="s">
        <v>93</v>
      </c>
    </row>
    <row r="69" spans="2:21" x14ac:dyDescent="0.2">
      <c r="P69" s="105" t="s">
        <v>22</v>
      </c>
      <c r="Q69" s="104">
        <v>9.1</v>
      </c>
    </row>
    <row r="70" spans="2:21" x14ac:dyDescent="0.2">
      <c r="P70" s="105" t="s">
        <v>3</v>
      </c>
      <c r="Q70" s="104">
        <v>26.1</v>
      </c>
    </row>
    <row r="71" spans="2:21" x14ac:dyDescent="0.2">
      <c r="P71" s="105" t="s">
        <v>13</v>
      </c>
      <c r="Q71" s="104">
        <v>29.4</v>
      </c>
    </row>
    <row r="72" spans="2:21" x14ac:dyDescent="0.2">
      <c r="P72" s="105" t="s">
        <v>24</v>
      </c>
      <c r="Q72" s="104">
        <v>29.8</v>
      </c>
    </row>
    <row r="73" spans="2:21" x14ac:dyDescent="0.2">
      <c r="P73" s="105" t="s">
        <v>27</v>
      </c>
      <c r="Q73" s="104">
        <v>30</v>
      </c>
    </row>
    <row r="74" spans="2:21" x14ac:dyDescent="0.2">
      <c r="P74" s="105" t="s">
        <v>20</v>
      </c>
      <c r="Q74" s="104">
        <v>30.7</v>
      </c>
    </row>
    <row r="75" spans="2:21" x14ac:dyDescent="0.2">
      <c r="P75" s="105" t="s">
        <v>17</v>
      </c>
      <c r="Q75" s="104">
        <v>30.8</v>
      </c>
    </row>
    <row r="76" spans="2:21" x14ac:dyDescent="0.2">
      <c r="P76" s="105" t="s">
        <v>12</v>
      </c>
      <c r="Q76" s="104">
        <v>31.8</v>
      </c>
    </row>
    <row r="77" spans="2:21" x14ac:dyDescent="0.2">
      <c r="K77" s="107"/>
      <c r="P77" s="105" t="s">
        <v>21</v>
      </c>
      <c r="Q77" s="104">
        <v>31.9</v>
      </c>
    </row>
    <row r="78" spans="2:21" x14ac:dyDescent="0.2">
      <c r="P78" s="105" t="s">
        <v>8</v>
      </c>
      <c r="Q78" s="104">
        <v>32.700000000000003</v>
      </c>
    </row>
    <row r="79" spans="2:21" x14ac:dyDescent="0.2">
      <c r="P79" s="105" t="s">
        <v>5</v>
      </c>
      <c r="Q79" s="104">
        <v>35.700000000000003</v>
      </c>
    </row>
    <row r="80" spans="2:21" x14ac:dyDescent="0.2">
      <c r="P80" s="105" t="s">
        <v>2</v>
      </c>
      <c r="Q80" s="104">
        <v>36.200000000000003</v>
      </c>
    </row>
    <row r="81" spans="2:17" x14ac:dyDescent="0.2">
      <c r="P81" s="106" t="s">
        <v>15</v>
      </c>
      <c r="Q81" s="105">
        <v>36.5</v>
      </c>
    </row>
    <row r="82" spans="2:17" x14ac:dyDescent="0.2">
      <c r="P82" s="106" t="s">
        <v>28</v>
      </c>
      <c r="Q82" s="104">
        <v>36.799999999999997</v>
      </c>
    </row>
    <row r="83" spans="2:17" x14ac:dyDescent="0.2">
      <c r="B83" s="105"/>
      <c r="E83" s="105"/>
      <c r="P83" s="105" t="s">
        <v>4</v>
      </c>
      <c r="Q83" s="104">
        <v>37.4</v>
      </c>
    </row>
    <row r="84" spans="2:17" x14ac:dyDescent="0.2">
      <c r="B84" s="105"/>
      <c r="E84" s="105"/>
      <c r="P84" s="105" t="s">
        <v>26</v>
      </c>
      <c r="Q84" s="104">
        <v>38.1</v>
      </c>
    </row>
    <row r="85" spans="2:17" x14ac:dyDescent="0.2">
      <c r="B85" s="105"/>
      <c r="E85" s="105"/>
      <c r="P85" s="105" t="s">
        <v>29</v>
      </c>
      <c r="Q85" s="104">
        <v>38.200000000000003</v>
      </c>
    </row>
    <row r="86" spans="2:17" x14ac:dyDescent="0.2">
      <c r="B86" s="105"/>
      <c r="E86" s="105"/>
      <c r="P86" s="105" t="s">
        <v>19</v>
      </c>
      <c r="Q86" s="104">
        <v>38.5</v>
      </c>
    </row>
    <row r="87" spans="2:17" x14ac:dyDescent="0.2">
      <c r="B87" s="105"/>
      <c r="E87" s="105"/>
      <c r="P87" s="105" t="s">
        <v>10</v>
      </c>
      <c r="Q87" s="104">
        <v>39.799999999999997</v>
      </c>
    </row>
    <row r="88" spans="2:17" x14ac:dyDescent="0.2">
      <c r="B88" s="105"/>
      <c r="E88" s="105"/>
      <c r="P88" s="105" t="s">
        <v>14</v>
      </c>
      <c r="Q88" s="104">
        <v>39.9</v>
      </c>
    </row>
    <row r="89" spans="2:17" x14ac:dyDescent="0.2">
      <c r="B89" s="105"/>
      <c r="E89" s="105"/>
      <c r="P89" s="105" t="s">
        <v>7</v>
      </c>
      <c r="Q89" s="104">
        <v>40.200000000000003</v>
      </c>
    </row>
    <row r="90" spans="2:17" x14ac:dyDescent="0.2">
      <c r="B90" s="105"/>
      <c r="E90" s="105"/>
      <c r="P90" s="105" t="s">
        <v>18</v>
      </c>
      <c r="Q90" s="104">
        <v>40.6</v>
      </c>
    </row>
    <row r="91" spans="2:17" x14ac:dyDescent="0.2">
      <c r="B91" s="105"/>
      <c r="E91" s="105"/>
      <c r="P91" s="105" t="s">
        <v>16</v>
      </c>
      <c r="Q91" s="104">
        <v>41.4</v>
      </c>
    </row>
    <row r="92" spans="2:17" x14ac:dyDescent="0.2">
      <c r="B92" s="105"/>
      <c r="E92" s="105"/>
      <c r="P92" s="105" t="s">
        <v>25</v>
      </c>
      <c r="Q92" s="104">
        <v>42</v>
      </c>
    </row>
    <row r="93" spans="2:17" x14ac:dyDescent="0.2">
      <c r="B93" s="105"/>
      <c r="E93" s="105"/>
      <c r="P93" s="105" t="s">
        <v>9</v>
      </c>
      <c r="Q93" s="104">
        <v>44.2</v>
      </c>
    </row>
    <row r="94" spans="2:17" x14ac:dyDescent="0.2">
      <c r="B94" s="105"/>
      <c r="E94" s="105"/>
      <c r="G94" s="167" t="s">
        <v>171</v>
      </c>
      <c r="P94" s="105" t="s">
        <v>11</v>
      </c>
      <c r="Q94" s="104">
        <v>47.4</v>
      </c>
    </row>
    <row r="95" spans="2:17" x14ac:dyDescent="0.2">
      <c r="B95" s="102" t="s">
        <v>97</v>
      </c>
      <c r="E95" s="105"/>
      <c r="P95" s="105" t="s">
        <v>6</v>
      </c>
      <c r="Q95" s="104">
        <v>52.1</v>
      </c>
    </row>
    <row r="96" spans="2:17" x14ac:dyDescent="0.2">
      <c r="B96" s="102" t="s">
        <v>96</v>
      </c>
      <c r="E96" s="105"/>
      <c r="P96" s="105"/>
      <c r="Q96" s="104"/>
    </row>
    <row r="97" spans="2:17" x14ac:dyDescent="0.2">
      <c r="E97" s="105"/>
      <c r="P97" s="105"/>
      <c r="Q97" s="105"/>
    </row>
    <row r="101" spans="2:17" x14ac:dyDescent="0.2">
      <c r="B101" s="200" t="s">
        <v>95</v>
      </c>
      <c r="C101" s="200"/>
      <c r="D101" s="200"/>
      <c r="E101" s="200"/>
      <c r="F101" s="200"/>
      <c r="G101" s="200"/>
      <c r="I101" s="112"/>
    </row>
    <row r="102" spans="2:17" s="105" customFormat="1" x14ac:dyDescent="0.2">
      <c r="B102" s="200"/>
      <c r="C102" s="200"/>
      <c r="D102" s="200"/>
      <c r="E102" s="200"/>
      <c r="F102" s="200"/>
      <c r="G102" s="200"/>
      <c r="P102" s="111" t="s">
        <v>94</v>
      </c>
      <c r="Q102" s="178">
        <v>45429</v>
      </c>
    </row>
    <row r="105" spans="2:17" x14ac:dyDescent="0.2">
      <c r="F105" s="110"/>
      <c r="P105" s="109" t="s">
        <v>30</v>
      </c>
      <c r="Q105" s="108" t="s">
        <v>93</v>
      </c>
    </row>
    <row r="106" spans="2:17" x14ac:dyDescent="0.2">
      <c r="P106" s="105" t="s">
        <v>22</v>
      </c>
      <c r="Q106" s="104">
        <v>1.7</v>
      </c>
    </row>
    <row r="107" spans="2:17" x14ac:dyDescent="0.2">
      <c r="P107" s="105" t="s">
        <v>17</v>
      </c>
      <c r="Q107" s="104">
        <v>1.8</v>
      </c>
    </row>
    <row r="108" spans="2:17" x14ac:dyDescent="0.2">
      <c r="P108" s="106" t="s">
        <v>28</v>
      </c>
      <c r="Q108" s="104">
        <v>2.1</v>
      </c>
    </row>
    <row r="109" spans="2:17" x14ac:dyDescent="0.2">
      <c r="P109" s="105" t="s">
        <v>21</v>
      </c>
      <c r="Q109" s="104">
        <v>2.6</v>
      </c>
    </row>
    <row r="110" spans="2:17" x14ac:dyDescent="0.2">
      <c r="P110" s="105" t="s">
        <v>11</v>
      </c>
      <c r="Q110" s="104">
        <v>2.6</v>
      </c>
    </row>
    <row r="111" spans="2:17" x14ac:dyDescent="0.2">
      <c r="P111" s="105" t="s">
        <v>25</v>
      </c>
      <c r="Q111" s="104">
        <v>2.9</v>
      </c>
    </row>
    <row r="112" spans="2:17" x14ac:dyDescent="0.2">
      <c r="P112" s="105" t="s">
        <v>18</v>
      </c>
      <c r="Q112" s="104">
        <v>2.9</v>
      </c>
    </row>
    <row r="113" spans="11:17" x14ac:dyDescent="0.2">
      <c r="P113" s="105" t="s">
        <v>13</v>
      </c>
      <c r="Q113" s="104">
        <v>3.3</v>
      </c>
    </row>
    <row r="114" spans="11:17" x14ac:dyDescent="0.2">
      <c r="P114" s="105" t="s">
        <v>14</v>
      </c>
      <c r="Q114" s="104">
        <v>3.5</v>
      </c>
    </row>
    <row r="115" spans="11:17" x14ac:dyDescent="0.2">
      <c r="P115" s="105" t="s">
        <v>10</v>
      </c>
      <c r="Q115" s="104">
        <v>3.7</v>
      </c>
    </row>
    <row r="116" spans="11:17" x14ac:dyDescent="0.2">
      <c r="P116" s="105" t="s">
        <v>3</v>
      </c>
      <c r="Q116" s="104">
        <v>3.7</v>
      </c>
    </row>
    <row r="117" spans="11:17" x14ac:dyDescent="0.2">
      <c r="P117" s="105" t="s">
        <v>9</v>
      </c>
      <c r="Q117" s="104">
        <v>3.8</v>
      </c>
    </row>
    <row r="118" spans="11:17" x14ac:dyDescent="0.2">
      <c r="P118" s="105" t="s">
        <v>4</v>
      </c>
      <c r="Q118" s="104">
        <v>3.9</v>
      </c>
    </row>
    <row r="119" spans="11:17" x14ac:dyDescent="0.2">
      <c r="K119" s="107"/>
      <c r="P119" s="105" t="s">
        <v>5</v>
      </c>
      <c r="Q119" s="104">
        <v>3.9</v>
      </c>
    </row>
    <row r="120" spans="11:17" x14ac:dyDescent="0.2">
      <c r="P120" s="105" t="s">
        <v>2</v>
      </c>
      <c r="Q120" s="104">
        <v>4.7</v>
      </c>
    </row>
    <row r="121" spans="11:17" x14ac:dyDescent="0.2">
      <c r="P121" s="106" t="s">
        <v>15</v>
      </c>
      <c r="Q121" s="104">
        <v>4.9000000000000004</v>
      </c>
    </row>
    <row r="122" spans="11:17" x14ac:dyDescent="0.2">
      <c r="P122" s="105" t="s">
        <v>29</v>
      </c>
      <c r="Q122" s="104">
        <v>5.4</v>
      </c>
    </row>
    <row r="123" spans="11:17" x14ac:dyDescent="0.2">
      <c r="P123" s="105" t="s">
        <v>20</v>
      </c>
      <c r="Q123" s="104">
        <v>5.7</v>
      </c>
    </row>
    <row r="124" spans="11:17" x14ac:dyDescent="0.2">
      <c r="P124" s="105" t="s">
        <v>7</v>
      </c>
      <c r="Q124" s="104">
        <v>6</v>
      </c>
    </row>
    <row r="125" spans="11:17" x14ac:dyDescent="0.2">
      <c r="P125" s="105" t="s">
        <v>16</v>
      </c>
      <c r="Q125" s="104">
        <v>6.5</v>
      </c>
    </row>
    <row r="126" spans="11:17" x14ac:dyDescent="0.2">
      <c r="P126" s="105" t="s">
        <v>8</v>
      </c>
      <c r="Q126" s="104">
        <v>6.7</v>
      </c>
    </row>
    <row r="127" spans="11:17" x14ac:dyDescent="0.2">
      <c r="P127" s="105" t="s">
        <v>26</v>
      </c>
      <c r="Q127" s="104">
        <v>7.2</v>
      </c>
    </row>
    <row r="128" spans="11:17" x14ac:dyDescent="0.2">
      <c r="P128" s="105" t="s">
        <v>12</v>
      </c>
      <c r="Q128" s="104">
        <v>7.6</v>
      </c>
    </row>
    <row r="129" spans="2:17" x14ac:dyDescent="0.2">
      <c r="G129" s="167" t="s">
        <v>171</v>
      </c>
      <c r="P129" s="105" t="s">
        <v>27</v>
      </c>
      <c r="Q129" s="105">
        <v>8.4</v>
      </c>
    </row>
    <row r="130" spans="2:17" x14ac:dyDescent="0.2">
      <c r="B130" s="102" t="s">
        <v>92</v>
      </c>
      <c r="P130" s="105" t="s">
        <v>24</v>
      </c>
      <c r="Q130" s="104">
        <v>8.8000000000000007</v>
      </c>
    </row>
    <row r="131" spans="2:17" x14ac:dyDescent="0.2">
      <c r="B131" s="102" t="s">
        <v>91</v>
      </c>
      <c r="P131" s="105" t="s">
        <v>19</v>
      </c>
      <c r="Q131" s="104">
        <v>11.1</v>
      </c>
    </row>
    <row r="132" spans="2:17" x14ac:dyDescent="0.2">
      <c r="B132" s="102" t="s">
        <v>90</v>
      </c>
      <c r="P132" s="105" t="s">
        <v>6</v>
      </c>
      <c r="Q132" s="104">
        <v>14.6</v>
      </c>
    </row>
    <row r="133" spans="2:17" x14ac:dyDescent="0.2">
      <c r="D133" s="103"/>
      <c r="P133" s="105"/>
      <c r="Q133" s="104"/>
    </row>
    <row r="134" spans="2:17" x14ac:dyDescent="0.2">
      <c r="D134" s="103"/>
    </row>
    <row r="135" spans="2:17" x14ac:dyDescent="0.2">
      <c r="D135" s="103"/>
    </row>
    <row r="136" spans="2:17" x14ac:dyDescent="0.2">
      <c r="D136" s="103"/>
    </row>
  </sheetData>
  <mergeCells count="4">
    <mergeCell ref="B101:G102"/>
    <mergeCell ref="B22:M23"/>
    <mergeCell ref="B55:M56"/>
    <mergeCell ref="B65:G6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70"/>
  <sheetViews>
    <sheetView zoomScaleNormal="100" workbookViewId="0"/>
  </sheetViews>
  <sheetFormatPr baseColWidth="10" defaultRowHeight="12.75" x14ac:dyDescent="0.2"/>
  <cols>
    <col min="1" max="7" width="11.42578125" style="102"/>
    <col min="8" max="8" width="11.42578125" style="102" customWidth="1"/>
    <col min="9" max="10" width="11.42578125" style="102"/>
    <col min="11" max="11" width="14.28515625" style="102" customWidth="1"/>
    <col min="12" max="16" width="11.42578125" style="102"/>
    <col min="17" max="17" width="15.28515625" style="102" customWidth="1"/>
    <col min="18" max="18" width="11.42578125" style="102"/>
    <col min="19" max="19" width="10.5703125" style="102" customWidth="1"/>
    <col min="20" max="20" width="13.7109375" style="102" customWidth="1"/>
    <col min="21" max="16384" width="11.42578125" style="102"/>
  </cols>
  <sheetData>
    <row r="1" spans="2:25" x14ac:dyDescent="0.2">
      <c r="D1" s="103"/>
      <c r="E1" s="103"/>
      <c r="F1" s="103"/>
      <c r="G1" s="103"/>
      <c r="N1" s="149"/>
      <c r="O1" s="149"/>
      <c r="R1" s="116"/>
    </row>
    <row r="2" spans="2:25" ht="12.75" customHeight="1" x14ac:dyDescent="0.2">
      <c r="B2" s="203" t="s">
        <v>185</v>
      </c>
      <c r="C2" s="203"/>
      <c r="D2" s="203"/>
      <c r="E2" s="203"/>
      <c r="F2" s="203"/>
      <c r="G2" s="203"/>
      <c r="H2" s="203"/>
      <c r="I2" s="152"/>
      <c r="J2" s="152"/>
      <c r="K2" s="152"/>
      <c r="L2" s="152"/>
      <c r="M2" s="152"/>
      <c r="N2" s="106"/>
      <c r="O2" s="106"/>
      <c r="P2" s="111" t="s">
        <v>94</v>
      </c>
      <c r="Q2" s="178">
        <v>45586</v>
      </c>
    </row>
    <row r="3" spans="2:25" x14ac:dyDescent="0.2">
      <c r="B3" s="203"/>
      <c r="C3" s="203"/>
      <c r="D3" s="203"/>
      <c r="E3" s="203"/>
      <c r="F3" s="203"/>
      <c r="G3" s="203"/>
      <c r="H3" s="203"/>
      <c r="I3" s="152"/>
      <c r="J3" s="152"/>
      <c r="K3" s="152"/>
      <c r="L3" s="152"/>
      <c r="M3" s="152"/>
      <c r="P3" s="149"/>
      <c r="Q3" s="133"/>
    </row>
    <row r="4" spans="2:25" x14ac:dyDescent="0.2">
      <c r="B4" s="151"/>
      <c r="C4" s="151"/>
      <c r="D4" s="151"/>
      <c r="E4" s="151"/>
      <c r="F4" s="151"/>
      <c r="G4" s="151"/>
      <c r="H4" s="151"/>
      <c r="Q4" s="148" t="s">
        <v>147</v>
      </c>
      <c r="S4" s="131"/>
      <c r="T4" s="131"/>
      <c r="U4" s="131"/>
      <c r="V4" s="131"/>
      <c r="W4" s="131"/>
    </row>
    <row r="5" spans="2:25" x14ac:dyDescent="0.2">
      <c r="P5" s="105"/>
      <c r="Q5" s="108" t="s">
        <v>146</v>
      </c>
      <c r="R5" s="148"/>
      <c r="S5" s="131"/>
      <c r="T5" s="144"/>
      <c r="U5" s="144"/>
      <c r="V5" s="144"/>
      <c r="W5" s="144"/>
      <c r="X5" s="118"/>
    </row>
    <row r="6" spans="2:25" x14ac:dyDescent="0.2">
      <c r="P6" s="105" t="s">
        <v>22</v>
      </c>
      <c r="Q6" s="104">
        <v>58.214624881291542</v>
      </c>
      <c r="R6" s="104"/>
      <c r="S6" s="141"/>
      <c r="T6" s="138"/>
      <c r="U6" s="138"/>
      <c r="V6" s="138"/>
      <c r="W6" s="138"/>
      <c r="Y6" s="118"/>
    </row>
    <row r="7" spans="2:25" x14ac:dyDescent="0.2">
      <c r="P7" s="105" t="s">
        <v>14</v>
      </c>
      <c r="Q7" s="104">
        <v>65.9412981773947</v>
      </c>
      <c r="R7" s="104"/>
      <c r="S7" s="143"/>
      <c r="T7" s="138"/>
      <c r="U7" s="138"/>
      <c r="V7" s="138"/>
      <c r="W7" s="138"/>
      <c r="Y7" s="118"/>
    </row>
    <row r="8" spans="2:25" x14ac:dyDescent="0.2">
      <c r="P8" s="105" t="s">
        <v>20</v>
      </c>
      <c r="Q8" s="104">
        <v>68.783346453249365</v>
      </c>
      <c r="R8" s="104"/>
      <c r="S8" s="141"/>
      <c r="T8" s="138"/>
      <c r="U8" s="138"/>
      <c r="V8" s="138"/>
      <c r="W8" s="138"/>
      <c r="Y8" s="118"/>
    </row>
    <row r="9" spans="2:25" x14ac:dyDescent="0.2">
      <c r="P9" s="105" t="s">
        <v>18</v>
      </c>
      <c r="Q9" s="104">
        <v>79.406755078209258</v>
      </c>
      <c r="R9" s="104"/>
      <c r="S9" s="141"/>
      <c r="T9" s="138"/>
      <c r="U9" s="138"/>
      <c r="V9" s="138"/>
      <c r="W9" s="138"/>
      <c r="Y9" s="118"/>
    </row>
    <row r="10" spans="2:25" ht="14.25" x14ac:dyDescent="0.2">
      <c r="N10" s="147"/>
      <c r="O10" s="147"/>
      <c r="P10" s="105" t="s">
        <v>7</v>
      </c>
      <c r="Q10" s="104">
        <v>87.594640727663858</v>
      </c>
      <c r="R10" s="104"/>
      <c r="S10" s="141"/>
      <c r="T10" s="138"/>
      <c r="U10" s="138"/>
      <c r="V10" s="138"/>
      <c r="W10" s="138"/>
      <c r="X10" s="128"/>
      <c r="Y10" s="118"/>
    </row>
    <row r="11" spans="2:25" x14ac:dyDescent="0.2">
      <c r="P11" s="106" t="s">
        <v>28</v>
      </c>
      <c r="Q11" s="104">
        <v>87.76336862869961</v>
      </c>
      <c r="R11" s="104"/>
      <c r="S11" s="141"/>
      <c r="T11" s="138"/>
      <c r="U11" s="138"/>
      <c r="V11" s="138"/>
      <c r="W11" s="138"/>
      <c r="Y11" s="118"/>
    </row>
    <row r="12" spans="2:25" x14ac:dyDescent="0.2">
      <c r="P12" s="105" t="s">
        <v>2</v>
      </c>
      <c r="Q12" s="104">
        <v>96.889559950783749</v>
      </c>
      <c r="R12" s="104"/>
      <c r="S12" s="141"/>
      <c r="T12" s="138"/>
      <c r="U12" s="138"/>
      <c r="V12" s="138"/>
      <c r="W12" s="138"/>
      <c r="Y12" s="118"/>
    </row>
    <row r="13" spans="2:25" x14ac:dyDescent="0.2">
      <c r="P13" s="105" t="s">
        <v>12</v>
      </c>
      <c r="Q13" s="104">
        <v>97.22346898297225</v>
      </c>
      <c r="R13" s="104"/>
      <c r="S13" s="141"/>
      <c r="T13" s="138"/>
      <c r="U13" s="138"/>
      <c r="V13" s="138"/>
      <c r="W13" s="138"/>
      <c r="Y13" s="118"/>
    </row>
    <row r="14" spans="2:25" x14ac:dyDescent="0.2">
      <c r="P14" s="105" t="s">
        <v>5</v>
      </c>
      <c r="Q14" s="104">
        <v>98.873765559817926</v>
      </c>
      <c r="R14" s="104"/>
      <c r="S14" s="141"/>
      <c r="T14" s="138"/>
      <c r="U14" s="138"/>
      <c r="V14" s="138"/>
      <c r="W14" s="138"/>
      <c r="Y14" s="118"/>
    </row>
    <row r="15" spans="2:25" x14ac:dyDescent="0.2">
      <c r="P15" s="105" t="s">
        <v>9</v>
      </c>
      <c r="Q15" s="104">
        <v>99.657114061609917</v>
      </c>
      <c r="R15" s="104"/>
      <c r="S15" s="141"/>
      <c r="T15" s="138"/>
      <c r="U15" s="138"/>
      <c r="V15" s="138"/>
      <c r="W15" s="138"/>
      <c r="Y15" s="118"/>
    </row>
    <row r="16" spans="2:25" x14ac:dyDescent="0.2">
      <c r="R16" s="104"/>
      <c r="S16" s="141"/>
      <c r="T16" s="138"/>
      <c r="U16" s="138"/>
      <c r="V16" s="138"/>
      <c r="W16" s="138"/>
      <c r="Y16" s="118"/>
    </row>
    <row r="17" spans="2:25" x14ac:dyDescent="0.2">
      <c r="R17" s="104"/>
      <c r="S17" s="141"/>
      <c r="T17" s="138"/>
      <c r="U17" s="138"/>
      <c r="V17" s="138"/>
      <c r="W17" s="138"/>
      <c r="Y17" s="118"/>
    </row>
    <row r="18" spans="2:25" x14ac:dyDescent="0.2">
      <c r="R18" s="104"/>
      <c r="S18" s="141"/>
      <c r="T18" s="138"/>
      <c r="U18" s="138"/>
      <c r="V18" s="138"/>
      <c r="W18" s="138"/>
      <c r="Y18" s="118"/>
    </row>
    <row r="19" spans="2:25" x14ac:dyDescent="0.2">
      <c r="R19" s="104"/>
      <c r="S19" s="141"/>
      <c r="T19" s="138"/>
      <c r="U19" s="138"/>
      <c r="V19" s="138"/>
      <c r="W19" s="138"/>
      <c r="Y19" s="118"/>
    </row>
    <row r="20" spans="2:25" x14ac:dyDescent="0.2">
      <c r="P20" s="105"/>
      <c r="Q20" s="104"/>
      <c r="R20" s="104"/>
      <c r="S20" s="141"/>
      <c r="T20" s="138"/>
      <c r="U20" s="138"/>
      <c r="V20" s="138"/>
      <c r="W20" s="138"/>
      <c r="Y20" s="118"/>
    </row>
    <row r="21" spans="2:25" x14ac:dyDescent="0.2">
      <c r="P21" s="105"/>
      <c r="Q21" s="104"/>
      <c r="R21" s="104"/>
      <c r="S21" s="141"/>
      <c r="T21" s="138"/>
      <c r="U21" s="138"/>
      <c r="V21" s="138"/>
      <c r="W21" s="138"/>
      <c r="Y21" s="118"/>
    </row>
    <row r="22" spans="2:25" x14ac:dyDescent="0.2">
      <c r="R22" s="104"/>
      <c r="S22" s="141"/>
      <c r="T22" s="138"/>
      <c r="U22" s="138"/>
      <c r="V22" s="138"/>
      <c r="W22" s="138"/>
      <c r="Y22" s="118"/>
    </row>
    <row r="23" spans="2:25" x14ac:dyDescent="0.2">
      <c r="R23" s="104"/>
      <c r="S23" s="141"/>
      <c r="T23" s="138"/>
      <c r="U23" s="138"/>
      <c r="V23" s="138"/>
      <c r="W23" s="138"/>
      <c r="Y23" s="118"/>
    </row>
    <row r="24" spans="2:25" x14ac:dyDescent="0.2">
      <c r="H24" s="167" t="s">
        <v>171</v>
      </c>
      <c r="Q24" s="104"/>
      <c r="X24" s="118"/>
    </row>
    <row r="25" spans="2:25" ht="15" x14ac:dyDescent="0.25">
      <c r="B25" s="201" t="s">
        <v>145</v>
      </c>
      <c r="C25" s="201"/>
      <c r="D25" s="201"/>
      <c r="E25" s="201"/>
      <c r="F25" s="201"/>
      <c r="G25" s="201"/>
      <c r="H25" s="201"/>
      <c r="P25" s="105"/>
      <c r="Q25" s="104"/>
      <c r="R25" s="104"/>
      <c r="T25" s="145"/>
      <c r="U25" s="127"/>
      <c r="V25" s="127"/>
      <c r="W25" s="127"/>
      <c r="X25" s="118"/>
    </row>
    <row r="26" spans="2:25" x14ac:dyDescent="0.2">
      <c r="B26" s="201"/>
      <c r="C26" s="201"/>
      <c r="D26" s="201"/>
      <c r="E26" s="201"/>
      <c r="F26" s="201"/>
      <c r="G26" s="201"/>
      <c r="H26" s="201"/>
      <c r="P26" s="105"/>
      <c r="Q26" s="104"/>
      <c r="R26" s="104"/>
      <c r="T26" s="127"/>
      <c r="U26" s="127"/>
      <c r="V26" s="127"/>
      <c r="W26" s="127"/>
      <c r="X26" s="118"/>
    </row>
    <row r="27" spans="2:25" x14ac:dyDescent="0.2">
      <c r="B27" s="201" t="s">
        <v>144</v>
      </c>
      <c r="C27" s="201"/>
      <c r="D27" s="201"/>
      <c r="E27" s="201"/>
      <c r="F27" s="201"/>
      <c r="G27" s="201"/>
      <c r="H27" s="201"/>
      <c r="I27" s="131"/>
      <c r="J27" s="131"/>
      <c r="K27" s="131"/>
      <c r="L27" s="131"/>
      <c r="M27" s="131"/>
      <c r="N27" s="131"/>
      <c r="O27" s="131"/>
      <c r="P27" s="131"/>
      <c r="Q27" s="142"/>
      <c r="R27" s="131"/>
      <c r="S27" s="131"/>
      <c r="T27" s="131"/>
      <c r="U27" s="131"/>
    </row>
    <row r="28" spans="2:25" x14ac:dyDescent="0.2">
      <c r="B28" s="201"/>
      <c r="C28" s="201"/>
      <c r="D28" s="201"/>
      <c r="E28" s="201"/>
      <c r="F28" s="201"/>
      <c r="G28" s="201"/>
      <c r="H28" s="201"/>
      <c r="I28" s="131"/>
      <c r="J28" s="131"/>
      <c r="K28" s="131"/>
      <c r="L28" s="131"/>
      <c r="M28" s="131"/>
      <c r="N28" s="131"/>
      <c r="O28" s="131"/>
      <c r="P28" s="141"/>
      <c r="Q28" s="142"/>
      <c r="R28" s="131"/>
      <c r="S28" s="131"/>
      <c r="T28" s="131"/>
      <c r="U28" s="131"/>
    </row>
    <row r="29" spans="2:25" x14ac:dyDescent="0.2">
      <c r="B29" s="150"/>
      <c r="C29" s="150"/>
      <c r="D29" s="150"/>
      <c r="E29" s="150"/>
      <c r="F29" s="150"/>
      <c r="G29" s="150"/>
      <c r="H29" s="150"/>
      <c r="I29" s="131"/>
      <c r="J29" s="131"/>
      <c r="K29" s="131"/>
      <c r="L29" s="131"/>
      <c r="M29" s="131"/>
      <c r="N29" s="131"/>
      <c r="O29" s="131"/>
      <c r="P29" s="141"/>
      <c r="Q29" s="142"/>
      <c r="R29" s="131"/>
      <c r="S29" s="131"/>
      <c r="T29" s="131"/>
      <c r="U29" s="131"/>
    </row>
    <row r="30" spans="2:25" x14ac:dyDescent="0.2">
      <c r="B30" s="150"/>
      <c r="C30" s="150"/>
      <c r="D30" s="150"/>
      <c r="E30" s="150"/>
      <c r="F30" s="150"/>
      <c r="G30" s="150"/>
      <c r="H30" s="150"/>
      <c r="I30" s="131"/>
      <c r="J30" s="131"/>
      <c r="K30" s="131"/>
      <c r="L30" s="131"/>
      <c r="M30" s="131"/>
      <c r="N30" s="131"/>
      <c r="O30" s="131"/>
      <c r="P30" s="141"/>
      <c r="Q30" s="142"/>
      <c r="R30" s="131"/>
      <c r="S30" s="131"/>
      <c r="T30" s="131"/>
      <c r="U30" s="131"/>
    </row>
    <row r="31" spans="2:25" x14ac:dyDescent="0.2">
      <c r="B31" s="150"/>
      <c r="C31" s="150"/>
      <c r="D31" s="150"/>
      <c r="E31" s="150"/>
      <c r="F31" s="150"/>
      <c r="G31" s="150"/>
      <c r="H31" s="150"/>
      <c r="I31" s="131"/>
      <c r="J31" s="131"/>
      <c r="K31" s="131"/>
      <c r="L31" s="131"/>
      <c r="M31" s="131"/>
      <c r="N31" s="131"/>
      <c r="O31" s="131"/>
      <c r="P31" s="141"/>
      <c r="Q31" s="142"/>
      <c r="R31" s="131"/>
      <c r="S31" s="131"/>
      <c r="T31" s="131"/>
      <c r="U31" s="131"/>
    </row>
    <row r="32" spans="2:25" x14ac:dyDescent="0.2">
      <c r="B32" s="141"/>
      <c r="C32" s="131"/>
      <c r="D32" s="131"/>
      <c r="E32" s="141"/>
      <c r="F32" s="131"/>
      <c r="G32" s="131"/>
      <c r="H32" s="131"/>
      <c r="I32" s="131"/>
      <c r="J32" s="131"/>
      <c r="K32" s="131"/>
      <c r="L32" s="131"/>
      <c r="M32" s="131"/>
      <c r="N32" s="141"/>
      <c r="O32" s="141"/>
      <c r="P32" s="141"/>
      <c r="Q32" s="142"/>
      <c r="R32" s="131"/>
      <c r="S32" s="131"/>
      <c r="T32" s="131"/>
      <c r="U32" s="131"/>
    </row>
    <row r="33" spans="2:24" x14ac:dyDescent="0.2">
      <c r="B33" s="200" t="s">
        <v>186</v>
      </c>
      <c r="C33" s="200"/>
      <c r="D33" s="200"/>
      <c r="E33" s="200"/>
      <c r="F33" s="200"/>
      <c r="G33" s="200"/>
      <c r="H33" s="200"/>
      <c r="N33" s="105"/>
      <c r="O33" s="105"/>
      <c r="P33" s="111" t="s">
        <v>94</v>
      </c>
      <c r="Q33" s="178">
        <v>45586</v>
      </c>
    </row>
    <row r="34" spans="2:24" x14ac:dyDescent="0.2">
      <c r="B34" s="200"/>
      <c r="C34" s="200"/>
      <c r="D34" s="200"/>
      <c r="E34" s="200"/>
      <c r="F34" s="200"/>
      <c r="G34" s="200"/>
      <c r="H34" s="200"/>
      <c r="P34" s="149"/>
      <c r="Q34" s="133"/>
    </row>
    <row r="35" spans="2:24" x14ac:dyDescent="0.2">
      <c r="B35" s="200"/>
      <c r="C35" s="200"/>
      <c r="D35" s="200"/>
      <c r="E35" s="200"/>
      <c r="F35" s="200"/>
      <c r="G35" s="200"/>
      <c r="H35" s="200"/>
      <c r="Q35" s="148" t="s">
        <v>143</v>
      </c>
      <c r="R35" s="131"/>
      <c r="S35" s="131"/>
      <c r="T35" s="131"/>
      <c r="U35" s="131"/>
      <c r="V35" s="131"/>
      <c r="W35" s="131"/>
      <c r="X35" s="131"/>
    </row>
    <row r="36" spans="2:24" x14ac:dyDescent="0.2">
      <c r="P36" s="105"/>
      <c r="Q36" s="108" t="s">
        <v>142</v>
      </c>
      <c r="R36" s="148"/>
      <c r="S36" s="131"/>
      <c r="T36" s="144"/>
      <c r="U36" s="144"/>
      <c r="V36" s="144"/>
      <c r="W36" s="144"/>
      <c r="X36" s="139"/>
    </row>
    <row r="37" spans="2:24" x14ac:dyDescent="0.2">
      <c r="P37" s="105" t="s">
        <v>20</v>
      </c>
      <c r="Q37" s="104">
        <v>57.578840284842315</v>
      </c>
      <c r="R37" s="142"/>
      <c r="S37" s="141"/>
      <c r="T37" s="138"/>
      <c r="U37" s="138"/>
      <c r="V37" s="138"/>
      <c r="W37" s="138"/>
      <c r="X37" s="131"/>
    </row>
    <row r="38" spans="2:24" x14ac:dyDescent="0.2">
      <c r="P38" s="106" t="s">
        <v>28</v>
      </c>
      <c r="Q38" s="104">
        <v>79.495281888116466</v>
      </c>
      <c r="R38" s="142"/>
      <c r="S38" s="143"/>
      <c r="T38" s="138"/>
      <c r="U38" s="138"/>
      <c r="V38" s="138"/>
      <c r="W38" s="138"/>
      <c r="X38" s="131"/>
    </row>
    <row r="39" spans="2:24" x14ac:dyDescent="0.2">
      <c r="P39" s="105" t="s">
        <v>5</v>
      </c>
      <c r="Q39" s="104">
        <v>87.116259077438187</v>
      </c>
      <c r="R39" s="142"/>
      <c r="S39" s="141"/>
      <c r="T39" s="138"/>
      <c r="U39" s="138"/>
      <c r="V39" s="138"/>
      <c r="W39" s="138"/>
      <c r="X39" s="131"/>
    </row>
    <row r="40" spans="2:24" x14ac:dyDescent="0.2">
      <c r="P40" s="105" t="s">
        <v>18</v>
      </c>
      <c r="Q40" s="104">
        <v>91.102472836268262</v>
      </c>
      <c r="R40" s="142"/>
      <c r="S40" s="141"/>
      <c r="T40" s="138"/>
      <c r="U40" s="138"/>
      <c r="V40" s="138"/>
      <c r="W40" s="138"/>
      <c r="X40" s="131"/>
    </row>
    <row r="41" spans="2:24" ht="14.25" x14ac:dyDescent="0.2">
      <c r="N41" s="147"/>
      <c r="O41" s="147"/>
      <c r="P41" s="105" t="s">
        <v>14</v>
      </c>
      <c r="Q41" s="104">
        <v>92.659602983144921</v>
      </c>
      <c r="R41" s="142"/>
      <c r="S41" s="141"/>
      <c r="T41" s="138"/>
      <c r="U41" s="138"/>
      <c r="V41" s="138"/>
      <c r="W41" s="138"/>
      <c r="X41" s="146"/>
    </row>
    <row r="42" spans="2:24" x14ac:dyDescent="0.2">
      <c r="P42" s="105" t="s">
        <v>7</v>
      </c>
      <c r="Q42" s="104">
        <v>94.09955794733807</v>
      </c>
      <c r="R42" s="142"/>
      <c r="S42" s="141"/>
      <c r="T42" s="138"/>
      <c r="U42" s="138"/>
      <c r="V42" s="138"/>
      <c r="W42" s="138"/>
      <c r="X42" s="131"/>
    </row>
    <row r="43" spans="2:24" x14ac:dyDescent="0.2">
      <c r="P43" s="105" t="s">
        <v>9</v>
      </c>
      <c r="Q43" s="104">
        <v>99.299337151399897</v>
      </c>
      <c r="R43" s="142"/>
      <c r="S43" s="141"/>
      <c r="T43" s="138"/>
      <c r="U43" s="138"/>
      <c r="V43" s="138"/>
      <c r="W43" s="138"/>
      <c r="X43" s="131"/>
    </row>
    <row r="44" spans="2:24" x14ac:dyDescent="0.2">
      <c r="P44" s="105" t="s">
        <v>12</v>
      </c>
      <c r="Q44" s="104">
        <v>100</v>
      </c>
      <c r="R44" s="142"/>
      <c r="S44" s="141"/>
      <c r="T44" s="138"/>
      <c r="U44" s="138"/>
      <c r="V44" s="138"/>
      <c r="W44" s="138"/>
      <c r="X44" s="131"/>
    </row>
    <row r="45" spans="2:24" x14ac:dyDescent="0.2">
      <c r="P45" s="105" t="s">
        <v>2</v>
      </c>
      <c r="Q45" s="104">
        <v>100</v>
      </c>
      <c r="R45" s="142"/>
      <c r="S45" s="141"/>
      <c r="T45" s="138"/>
      <c r="U45" s="138"/>
      <c r="V45" s="138"/>
      <c r="W45" s="138"/>
      <c r="X45" s="131"/>
    </row>
    <row r="46" spans="2:24" x14ac:dyDescent="0.2">
      <c r="P46" s="105" t="s">
        <v>22</v>
      </c>
      <c r="Q46" s="104">
        <v>100</v>
      </c>
      <c r="R46" s="142"/>
      <c r="S46" s="141"/>
      <c r="T46" s="138"/>
      <c r="U46" s="138"/>
      <c r="V46" s="138"/>
      <c r="W46" s="138"/>
      <c r="X46" s="131"/>
    </row>
    <row r="47" spans="2:24" x14ac:dyDescent="0.2">
      <c r="R47" s="142"/>
      <c r="S47" s="141"/>
      <c r="T47" s="138"/>
      <c r="U47" s="138"/>
      <c r="V47" s="138"/>
      <c r="W47" s="138"/>
      <c r="X47" s="131"/>
    </row>
    <row r="48" spans="2:24" x14ac:dyDescent="0.2">
      <c r="R48" s="142"/>
      <c r="S48" s="141"/>
      <c r="T48" s="138"/>
      <c r="U48" s="138"/>
      <c r="V48" s="138"/>
      <c r="W48" s="138"/>
      <c r="X48" s="131"/>
    </row>
    <row r="49" spans="2:24" x14ac:dyDescent="0.2">
      <c r="R49" s="142"/>
      <c r="S49" s="141"/>
      <c r="T49" s="138"/>
      <c r="U49" s="138"/>
      <c r="V49" s="138"/>
      <c r="W49" s="138"/>
      <c r="X49" s="131"/>
    </row>
    <row r="50" spans="2:24" x14ac:dyDescent="0.2">
      <c r="R50" s="142"/>
      <c r="S50" s="141"/>
      <c r="T50" s="138"/>
      <c r="U50" s="138"/>
      <c r="V50" s="138"/>
      <c r="W50" s="138"/>
      <c r="X50" s="131"/>
    </row>
    <row r="51" spans="2:24" x14ac:dyDescent="0.2">
      <c r="R51" s="142"/>
      <c r="S51" s="141"/>
      <c r="T51" s="138"/>
      <c r="U51" s="138"/>
      <c r="V51" s="138"/>
      <c r="W51" s="138"/>
      <c r="X51" s="131"/>
    </row>
    <row r="52" spans="2:24" x14ac:dyDescent="0.2">
      <c r="R52" s="142"/>
      <c r="S52" s="141"/>
      <c r="T52" s="138"/>
      <c r="U52" s="138"/>
      <c r="V52" s="138"/>
      <c r="W52" s="138"/>
      <c r="X52" s="131"/>
    </row>
    <row r="53" spans="2:24" x14ac:dyDescent="0.2">
      <c r="R53" s="142"/>
      <c r="S53" s="141"/>
      <c r="T53" s="138"/>
      <c r="U53" s="138"/>
      <c r="V53" s="138"/>
      <c r="W53" s="138"/>
      <c r="X53" s="131"/>
    </row>
    <row r="54" spans="2:24" x14ac:dyDescent="0.2">
      <c r="R54" s="142"/>
      <c r="S54" s="141"/>
      <c r="T54" s="138"/>
      <c r="U54" s="138"/>
      <c r="V54" s="138"/>
      <c r="W54" s="138"/>
      <c r="X54" s="131"/>
    </row>
    <row r="55" spans="2:24" x14ac:dyDescent="0.2">
      <c r="Q55" s="104"/>
      <c r="R55" s="131"/>
      <c r="S55" s="131"/>
      <c r="T55" s="131"/>
      <c r="U55" s="131"/>
      <c r="V55" s="131"/>
      <c r="W55" s="131"/>
      <c r="X55" s="139"/>
    </row>
    <row r="56" spans="2:24" x14ac:dyDescent="0.2">
      <c r="H56" s="167" t="s">
        <v>171</v>
      </c>
      <c r="P56" s="118"/>
      <c r="Q56" s="104"/>
      <c r="R56" s="136"/>
      <c r="S56" s="139"/>
      <c r="T56" s="138"/>
      <c r="U56" s="138"/>
      <c r="V56" s="138"/>
      <c r="W56" s="138"/>
      <c r="X56" s="139"/>
    </row>
    <row r="57" spans="2:24" ht="15" x14ac:dyDescent="0.25">
      <c r="B57" s="201" t="s">
        <v>141</v>
      </c>
      <c r="C57" s="201"/>
      <c r="D57" s="201"/>
      <c r="E57" s="201"/>
      <c r="F57" s="201"/>
      <c r="G57" s="201"/>
      <c r="H57" s="201"/>
      <c r="P57" s="105"/>
      <c r="Q57" s="104"/>
      <c r="R57" s="104"/>
      <c r="T57" s="145"/>
      <c r="U57" s="127"/>
      <c r="V57" s="127"/>
      <c r="W57" s="127"/>
      <c r="X57" s="118"/>
    </row>
    <row r="58" spans="2:24" x14ac:dyDescent="0.2">
      <c r="B58" s="201"/>
      <c r="C58" s="201"/>
      <c r="D58" s="201"/>
      <c r="E58" s="201"/>
      <c r="F58" s="201"/>
      <c r="G58" s="201"/>
      <c r="H58" s="201"/>
      <c r="P58" s="105"/>
      <c r="Q58" s="104"/>
      <c r="R58" s="104"/>
      <c r="T58" s="127"/>
      <c r="U58" s="127"/>
      <c r="V58" s="127"/>
      <c r="W58" s="127"/>
      <c r="X58" s="118"/>
    </row>
    <row r="59" spans="2:24" x14ac:dyDescent="0.2">
      <c r="B59" s="201" t="s">
        <v>140</v>
      </c>
      <c r="C59" s="201"/>
      <c r="D59" s="201"/>
      <c r="E59" s="201"/>
      <c r="F59" s="201"/>
      <c r="G59" s="201"/>
      <c r="H59" s="201"/>
      <c r="I59" s="131"/>
      <c r="J59" s="131"/>
      <c r="K59" s="131"/>
      <c r="L59" s="131"/>
      <c r="M59" s="131"/>
      <c r="N59" s="131"/>
      <c r="O59" s="131"/>
      <c r="P59" s="141"/>
      <c r="Q59" s="142"/>
      <c r="R59" s="131"/>
      <c r="S59" s="131"/>
      <c r="T59" s="131"/>
      <c r="U59" s="131"/>
    </row>
    <row r="60" spans="2:24" x14ac:dyDescent="0.2">
      <c r="B60" s="201"/>
      <c r="C60" s="201"/>
      <c r="D60" s="201"/>
      <c r="E60" s="201"/>
      <c r="F60" s="201"/>
      <c r="G60" s="201"/>
      <c r="H60" s="201"/>
      <c r="I60" s="131"/>
      <c r="J60" s="131"/>
      <c r="K60" s="131"/>
      <c r="L60" s="131"/>
      <c r="M60" s="131"/>
      <c r="N60" s="131"/>
      <c r="O60" s="131"/>
      <c r="P60" s="141"/>
      <c r="Q60" s="142"/>
      <c r="R60" s="131"/>
      <c r="S60" s="131"/>
      <c r="T60" s="131"/>
      <c r="U60" s="131"/>
    </row>
    <row r="65" spans="2:26" x14ac:dyDescent="0.2">
      <c r="B65" s="200" t="s">
        <v>187</v>
      </c>
      <c r="C65" s="200"/>
      <c r="D65" s="200"/>
      <c r="E65" s="200"/>
      <c r="F65" s="200"/>
      <c r="G65" s="200"/>
      <c r="H65" s="200"/>
      <c r="N65" s="133"/>
      <c r="O65" s="133"/>
    </row>
    <row r="66" spans="2:26" x14ac:dyDescent="0.2">
      <c r="B66" s="200"/>
      <c r="C66" s="200"/>
      <c r="D66" s="200"/>
      <c r="E66" s="200"/>
      <c r="F66" s="200"/>
      <c r="G66" s="200"/>
      <c r="H66" s="200"/>
      <c r="R66" s="131"/>
      <c r="S66" s="131"/>
      <c r="T66" s="131"/>
      <c r="U66" s="131"/>
      <c r="V66" s="131"/>
      <c r="W66" s="131"/>
      <c r="X66" s="131"/>
      <c r="Y66" s="131"/>
      <c r="Z66" s="131"/>
    </row>
    <row r="67" spans="2:26" x14ac:dyDescent="0.2">
      <c r="F67" s="110"/>
      <c r="P67" s="114" t="s">
        <v>30</v>
      </c>
      <c r="Q67" s="113" t="s">
        <v>137</v>
      </c>
      <c r="R67" s="131"/>
      <c r="S67" s="131"/>
      <c r="T67" s="131"/>
      <c r="U67" s="131"/>
      <c r="V67" s="131"/>
      <c r="W67" s="131"/>
      <c r="X67" s="131"/>
      <c r="Y67" s="131"/>
      <c r="Z67" s="131"/>
    </row>
    <row r="68" spans="2:26" x14ac:dyDescent="0.2">
      <c r="P68" s="105" t="s">
        <v>123</v>
      </c>
      <c r="Q68" s="104" t="s">
        <v>132</v>
      </c>
      <c r="R68" s="131"/>
      <c r="S68" s="131"/>
      <c r="T68" s="131"/>
      <c r="U68" s="131"/>
      <c r="V68" s="131"/>
      <c r="W68" s="131"/>
      <c r="X68" s="131"/>
      <c r="Y68" s="131"/>
      <c r="Z68" s="131"/>
    </row>
    <row r="69" spans="2:26" x14ac:dyDescent="0.2">
      <c r="P69" s="105" t="s">
        <v>136</v>
      </c>
      <c r="Q69" s="104"/>
      <c r="R69" s="131"/>
      <c r="S69" s="131"/>
      <c r="T69" s="144"/>
      <c r="U69" s="144"/>
      <c r="V69" s="144"/>
      <c r="W69" s="144"/>
      <c r="X69" s="139"/>
      <c r="Y69" s="131"/>
      <c r="Z69" s="131"/>
    </row>
    <row r="70" spans="2:26" x14ac:dyDescent="0.2">
      <c r="P70" s="105" t="s">
        <v>135</v>
      </c>
      <c r="Q70" s="104" t="s">
        <v>131</v>
      </c>
      <c r="R70" s="131"/>
      <c r="S70" s="141"/>
      <c r="T70" s="138"/>
      <c r="U70" s="138"/>
      <c r="V70" s="138"/>
      <c r="W70" s="138"/>
      <c r="X70" s="139"/>
      <c r="Y70" s="131"/>
      <c r="Z70" s="131"/>
    </row>
    <row r="71" spans="2:26" x14ac:dyDescent="0.2">
      <c r="P71" s="105" t="s">
        <v>4</v>
      </c>
      <c r="Q71" s="104" t="s">
        <v>131</v>
      </c>
      <c r="R71" s="131"/>
      <c r="S71" s="141"/>
      <c r="T71" s="138"/>
      <c r="U71" s="138"/>
      <c r="V71" s="138"/>
      <c r="W71" s="138"/>
      <c r="X71" s="139"/>
      <c r="Y71" s="131"/>
      <c r="Z71" s="131"/>
    </row>
    <row r="72" spans="2:26" x14ac:dyDescent="0.2">
      <c r="P72" s="105" t="s">
        <v>18</v>
      </c>
      <c r="Q72" s="104" t="s">
        <v>131</v>
      </c>
      <c r="R72" s="131"/>
      <c r="S72" s="141"/>
      <c r="T72" s="138"/>
      <c r="U72" s="138"/>
      <c r="V72" s="138"/>
      <c r="W72" s="138"/>
      <c r="X72" s="139"/>
      <c r="Y72" s="131"/>
      <c r="Z72" s="131"/>
    </row>
    <row r="73" spans="2:26" x14ac:dyDescent="0.2">
      <c r="P73" s="105" t="s">
        <v>26</v>
      </c>
      <c r="Q73" s="104" t="s">
        <v>132</v>
      </c>
      <c r="R73" s="131"/>
      <c r="S73" s="141"/>
      <c r="T73" s="138"/>
      <c r="U73" s="138"/>
      <c r="V73" s="138"/>
      <c r="W73" s="138"/>
      <c r="X73" s="139"/>
      <c r="Y73" s="131"/>
      <c r="Z73" s="131"/>
    </row>
    <row r="74" spans="2:26" x14ac:dyDescent="0.2">
      <c r="P74" s="105" t="s">
        <v>8</v>
      </c>
      <c r="Q74" s="104"/>
      <c r="R74" s="131"/>
      <c r="S74" s="143"/>
      <c r="T74" s="138"/>
      <c r="U74" s="138"/>
      <c r="V74" s="138"/>
      <c r="W74" s="138"/>
      <c r="X74" s="139"/>
      <c r="Y74" s="131"/>
      <c r="Z74" s="131"/>
    </row>
    <row r="75" spans="2:26" x14ac:dyDescent="0.2">
      <c r="K75" s="110"/>
      <c r="P75" s="105" t="s">
        <v>20</v>
      </c>
      <c r="Q75" s="104" t="s">
        <v>132</v>
      </c>
      <c r="R75" s="131"/>
      <c r="S75" s="141"/>
      <c r="T75" s="138"/>
      <c r="U75" s="138"/>
      <c r="V75" s="138"/>
      <c r="W75" s="138"/>
      <c r="X75" s="139"/>
      <c r="Y75" s="131"/>
      <c r="Z75" s="131"/>
    </row>
    <row r="76" spans="2:26" x14ac:dyDescent="0.2">
      <c r="K76" s="110"/>
      <c r="P76" s="105" t="s">
        <v>29</v>
      </c>
      <c r="Q76" s="104" t="s">
        <v>131</v>
      </c>
      <c r="R76" s="142"/>
      <c r="S76" s="141"/>
      <c r="T76" s="138"/>
      <c r="U76" s="138"/>
      <c r="V76" s="138"/>
      <c r="W76" s="138"/>
      <c r="X76" s="139"/>
      <c r="Y76" s="131"/>
      <c r="Z76" s="131"/>
    </row>
    <row r="77" spans="2:26" x14ac:dyDescent="0.2">
      <c r="P77" s="105" t="s">
        <v>6</v>
      </c>
      <c r="Q77" s="104" t="s">
        <v>131</v>
      </c>
      <c r="R77" s="142"/>
      <c r="S77" s="141"/>
      <c r="T77" s="138"/>
      <c r="U77" s="138"/>
      <c r="V77" s="138"/>
      <c r="W77" s="138"/>
      <c r="X77" s="139"/>
      <c r="Y77" s="131"/>
      <c r="Z77" s="131"/>
    </row>
    <row r="78" spans="2:26" x14ac:dyDescent="0.2">
      <c r="P78" s="105" t="s">
        <v>7</v>
      </c>
      <c r="Q78" s="104" t="s">
        <v>131</v>
      </c>
      <c r="R78" s="142"/>
      <c r="S78" s="141"/>
      <c r="T78" s="138"/>
      <c r="U78" s="138"/>
      <c r="V78" s="138"/>
      <c r="W78" s="138"/>
      <c r="X78" s="139"/>
      <c r="Y78" s="131"/>
      <c r="Z78" s="131"/>
    </row>
    <row r="79" spans="2:26" x14ac:dyDescent="0.2">
      <c r="P79" s="106" t="s">
        <v>28</v>
      </c>
      <c r="Q79" s="104" t="s">
        <v>131</v>
      </c>
      <c r="R79" s="142"/>
      <c r="S79" s="141"/>
      <c r="T79" s="138"/>
      <c r="U79" s="138"/>
      <c r="V79" s="138"/>
      <c r="W79" s="138"/>
      <c r="X79" s="139"/>
      <c r="Y79" s="131"/>
      <c r="Z79" s="131"/>
    </row>
    <row r="80" spans="2:26" x14ac:dyDescent="0.2">
      <c r="P80" s="105" t="s">
        <v>9</v>
      </c>
      <c r="Q80" s="104" t="s">
        <v>132</v>
      </c>
      <c r="R80" s="131"/>
      <c r="S80" s="141"/>
      <c r="T80" s="138"/>
      <c r="U80" s="138"/>
      <c r="V80" s="138"/>
      <c r="W80" s="138"/>
      <c r="X80" s="139"/>
      <c r="Y80" s="131"/>
      <c r="Z80" s="131"/>
    </row>
    <row r="81" spans="2:26" x14ac:dyDescent="0.2">
      <c r="P81" s="105" t="s">
        <v>2</v>
      </c>
      <c r="Q81" s="104" t="s">
        <v>131</v>
      </c>
      <c r="R81" s="142"/>
      <c r="S81" s="141"/>
      <c r="T81" s="138"/>
      <c r="U81" s="138"/>
      <c r="V81" s="138"/>
      <c r="W81" s="138"/>
      <c r="X81" s="139"/>
      <c r="Y81" s="131"/>
      <c r="Z81" s="131"/>
    </row>
    <row r="82" spans="2:26" x14ac:dyDescent="0.2">
      <c r="B82" s="105"/>
      <c r="E82" s="105"/>
      <c r="P82" s="105" t="s">
        <v>24</v>
      </c>
      <c r="Q82" s="104" t="s">
        <v>131</v>
      </c>
      <c r="R82" s="142"/>
      <c r="S82" s="141"/>
      <c r="T82" s="138"/>
      <c r="U82" s="138"/>
      <c r="V82" s="138"/>
      <c r="W82" s="138"/>
      <c r="X82" s="139"/>
      <c r="Y82" s="131"/>
      <c r="Z82" s="131"/>
    </row>
    <row r="83" spans="2:26" x14ac:dyDescent="0.2">
      <c r="B83" s="105"/>
      <c r="E83" s="105"/>
      <c r="P83" s="105" t="s">
        <v>16</v>
      </c>
      <c r="Q83" s="104" t="s">
        <v>134</v>
      </c>
      <c r="R83" s="142"/>
      <c r="S83" s="141"/>
      <c r="T83" s="138"/>
      <c r="U83" s="138"/>
      <c r="V83" s="138"/>
      <c r="W83" s="138"/>
      <c r="X83" s="139"/>
      <c r="Y83" s="131"/>
      <c r="Z83" s="131"/>
    </row>
    <row r="84" spans="2:26" x14ac:dyDescent="0.2">
      <c r="B84" s="105"/>
      <c r="E84" s="105"/>
      <c r="P84" s="105" t="s">
        <v>10</v>
      </c>
      <c r="Q84" s="104"/>
      <c r="R84" s="131"/>
      <c r="S84" s="141"/>
      <c r="T84" s="138"/>
      <c r="U84" s="138"/>
      <c r="V84" s="138"/>
      <c r="W84" s="138"/>
      <c r="X84" s="139"/>
      <c r="Y84" s="131"/>
      <c r="Z84" s="131"/>
    </row>
    <row r="85" spans="2:26" x14ac:dyDescent="0.2">
      <c r="B85" s="105"/>
      <c r="E85" s="105"/>
      <c r="P85" s="105" t="s">
        <v>22</v>
      </c>
      <c r="Q85" s="104" t="s">
        <v>132</v>
      </c>
      <c r="R85" s="131"/>
      <c r="S85" s="141"/>
      <c r="T85" s="138"/>
      <c r="U85" s="138"/>
      <c r="V85" s="138"/>
      <c r="W85" s="138"/>
      <c r="X85" s="139"/>
      <c r="Y85" s="131"/>
      <c r="Z85" s="131"/>
    </row>
    <row r="86" spans="2:26" x14ac:dyDescent="0.2">
      <c r="B86" s="105"/>
      <c r="E86" s="105"/>
      <c r="P86" s="105" t="s">
        <v>13</v>
      </c>
      <c r="Q86" s="104" t="s">
        <v>134</v>
      </c>
      <c r="R86" s="131"/>
      <c r="S86" s="141"/>
      <c r="T86" s="138"/>
      <c r="U86" s="138"/>
      <c r="V86" s="138"/>
      <c r="W86" s="138"/>
      <c r="X86" s="139"/>
      <c r="Y86" s="131"/>
      <c r="Z86" s="131"/>
    </row>
    <row r="87" spans="2:26" x14ac:dyDescent="0.2">
      <c r="B87" s="105"/>
      <c r="E87" s="105"/>
      <c r="P87" s="105" t="s">
        <v>3</v>
      </c>
      <c r="Q87" s="104" t="s">
        <v>131</v>
      </c>
      <c r="R87" s="131"/>
      <c r="S87" s="141"/>
      <c r="T87" s="138"/>
      <c r="U87" s="138"/>
      <c r="V87" s="138"/>
      <c r="W87" s="138"/>
      <c r="X87" s="139"/>
      <c r="Y87" s="131"/>
      <c r="Z87" s="131"/>
    </row>
    <row r="88" spans="2:26" x14ac:dyDescent="0.2">
      <c r="B88" s="105"/>
      <c r="E88" s="105"/>
      <c r="P88" s="105" t="s">
        <v>23</v>
      </c>
      <c r="Q88" s="104" t="s">
        <v>133</v>
      </c>
      <c r="R88" s="131"/>
      <c r="S88" s="131"/>
      <c r="T88" s="131"/>
      <c r="U88" s="131"/>
      <c r="V88" s="131"/>
      <c r="W88" s="131"/>
      <c r="X88" s="139"/>
      <c r="Y88" s="131"/>
      <c r="Z88" s="131"/>
    </row>
    <row r="89" spans="2:26" x14ac:dyDescent="0.2">
      <c r="B89" s="105"/>
      <c r="E89" s="105"/>
      <c r="P89" s="105" t="s">
        <v>12</v>
      </c>
      <c r="Q89" s="104" t="s">
        <v>132</v>
      </c>
      <c r="R89" s="131"/>
      <c r="S89" s="139"/>
      <c r="T89" s="138"/>
      <c r="U89" s="138"/>
      <c r="V89" s="138"/>
      <c r="W89" s="138"/>
      <c r="X89" s="139"/>
      <c r="Y89" s="131"/>
      <c r="Z89" s="131"/>
    </row>
    <row r="90" spans="2:26" x14ac:dyDescent="0.2">
      <c r="B90" s="105"/>
      <c r="E90" s="105"/>
      <c r="P90" s="105" t="s">
        <v>14</v>
      </c>
      <c r="Q90" s="104" t="s">
        <v>134</v>
      </c>
      <c r="R90" s="131"/>
      <c r="S90" s="131"/>
      <c r="T90" s="138"/>
      <c r="U90" s="138"/>
      <c r="V90" s="138"/>
      <c r="W90" s="138"/>
      <c r="X90" s="139"/>
      <c r="Y90" s="131"/>
      <c r="Z90" s="131"/>
    </row>
    <row r="91" spans="2:26" ht="15" x14ac:dyDescent="0.25">
      <c r="B91" s="105"/>
      <c r="E91" s="105"/>
      <c r="P91" s="102" t="s">
        <v>5</v>
      </c>
      <c r="Q91" s="104" t="s">
        <v>131</v>
      </c>
      <c r="R91" s="131"/>
      <c r="S91" s="131"/>
      <c r="T91" s="140"/>
      <c r="U91" s="138"/>
      <c r="V91" s="138"/>
      <c r="W91" s="138"/>
      <c r="X91" s="139"/>
      <c r="Y91" s="131"/>
      <c r="Z91" s="131"/>
    </row>
    <row r="92" spans="2:26" x14ac:dyDescent="0.2">
      <c r="B92" s="105"/>
      <c r="E92" s="105"/>
      <c r="P92" s="105" t="s">
        <v>21</v>
      </c>
      <c r="Q92" s="104" t="s">
        <v>134</v>
      </c>
      <c r="R92" s="131"/>
      <c r="S92" s="131"/>
      <c r="T92" s="138"/>
      <c r="U92" s="138"/>
      <c r="V92" s="138"/>
      <c r="W92" s="138"/>
      <c r="X92" s="139"/>
      <c r="Y92" s="131"/>
      <c r="Z92" s="131"/>
    </row>
    <row r="93" spans="2:26" x14ac:dyDescent="0.2">
      <c r="B93" s="105"/>
      <c r="E93" s="105"/>
      <c r="P93" s="105" t="s">
        <v>11</v>
      </c>
      <c r="Q93" s="104" t="s">
        <v>132</v>
      </c>
      <c r="R93" s="131"/>
      <c r="S93" s="131"/>
      <c r="T93" s="138"/>
      <c r="U93" s="138"/>
      <c r="V93" s="138"/>
      <c r="W93" s="138"/>
      <c r="X93" s="139"/>
      <c r="Y93" s="131"/>
      <c r="Z93" s="131"/>
    </row>
    <row r="94" spans="2:26" x14ac:dyDescent="0.2">
      <c r="B94" s="105"/>
      <c r="E94" s="105"/>
      <c r="P94" s="105" t="s">
        <v>17</v>
      </c>
      <c r="Q94" s="104" t="s">
        <v>131</v>
      </c>
      <c r="R94" s="131"/>
      <c r="S94" s="131"/>
      <c r="T94" s="138"/>
      <c r="U94" s="138"/>
      <c r="V94" s="138"/>
      <c r="W94" s="138"/>
      <c r="X94" s="139"/>
      <c r="Y94" s="131"/>
      <c r="Z94" s="131"/>
    </row>
    <row r="95" spans="2:26" x14ac:dyDescent="0.2">
      <c r="E95" s="105"/>
      <c r="G95" s="167" t="s">
        <v>171</v>
      </c>
      <c r="P95" s="105" t="s">
        <v>19</v>
      </c>
      <c r="Q95" s="104" t="s">
        <v>131</v>
      </c>
      <c r="R95" s="131"/>
      <c r="S95" s="131"/>
      <c r="T95" s="138"/>
      <c r="U95" s="137"/>
      <c r="V95" s="127"/>
      <c r="W95" s="127"/>
      <c r="X95" s="118"/>
    </row>
    <row r="96" spans="2:26" x14ac:dyDescent="0.2">
      <c r="B96" s="201" t="s">
        <v>130</v>
      </c>
      <c r="C96" s="201"/>
      <c r="D96" s="201"/>
      <c r="E96" s="201"/>
      <c r="F96" s="201"/>
      <c r="G96" s="201"/>
      <c r="P96" s="105" t="s">
        <v>27</v>
      </c>
      <c r="Q96" s="104" t="s">
        <v>131</v>
      </c>
      <c r="R96" s="131"/>
      <c r="S96" s="131"/>
      <c r="T96" s="136"/>
      <c r="U96" s="136"/>
      <c r="V96" s="135"/>
      <c r="W96" s="118"/>
    </row>
    <row r="97" spans="2:22" ht="12.75" customHeight="1" x14ac:dyDescent="0.2">
      <c r="B97" s="201"/>
      <c r="C97" s="201"/>
      <c r="D97" s="201"/>
      <c r="E97" s="201"/>
      <c r="F97" s="201"/>
      <c r="G97" s="201"/>
      <c r="R97" s="134"/>
      <c r="S97" s="131"/>
      <c r="T97" s="131"/>
      <c r="U97" s="131"/>
    </row>
    <row r="98" spans="2:22" x14ac:dyDescent="0.2">
      <c r="B98" s="201" t="s">
        <v>139</v>
      </c>
      <c r="C98" s="201"/>
      <c r="D98" s="201"/>
      <c r="E98" s="201"/>
      <c r="F98" s="201"/>
      <c r="G98" s="201"/>
      <c r="P98" s="102" t="s">
        <v>138</v>
      </c>
    </row>
    <row r="99" spans="2:22" ht="12.75" customHeight="1" x14ac:dyDescent="0.2">
      <c r="B99" s="201"/>
      <c r="C99" s="201"/>
      <c r="D99" s="201"/>
      <c r="E99" s="201"/>
      <c r="F99" s="201"/>
      <c r="G99" s="201"/>
    </row>
    <row r="101" spans="2:22" x14ac:dyDescent="0.2">
      <c r="B101" s="125"/>
    </row>
    <row r="102" spans="2:22" x14ac:dyDescent="0.2">
      <c r="B102" s="125"/>
    </row>
    <row r="104" spans="2:22" x14ac:dyDescent="0.2">
      <c r="B104" s="200" t="s">
        <v>188</v>
      </c>
      <c r="C104" s="200"/>
      <c r="D104" s="200"/>
      <c r="E104" s="200"/>
      <c r="F104" s="200"/>
      <c r="G104" s="200"/>
      <c r="H104" s="200"/>
      <c r="Q104" s="133"/>
    </row>
    <row r="105" spans="2:22" x14ac:dyDescent="0.2">
      <c r="B105" s="200"/>
      <c r="C105" s="200"/>
      <c r="D105" s="200"/>
      <c r="E105" s="200"/>
      <c r="F105" s="200"/>
      <c r="G105" s="200"/>
      <c r="H105" s="200"/>
      <c r="R105" s="131"/>
      <c r="S105" s="131"/>
      <c r="T105" s="131"/>
      <c r="U105" s="131"/>
      <c r="V105" s="131"/>
    </row>
    <row r="106" spans="2:22" x14ac:dyDescent="0.2">
      <c r="F106" s="110"/>
      <c r="P106" s="114" t="s">
        <v>30</v>
      </c>
      <c r="Q106" s="113" t="s">
        <v>137</v>
      </c>
      <c r="R106" s="131"/>
      <c r="S106" s="131"/>
      <c r="T106" s="131"/>
      <c r="U106" s="131"/>
      <c r="V106" s="131"/>
    </row>
    <row r="107" spans="2:22" x14ac:dyDescent="0.2">
      <c r="P107" s="105" t="s">
        <v>123</v>
      </c>
      <c r="Q107" s="104" t="s">
        <v>132</v>
      </c>
      <c r="R107" s="131"/>
      <c r="S107" s="131"/>
      <c r="T107" s="131"/>
      <c r="U107" s="131"/>
      <c r="V107" s="131"/>
    </row>
    <row r="108" spans="2:22" x14ac:dyDescent="0.2">
      <c r="P108" s="105" t="s">
        <v>136</v>
      </c>
      <c r="Q108" s="104" t="s">
        <v>132</v>
      </c>
      <c r="R108" s="131"/>
      <c r="S108" s="131"/>
      <c r="T108" s="131"/>
      <c r="U108" s="131"/>
      <c r="V108" s="131"/>
    </row>
    <row r="109" spans="2:22" x14ac:dyDescent="0.2">
      <c r="P109" s="105" t="s">
        <v>135</v>
      </c>
      <c r="Q109" s="104" t="s">
        <v>132</v>
      </c>
      <c r="R109" s="131"/>
      <c r="S109" s="131"/>
      <c r="T109" s="131"/>
      <c r="U109" s="131"/>
      <c r="V109" s="131"/>
    </row>
    <row r="110" spans="2:22" x14ac:dyDescent="0.2">
      <c r="P110" s="105" t="s">
        <v>4</v>
      </c>
      <c r="Q110" s="104"/>
      <c r="R110" s="131"/>
      <c r="S110" s="131"/>
      <c r="T110" s="131"/>
      <c r="U110" s="131"/>
      <c r="V110" s="131"/>
    </row>
    <row r="111" spans="2:22" x14ac:dyDescent="0.2">
      <c r="P111" s="105" t="s">
        <v>18</v>
      </c>
      <c r="Q111" s="104" t="s">
        <v>131</v>
      </c>
      <c r="R111" s="131"/>
      <c r="S111" s="131"/>
      <c r="T111" s="131"/>
      <c r="U111" s="131"/>
      <c r="V111" s="131"/>
    </row>
    <row r="112" spans="2:22" x14ac:dyDescent="0.2">
      <c r="P112" s="105" t="s">
        <v>26</v>
      </c>
      <c r="Q112" s="104" t="s">
        <v>133</v>
      </c>
      <c r="R112" s="131"/>
      <c r="S112" s="131"/>
      <c r="T112" s="131"/>
      <c r="U112" s="131"/>
      <c r="V112" s="131"/>
    </row>
    <row r="113" spans="2:22" x14ac:dyDescent="0.2">
      <c r="P113" s="105" t="s">
        <v>8</v>
      </c>
      <c r="Q113" s="104"/>
      <c r="R113" s="131"/>
      <c r="S113" s="131"/>
      <c r="T113" s="131"/>
      <c r="U113" s="131"/>
      <c r="V113" s="131"/>
    </row>
    <row r="114" spans="2:22" x14ac:dyDescent="0.2">
      <c r="P114" s="105" t="s">
        <v>20</v>
      </c>
      <c r="Q114" s="104" t="s">
        <v>132</v>
      </c>
      <c r="R114" s="131"/>
      <c r="S114" s="131"/>
      <c r="T114" s="131"/>
      <c r="U114" s="131"/>
      <c r="V114" s="131"/>
    </row>
    <row r="115" spans="2:22" x14ac:dyDescent="0.2">
      <c r="K115" s="107"/>
      <c r="P115" s="105" t="s">
        <v>29</v>
      </c>
      <c r="Q115" s="104" t="s">
        <v>134</v>
      </c>
      <c r="R115" s="131"/>
      <c r="S115" s="131"/>
      <c r="T115" s="131"/>
      <c r="U115" s="131"/>
      <c r="V115" s="131"/>
    </row>
    <row r="116" spans="2:22" x14ac:dyDescent="0.2">
      <c r="P116" s="105" t="s">
        <v>6</v>
      </c>
      <c r="Q116" s="104" t="s">
        <v>131</v>
      </c>
      <c r="R116" s="131"/>
      <c r="S116" s="131"/>
      <c r="T116" s="131"/>
      <c r="U116" s="131"/>
      <c r="V116" s="131"/>
    </row>
    <row r="117" spans="2:22" x14ac:dyDescent="0.2">
      <c r="K117" s="110"/>
      <c r="P117" s="105" t="s">
        <v>7</v>
      </c>
      <c r="Q117" s="104" t="s">
        <v>132</v>
      </c>
      <c r="R117" s="131"/>
      <c r="S117" s="131"/>
      <c r="T117" s="131"/>
      <c r="U117" s="131"/>
      <c r="V117" s="131"/>
    </row>
    <row r="118" spans="2:22" x14ac:dyDescent="0.2">
      <c r="K118" s="110"/>
      <c r="P118" s="106" t="s">
        <v>28</v>
      </c>
      <c r="Q118" s="104" t="s">
        <v>132</v>
      </c>
      <c r="R118" s="131"/>
      <c r="S118" s="131"/>
      <c r="T118" s="131"/>
      <c r="U118" s="131"/>
      <c r="V118" s="131"/>
    </row>
    <row r="119" spans="2:22" x14ac:dyDescent="0.2">
      <c r="P119" s="105" t="s">
        <v>9</v>
      </c>
      <c r="Q119" s="104" t="s">
        <v>132</v>
      </c>
      <c r="R119" s="131"/>
      <c r="S119" s="131"/>
      <c r="T119" s="131"/>
      <c r="U119" s="131"/>
      <c r="V119" s="131"/>
    </row>
    <row r="120" spans="2:22" x14ac:dyDescent="0.2">
      <c r="P120" s="105" t="s">
        <v>2</v>
      </c>
      <c r="Q120" s="104" t="s">
        <v>134</v>
      </c>
      <c r="R120" s="131"/>
      <c r="S120" s="131"/>
      <c r="T120" s="131"/>
      <c r="U120" s="131"/>
      <c r="V120" s="131"/>
    </row>
    <row r="121" spans="2:22" x14ac:dyDescent="0.2">
      <c r="B121" s="105"/>
      <c r="E121" s="105"/>
      <c r="P121" s="105" t="s">
        <v>24</v>
      </c>
      <c r="Q121" s="104" t="s">
        <v>131</v>
      </c>
      <c r="R121" s="131"/>
      <c r="S121" s="131"/>
      <c r="T121" s="131"/>
      <c r="U121" s="131"/>
      <c r="V121" s="131"/>
    </row>
    <row r="122" spans="2:22" x14ac:dyDescent="0.2">
      <c r="B122" s="105"/>
      <c r="E122" s="105"/>
      <c r="P122" s="105" t="s">
        <v>16</v>
      </c>
      <c r="Q122" s="104" t="s">
        <v>131</v>
      </c>
      <c r="R122" s="131"/>
      <c r="S122" s="131"/>
      <c r="T122" s="131"/>
      <c r="U122" s="131"/>
      <c r="V122" s="131"/>
    </row>
    <row r="123" spans="2:22" x14ac:dyDescent="0.2">
      <c r="B123" s="105"/>
      <c r="E123" s="105"/>
      <c r="P123" s="105" t="s">
        <v>10</v>
      </c>
      <c r="Q123" s="104" t="s">
        <v>132</v>
      </c>
      <c r="R123" s="131"/>
      <c r="S123" s="131"/>
      <c r="T123" s="131"/>
      <c r="U123" s="131"/>
      <c r="V123" s="131"/>
    </row>
    <row r="124" spans="2:22" x14ac:dyDescent="0.2">
      <c r="B124" s="105"/>
      <c r="E124" s="105"/>
      <c r="P124" s="105" t="s">
        <v>22</v>
      </c>
      <c r="Q124" s="104" t="s">
        <v>132</v>
      </c>
      <c r="R124" s="131"/>
      <c r="S124" s="131"/>
      <c r="T124" s="131"/>
      <c r="U124" s="131"/>
      <c r="V124" s="131"/>
    </row>
    <row r="125" spans="2:22" x14ac:dyDescent="0.2">
      <c r="B125" s="105"/>
      <c r="E125" s="105"/>
      <c r="P125" s="105" t="s">
        <v>13</v>
      </c>
      <c r="Q125" s="104" t="s">
        <v>131</v>
      </c>
      <c r="R125" s="131"/>
      <c r="S125" s="131"/>
      <c r="T125" s="131"/>
      <c r="U125" s="131"/>
      <c r="V125" s="131"/>
    </row>
    <row r="126" spans="2:22" x14ac:dyDescent="0.2">
      <c r="B126" s="105"/>
      <c r="E126" s="105"/>
      <c r="P126" s="105" t="s">
        <v>3</v>
      </c>
      <c r="Q126" s="104" t="s">
        <v>131</v>
      </c>
      <c r="R126" s="131"/>
      <c r="S126" s="131"/>
      <c r="T126" s="131"/>
      <c r="U126" s="131"/>
      <c r="V126" s="131"/>
    </row>
    <row r="127" spans="2:22" x14ac:dyDescent="0.2">
      <c r="B127" s="105"/>
      <c r="E127" s="105"/>
      <c r="P127" s="105" t="s">
        <v>23</v>
      </c>
      <c r="Q127" s="104" t="s">
        <v>133</v>
      </c>
      <c r="R127" s="131"/>
      <c r="S127" s="131"/>
      <c r="T127" s="131"/>
      <c r="U127" s="131"/>
      <c r="V127" s="131"/>
    </row>
    <row r="128" spans="2:22" x14ac:dyDescent="0.2">
      <c r="B128" s="105"/>
      <c r="E128" s="105"/>
      <c r="P128" s="105" t="s">
        <v>12</v>
      </c>
      <c r="Q128" s="104" t="s">
        <v>132</v>
      </c>
      <c r="R128" s="131"/>
      <c r="S128" s="131"/>
      <c r="T128" s="131"/>
      <c r="U128" s="131"/>
      <c r="V128" s="131"/>
    </row>
    <row r="129" spans="2:22" x14ac:dyDescent="0.2">
      <c r="B129" s="105"/>
      <c r="E129" s="105"/>
      <c r="P129" s="105" t="s">
        <v>14</v>
      </c>
      <c r="Q129" s="104" t="s">
        <v>132</v>
      </c>
      <c r="R129" s="131"/>
      <c r="S129" s="131"/>
      <c r="T129" s="131"/>
      <c r="U129" s="131"/>
      <c r="V129" s="131"/>
    </row>
    <row r="130" spans="2:22" x14ac:dyDescent="0.2">
      <c r="B130" s="105"/>
      <c r="E130" s="105"/>
      <c r="P130" s="102" t="s">
        <v>5</v>
      </c>
      <c r="Q130" s="104" t="s">
        <v>132</v>
      </c>
      <c r="R130" s="131"/>
      <c r="S130" s="131"/>
      <c r="T130" s="131"/>
      <c r="U130" s="131"/>
      <c r="V130" s="131"/>
    </row>
    <row r="131" spans="2:22" x14ac:dyDescent="0.2">
      <c r="B131" s="105"/>
      <c r="E131" s="105"/>
      <c r="P131" s="105" t="s">
        <v>21</v>
      </c>
      <c r="Q131" s="104" t="s">
        <v>133</v>
      </c>
      <c r="R131" s="131"/>
      <c r="S131" s="131"/>
      <c r="T131" s="131"/>
      <c r="U131" s="131"/>
      <c r="V131" s="131"/>
    </row>
    <row r="132" spans="2:22" x14ac:dyDescent="0.2">
      <c r="B132" s="105"/>
      <c r="E132" s="105"/>
      <c r="P132" s="105" t="s">
        <v>11</v>
      </c>
      <c r="Q132" s="104" t="s">
        <v>132</v>
      </c>
      <c r="R132" s="131"/>
      <c r="S132" s="131"/>
      <c r="T132" s="131"/>
      <c r="U132" s="131"/>
      <c r="V132" s="131"/>
    </row>
    <row r="133" spans="2:22" x14ac:dyDescent="0.2">
      <c r="B133" s="105"/>
      <c r="E133" s="105"/>
      <c r="P133" s="105" t="s">
        <v>17</v>
      </c>
      <c r="Q133" s="104" t="s">
        <v>131</v>
      </c>
      <c r="R133" s="131"/>
      <c r="S133" s="131"/>
      <c r="T133" s="131"/>
      <c r="U133" s="131"/>
      <c r="V133" s="131"/>
    </row>
    <row r="134" spans="2:22" x14ac:dyDescent="0.2">
      <c r="E134" s="105"/>
      <c r="P134" s="105" t="s">
        <v>19</v>
      </c>
      <c r="Q134" s="104" t="s">
        <v>131</v>
      </c>
      <c r="R134" s="131"/>
      <c r="S134" s="131"/>
      <c r="T134" s="131"/>
      <c r="U134" s="131"/>
      <c r="V134" s="131"/>
    </row>
    <row r="135" spans="2:22" x14ac:dyDescent="0.2">
      <c r="E135" s="105"/>
      <c r="G135" s="167" t="s">
        <v>171</v>
      </c>
      <c r="P135" s="105" t="s">
        <v>27</v>
      </c>
      <c r="Q135" s="104" t="s">
        <v>131</v>
      </c>
      <c r="R135" s="131"/>
      <c r="S135" s="131"/>
      <c r="T135" s="131"/>
      <c r="U135" s="131"/>
      <c r="V135" s="131"/>
    </row>
    <row r="136" spans="2:22" x14ac:dyDescent="0.2">
      <c r="B136" s="204" t="s">
        <v>130</v>
      </c>
      <c r="C136" s="204"/>
      <c r="D136" s="204"/>
      <c r="E136" s="204"/>
      <c r="F136" s="204"/>
      <c r="G136" s="204"/>
      <c r="R136" s="131"/>
      <c r="S136" s="131"/>
      <c r="T136" s="131"/>
      <c r="U136" s="131"/>
      <c r="V136" s="131"/>
    </row>
    <row r="137" spans="2:22" x14ac:dyDescent="0.2">
      <c r="B137" s="204"/>
      <c r="C137" s="204"/>
      <c r="D137" s="204"/>
      <c r="E137" s="204"/>
      <c r="F137" s="204"/>
      <c r="G137" s="204"/>
      <c r="R137" s="131"/>
      <c r="S137" s="131"/>
      <c r="T137" s="131"/>
      <c r="U137" s="131"/>
      <c r="V137" s="131"/>
    </row>
    <row r="138" spans="2:22" ht="12.75" customHeight="1" x14ac:dyDescent="0.2">
      <c r="B138" s="201" t="s">
        <v>129</v>
      </c>
      <c r="C138" s="201"/>
      <c r="D138" s="201"/>
      <c r="E138" s="201"/>
      <c r="F138" s="201"/>
      <c r="G138" s="201"/>
      <c r="H138" s="132"/>
      <c r="R138" s="131"/>
      <c r="S138" s="131"/>
      <c r="T138" s="131"/>
      <c r="U138" s="131"/>
      <c r="V138" s="131"/>
    </row>
    <row r="139" spans="2:22" x14ac:dyDescent="0.2">
      <c r="B139" s="201"/>
      <c r="C139" s="201"/>
      <c r="D139" s="201"/>
      <c r="E139" s="201"/>
      <c r="F139" s="201"/>
      <c r="G139" s="201"/>
      <c r="H139" s="132"/>
      <c r="R139" s="131"/>
      <c r="S139" s="131"/>
      <c r="T139" s="131"/>
      <c r="U139" s="131"/>
      <c r="V139" s="131"/>
    </row>
    <row r="140" spans="2:22" x14ac:dyDescent="0.2">
      <c r="B140" s="125"/>
      <c r="R140" s="131"/>
      <c r="S140" s="131"/>
      <c r="T140" s="131"/>
      <c r="U140" s="131"/>
      <c r="V140" s="131"/>
    </row>
    <row r="141" spans="2:22" x14ac:dyDescent="0.2">
      <c r="R141" s="131"/>
      <c r="S141" s="131"/>
      <c r="T141" s="131"/>
      <c r="U141" s="131"/>
      <c r="V141" s="131"/>
    </row>
    <row r="142" spans="2:22" x14ac:dyDescent="0.2">
      <c r="R142" s="131"/>
      <c r="S142" s="131"/>
      <c r="T142" s="131"/>
      <c r="U142" s="131"/>
      <c r="V142" s="131"/>
    </row>
    <row r="143" spans="2:22" x14ac:dyDescent="0.2">
      <c r="N143" s="105"/>
      <c r="O143" s="105"/>
      <c r="P143" s="111" t="s">
        <v>94</v>
      </c>
      <c r="Q143" s="178">
        <v>45589</v>
      </c>
    </row>
    <row r="144" spans="2:22" x14ac:dyDescent="0.2">
      <c r="B144" s="106" t="s">
        <v>189</v>
      </c>
    </row>
    <row r="145" spans="16:22" x14ac:dyDescent="0.2">
      <c r="P145" s="114" t="s">
        <v>30</v>
      </c>
      <c r="Q145" s="113" t="s">
        <v>113</v>
      </c>
      <c r="R145" s="113" t="s">
        <v>128</v>
      </c>
      <c r="S145" s="113" t="s">
        <v>127</v>
      </c>
      <c r="T145" s="130" t="s">
        <v>126</v>
      </c>
      <c r="U145" s="118"/>
      <c r="V145" s="118"/>
    </row>
    <row r="146" spans="16:22" x14ac:dyDescent="0.2">
      <c r="P146" s="105" t="s">
        <v>22</v>
      </c>
      <c r="Q146" s="129">
        <v>443</v>
      </c>
      <c r="R146" s="128">
        <v>290</v>
      </c>
      <c r="S146" s="128">
        <v>189</v>
      </c>
      <c r="T146" s="127">
        <f t="shared" ref="T146:T163" si="0">SUM(Q146:S146)</f>
        <v>922</v>
      </c>
      <c r="U146" s="118" t="s">
        <v>125</v>
      </c>
      <c r="V146" s="118"/>
    </row>
    <row r="147" spans="16:22" x14ac:dyDescent="0.2">
      <c r="P147" s="105" t="s">
        <v>11</v>
      </c>
      <c r="Q147" s="129">
        <v>656</v>
      </c>
      <c r="R147" s="128">
        <v>265</v>
      </c>
      <c r="S147" s="128">
        <v>53</v>
      </c>
      <c r="T147" s="127">
        <f t="shared" si="0"/>
        <v>974</v>
      </c>
      <c r="U147" s="118"/>
      <c r="V147" s="118"/>
    </row>
    <row r="148" spans="16:22" x14ac:dyDescent="0.2">
      <c r="P148" s="105" t="s">
        <v>16</v>
      </c>
      <c r="Q148" s="129"/>
      <c r="R148" s="128"/>
      <c r="S148" s="128">
        <v>2841</v>
      </c>
      <c r="T148" s="127">
        <f t="shared" si="0"/>
        <v>2841</v>
      </c>
      <c r="U148" s="118" t="s">
        <v>124</v>
      </c>
      <c r="V148" s="118"/>
    </row>
    <row r="149" spans="16:22" x14ac:dyDescent="0.2">
      <c r="P149" s="105" t="s">
        <v>9</v>
      </c>
      <c r="Q149" s="129">
        <v>1248</v>
      </c>
      <c r="R149" s="128">
        <v>1547</v>
      </c>
      <c r="S149" s="128">
        <v>247</v>
      </c>
      <c r="T149" s="127">
        <f t="shared" si="0"/>
        <v>3042</v>
      </c>
      <c r="U149" s="118"/>
      <c r="V149" s="118"/>
    </row>
    <row r="150" spans="16:22" x14ac:dyDescent="0.2">
      <c r="P150" s="105" t="s">
        <v>21</v>
      </c>
      <c r="Q150" s="129">
        <v>1713</v>
      </c>
      <c r="R150" s="128">
        <v>1471</v>
      </c>
      <c r="S150" s="128"/>
      <c r="T150" s="127">
        <f t="shared" si="0"/>
        <v>3184</v>
      </c>
      <c r="U150" s="118"/>
      <c r="V150" s="118"/>
    </row>
    <row r="151" spans="16:22" x14ac:dyDescent="0.2">
      <c r="P151" s="105" t="s">
        <v>13</v>
      </c>
      <c r="Q151" s="129">
        <v>2028</v>
      </c>
      <c r="R151" s="128">
        <v>1733</v>
      </c>
      <c r="S151" s="128">
        <v>292</v>
      </c>
      <c r="T151" s="127">
        <f t="shared" si="0"/>
        <v>4053</v>
      </c>
      <c r="U151" s="118"/>
      <c r="V151" s="118"/>
    </row>
    <row r="152" spans="16:22" x14ac:dyDescent="0.2">
      <c r="P152" s="105" t="s">
        <v>123</v>
      </c>
      <c r="Q152" s="129">
        <v>3242</v>
      </c>
      <c r="R152" s="129">
        <v>1547</v>
      </c>
      <c r="S152" s="128"/>
      <c r="T152" s="127">
        <f t="shared" si="0"/>
        <v>4789</v>
      </c>
      <c r="U152" s="118"/>
      <c r="V152" s="118"/>
    </row>
    <row r="153" spans="16:22" x14ac:dyDescent="0.2">
      <c r="P153" s="105" t="s">
        <v>26</v>
      </c>
      <c r="Q153" s="129">
        <v>3542</v>
      </c>
      <c r="R153" s="128">
        <v>1525</v>
      </c>
      <c r="S153" s="128">
        <v>114</v>
      </c>
      <c r="T153" s="127">
        <f t="shared" si="0"/>
        <v>5181</v>
      </c>
      <c r="U153" s="118"/>
      <c r="V153" s="118"/>
    </row>
    <row r="154" spans="16:22" x14ac:dyDescent="0.2">
      <c r="P154" s="105" t="s">
        <v>20</v>
      </c>
      <c r="Q154" s="129">
        <v>3571</v>
      </c>
      <c r="R154" s="128">
        <v>1518</v>
      </c>
      <c r="S154" s="128">
        <v>389</v>
      </c>
      <c r="T154" s="127">
        <f t="shared" si="0"/>
        <v>5478</v>
      </c>
      <c r="U154" s="118"/>
      <c r="V154" s="118"/>
    </row>
    <row r="155" spans="16:22" x14ac:dyDescent="0.2">
      <c r="P155" s="105" t="s">
        <v>19</v>
      </c>
      <c r="Q155" s="129"/>
      <c r="R155" s="128">
        <v>5907</v>
      </c>
      <c r="S155" s="128">
        <v>1263</v>
      </c>
      <c r="T155" s="127">
        <f t="shared" si="0"/>
        <v>7170</v>
      </c>
      <c r="U155" s="118" t="s">
        <v>122</v>
      </c>
      <c r="V155" s="118"/>
    </row>
    <row r="156" spans="16:22" x14ac:dyDescent="0.2">
      <c r="P156" s="105" t="s">
        <v>17</v>
      </c>
      <c r="Q156" s="129">
        <v>3403</v>
      </c>
      <c r="R156" s="128">
        <v>3820</v>
      </c>
      <c r="S156" s="128">
        <v>526</v>
      </c>
      <c r="T156" s="127">
        <f t="shared" si="0"/>
        <v>7749</v>
      </c>
      <c r="U156" s="118"/>
      <c r="V156" s="118"/>
    </row>
    <row r="157" spans="16:22" x14ac:dyDescent="0.2">
      <c r="P157" s="105" t="s">
        <v>10</v>
      </c>
      <c r="Q157" s="129">
        <v>3468</v>
      </c>
      <c r="R157" s="128">
        <v>5314</v>
      </c>
      <c r="S157" s="128">
        <v>536</v>
      </c>
      <c r="T157" s="127">
        <f t="shared" si="0"/>
        <v>9318</v>
      </c>
      <c r="U157" s="118"/>
      <c r="V157" s="118"/>
    </row>
    <row r="158" spans="16:22" x14ac:dyDescent="0.2">
      <c r="P158" s="105" t="s">
        <v>12</v>
      </c>
      <c r="Q158" s="129">
        <v>5728</v>
      </c>
      <c r="R158" s="128">
        <v>5399</v>
      </c>
      <c r="S158" s="128">
        <v>1662</v>
      </c>
      <c r="T158" s="127">
        <f t="shared" si="0"/>
        <v>12789</v>
      </c>
      <c r="U158" s="118"/>
      <c r="V158" s="118"/>
    </row>
    <row r="159" spans="16:22" x14ac:dyDescent="0.2">
      <c r="P159" s="105" t="s">
        <v>23</v>
      </c>
      <c r="Q159" s="129">
        <v>7438</v>
      </c>
      <c r="R159" s="128">
        <v>5340</v>
      </c>
      <c r="S159" s="128">
        <v>3360</v>
      </c>
      <c r="T159" s="127">
        <f t="shared" si="0"/>
        <v>16138</v>
      </c>
      <c r="U159" s="118"/>
      <c r="V159" s="118"/>
    </row>
    <row r="160" spans="16:22" x14ac:dyDescent="0.2">
      <c r="P160" s="106" t="s">
        <v>28</v>
      </c>
      <c r="Q160" s="129">
        <v>11119</v>
      </c>
      <c r="R160" s="128">
        <v>7028</v>
      </c>
      <c r="S160" s="128">
        <v>2648</v>
      </c>
      <c r="T160" s="127">
        <f t="shared" si="0"/>
        <v>20795</v>
      </c>
      <c r="U160" s="118"/>
      <c r="V160" s="118"/>
    </row>
    <row r="161" spans="2:22" x14ac:dyDescent="0.2">
      <c r="P161" s="105" t="s">
        <v>7</v>
      </c>
      <c r="Q161" s="129">
        <v>13630</v>
      </c>
      <c r="R161" s="128">
        <v>6475</v>
      </c>
      <c r="S161" s="128">
        <v>3307</v>
      </c>
      <c r="T161" s="127">
        <f t="shared" si="0"/>
        <v>23412</v>
      </c>
      <c r="U161" s="118" t="s">
        <v>121</v>
      </c>
      <c r="V161" s="118"/>
    </row>
    <row r="162" spans="2:22" x14ac:dyDescent="0.2">
      <c r="P162" s="105" t="s">
        <v>14</v>
      </c>
      <c r="Q162" s="129">
        <v>60047</v>
      </c>
      <c r="R162" s="128">
        <v>56108</v>
      </c>
      <c r="S162" s="128">
        <v>9934</v>
      </c>
      <c r="T162" s="127">
        <f t="shared" si="0"/>
        <v>126089</v>
      </c>
      <c r="U162" s="118" t="s">
        <v>120</v>
      </c>
      <c r="V162" s="118"/>
    </row>
    <row r="163" spans="2:22" x14ac:dyDescent="0.2">
      <c r="P163" s="105" t="s">
        <v>8</v>
      </c>
      <c r="Q163" s="129">
        <v>58200</v>
      </c>
      <c r="R163" s="128">
        <v>88300</v>
      </c>
      <c r="S163" s="128">
        <v>38500</v>
      </c>
      <c r="T163" s="127">
        <f t="shared" si="0"/>
        <v>185000</v>
      </c>
      <c r="U163" s="118"/>
      <c r="V163" s="118"/>
    </row>
    <row r="164" spans="2:22" ht="15" x14ac:dyDescent="0.25">
      <c r="B164" s="110"/>
      <c r="P164" s="126"/>
    </row>
    <row r="165" spans="2:22" x14ac:dyDescent="0.2">
      <c r="M165" s="167" t="s">
        <v>171</v>
      </c>
      <c r="P165" s="118" t="s">
        <v>119</v>
      </c>
    </row>
    <row r="166" spans="2:22" x14ac:dyDescent="0.2">
      <c r="B166" s="201" t="s">
        <v>118</v>
      </c>
      <c r="C166" s="201"/>
      <c r="D166" s="201"/>
      <c r="E166" s="201"/>
      <c r="F166" s="201"/>
      <c r="G166" s="201"/>
      <c r="H166" s="201"/>
      <c r="I166" s="201"/>
      <c r="J166" s="201"/>
      <c r="K166" s="201"/>
      <c r="L166" s="201"/>
      <c r="M166" s="201"/>
    </row>
    <row r="167" spans="2:22" x14ac:dyDescent="0.2">
      <c r="B167" s="201"/>
      <c r="C167" s="201"/>
      <c r="D167" s="201"/>
      <c r="E167" s="201"/>
      <c r="F167" s="201"/>
      <c r="G167" s="201"/>
      <c r="H167" s="201"/>
      <c r="I167" s="201"/>
      <c r="J167" s="201"/>
      <c r="K167" s="201"/>
      <c r="L167" s="201"/>
      <c r="M167" s="201"/>
    </row>
    <row r="168" spans="2:22" x14ac:dyDescent="0.2">
      <c r="B168" s="125" t="s">
        <v>117</v>
      </c>
      <c r="C168" s="125"/>
      <c r="D168" s="125"/>
      <c r="E168" s="125"/>
      <c r="F168" s="125"/>
      <c r="G168" s="125"/>
      <c r="H168" s="125"/>
      <c r="I168" s="125"/>
      <c r="J168" s="125"/>
      <c r="K168" s="125"/>
      <c r="L168" s="125"/>
      <c r="M168" s="125"/>
    </row>
    <row r="169" spans="2:22" x14ac:dyDescent="0.2">
      <c r="B169" s="201" t="s">
        <v>116</v>
      </c>
      <c r="C169" s="201"/>
      <c r="D169" s="201"/>
      <c r="E169" s="201"/>
      <c r="F169" s="201"/>
      <c r="G169" s="201"/>
      <c r="H169" s="201"/>
      <c r="I169" s="201"/>
      <c r="J169" s="201"/>
      <c r="K169" s="201"/>
      <c r="L169" s="201"/>
      <c r="M169" s="201"/>
    </row>
    <row r="170" spans="2:22" x14ac:dyDescent="0.2">
      <c r="B170" s="201"/>
      <c r="C170" s="201"/>
      <c r="D170" s="201"/>
      <c r="E170" s="201"/>
      <c r="F170" s="201"/>
      <c r="G170" s="201"/>
      <c r="H170" s="201"/>
      <c r="I170" s="201"/>
      <c r="J170" s="201"/>
      <c r="K170" s="201"/>
      <c r="L170" s="201"/>
      <c r="M170" s="201"/>
    </row>
  </sheetData>
  <mergeCells count="14">
    <mergeCell ref="B169:M170"/>
    <mergeCell ref="B2:H3"/>
    <mergeCell ref="B166:M167"/>
    <mergeCell ref="B27:H28"/>
    <mergeCell ref="B25:H26"/>
    <mergeCell ref="B33:H35"/>
    <mergeCell ref="B57:H58"/>
    <mergeCell ref="B59:H60"/>
    <mergeCell ref="B65:H66"/>
    <mergeCell ref="B104:H105"/>
    <mergeCell ref="B136:G137"/>
    <mergeCell ref="B138:G139"/>
    <mergeCell ref="B96:G97"/>
    <mergeCell ref="B98:G9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99"/>
  <sheetViews>
    <sheetView zoomScaleNormal="100" workbookViewId="0">
      <selection activeCell="W55" sqref="W55"/>
    </sheetView>
  </sheetViews>
  <sheetFormatPr baseColWidth="10" defaultRowHeight="12.75" x14ac:dyDescent="0.2"/>
  <cols>
    <col min="1" max="16384" width="11.42578125" style="102"/>
  </cols>
  <sheetData>
    <row r="2" spans="2:17" ht="12.75" customHeight="1" x14ac:dyDescent="0.2">
      <c r="B2" s="166" t="s">
        <v>190</v>
      </c>
      <c r="C2" s="152"/>
      <c r="D2" s="152"/>
      <c r="E2" s="152"/>
      <c r="F2" s="152"/>
      <c r="G2" s="152"/>
      <c r="H2" s="152"/>
      <c r="I2" s="152"/>
      <c r="J2" s="152"/>
      <c r="K2" s="152"/>
      <c r="L2" s="152"/>
      <c r="N2" s="133"/>
      <c r="O2" s="133"/>
      <c r="P2" s="111" t="s">
        <v>94</v>
      </c>
      <c r="Q2" s="178">
        <v>45565</v>
      </c>
    </row>
    <row r="3" spans="2:17" ht="12.75" customHeight="1" x14ac:dyDescent="0.2">
      <c r="B3" s="152"/>
      <c r="C3" s="152"/>
      <c r="D3" s="152"/>
      <c r="E3" s="152"/>
      <c r="F3" s="152"/>
      <c r="G3" s="152"/>
      <c r="H3" s="152"/>
      <c r="I3" s="152"/>
      <c r="J3" s="152"/>
      <c r="K3" s="152"/>
      <c r="L3" s="152"/>
      <c r="N3" s="133"/>
      <c r="O3" s="133"/>
      <c r="P3" s="149"/>
      <c r="Q3" s="133"/>
    </row>
    <row r="4" spans="2:17" x14ac:dyDescent="0.2">
      <c r="B4" s="152"/>
      <c r="C4" s="152"/>
      <c r="D4" s="152"/>
      <c r="E4" s="152"/>
      <c r="F4" s="152"/>
      <c r="G4" s="152"/>
      <c r="H4" s="152"/>
      <c r="I4" s="152"/>
      <c r="J4" s="152"/>
      <c r="K4" s="152"/>
      <c r="L4" s="152"/>
      <c r="P4" s="109" t="s">
        <v>170</v>
      </c>
      <c r="Q4" s="165">
        <v>2022</v>
      </c>
    </row>
    <row r="5" spans="2:17" x14ac:dyDescent="0.2">
      <c r="P5" s="105" t="s">
        <v>3</v>
      </c>
      <c r="Q5" s="163">
        <v>1135</v>
      </c>
    </row>
    <row r="6" spans="2:17" x14ac:dyDescent="0.2">
      <c r="K6" s="164"/>
      <c r="P6" s="105" t="s">
        <v>11</v>
      </c>
      <c r="Q6" s="163">
        <v>3040</v>
      </c>
    </row>
    <row r="7" spans="2:17" x14ac:dyDescent="0.2">
      <c r="K7" s="164"/>
      <c r="P7" s="105" t="s">
        <v>20</v>
      </c>
      <c r="Q7" s="163">
        <v>3528</v>
      </c>
    </row>
    <row r="8" spans="2:17" x14ac:dyDescent="0.2">
      <c r="K8" s="164"/>
      <c r="P8" s="105" t="s">
        <v>16</v>
      </c>
      <c r="Q8" s="163">
        <v>5011</v>
      </c>
    </row>
    <row r="9" spans="2:17" x14ac:dyDescent="0.2">
      <c r="K9" s="164"/>
      <c r="P9" s="105" t="s">
        <v>26</v>
      </c>
      <c r="Q9" s="163">
        <v>5996</v>
      </c>
    </row>
    <row r="10" spans="2:17" x14ac:dyDescent="0.2">
      <c r="K10" s="164"/>
      <c r="P10" s="105" t="s">
        <v>10</v>
      </c>
      <c r="Q10" s="163">
        <v>8203</v>
      </c>
    </row>
    <row r="11" spans="2:17" x14ac:dyDescent="0.2">
      <c r="K11" s="164"/>
      <c r="P11" s="105" t="s">
        <v>19</v>
      </c>
      <c r="Q11" s="163">
        <v>9373</v>
      </c>
    </row>
    <row r="12" spans="2:17" x14ac:dyDescent="0.2">
      <c r="K12" s="164"/>
      <c r="P12" s="105" t="s">
        <v>9</v>
      </c>
      <c r="Q12" s="163">
        <v>10047</v>
      </c>
    </row>
    <row r="13" spans="2:17" x14ac:dyDescent="0.2">
      <c r="K13" s="164"/>
      <c r="P13" s="105" t="s">
        <v>18</v>
      </c>
      <c r="Q13" s="163">
        <v>11986</v>
      </c>
    </row>
    <row r="14" spans="2:17" x14ac:dyDescent="0.2">
      <c r="K14" s="164"/>
      <c r="P14" s="105" t="s">
        <v>22</v>
      </c>
      <c r="Q14" s="163">
        <v>13346</v>
      </c>
    </row>
    <row r="15" spans="2:17" x14ac:dyDescent="0.2">
      <c r="K15" s="164"/>
      <c r="P15" s="105" t="s">
        <v>13</v>
      </c>
      <c r="Q15" s="163">
        <v>13858</v>
      </c>
    </row>
    <row r="16" spans="2:17" x14ac:dyDescent="0.2">
      <c r="K16" s="164"/>
      <c r="P16" s="105" t="s">
        <v>27</v>
      </c>
      <c r="Q16" s="163">
        <v>14280</v>
      </c>
    </row>
    <row r="17" spans="2:19" x14ac:dyDescent="0.2">
      <c r="K17" s="164"/>
      <c r="L17" s="128"/>
      <c r="M17" s="128"/>
      <c r="P17" s="105" t="s">
        <v>29</v>
      </c>
      <c r="Q17" s="163">
        <v>16994</v>
      </c>
    </row>
    <row r="18" spans="2:19" x14ac:dyDescent="0.2">
      <c r="K18" s="164"/>
      <c r="L18" s="128"/>
      <c r="M18" s="128"/>
      <c r="P18" s="105" t="s">
        <v>25</v>
      </c>
      <c r="Q18" s="163">
        <v>17557</v>
      </c>
    </row>
    <row r="19" spans="2:19" x14ac:dyDescent="0.2">
      <c r="K19" s="164"/>
      <c r="L19" s="128"/>
      <c r="M19" s="128"/>
      <c r="P19" s="105" t="s">
        <v>5</v>
      </c>
      <c r="Q19" s="163">
        <v>17869</v>
      </c>
    </row>
    <row r="20" spans="2:19" x14ac:dyDescent="0.2">
      <c r="K20" s="164"/>
      <c r="L20" s="128"/>
      <c r="M20" s="128"/>
      <c r="P20" s="105" t="s">
        <v>23</v>
      </c>
      <c r="Q20" s="163">
        <v>18429</v>
      </c>
    </row>
    <row r="21" spans="2:19" x14ac:dyDescent="0.2">
      <c r="K21" s="164"/>
      <c r="L21" s="128"/>
      <c r="M21" s="167" t="s">
        <v>171</v>
      </c>
      <c r="P21" s="105" t="s">
        <v>4</v>
      </c>
      <c r="Q21" s="163">
        <v>20164</v>
      </c>
    </row>
    <row r="22" spans="2:19" x14ac:dyDescent="0.2">
      <c r="B22" s="102" t="s">
        <v>169</v>
      </c>
      <c r="K22" s="164"/>
      <c r="L22" s="128"/>
      <c r="M22" s="128"/>
      <c r="P22" s="105" t="s">
        <v>14</v>
      </c>
      <c r="Q22" s="163">
        <v>24857</v>
      </c>
      <c r="S22" s="112"/>
    </row>
    <row r="23" spans="2:19" x14ac:dyDescent="0.2">
      <c r="B23" s="102" t="s">
        <v>168</v>
      </c>
      <c r="K23" s="164"/>
      <c r="L23" s="128"/>
      <c r="M23" s="128"/>
      <c r="P23" s="105" t="s">
        <v>24</v>
      </c>
      <c r="Q23" s="163">
        <v>25585</v>
      </c>
    </row>
    <row r="24" spans="2:19" x14ac:dyDescent="0.2">
      <c r="B24" s="102" t="s">
        <v>167</v>
      </c>
      <c r="K24" s="164"/>
      <c r="L24" s="128"/>
      <c r="M24" s="128"/>
      <c r="P24" s="105" t="s">
        <v>12</v>
      </c>
      <c r="Q24" s="163">
        <v>26416</v>
      </c>
    </row>
    <row r="25" spans="2:19" x14ac:dyDescent="0.2">
      <c r="J25" s="128"/>
      <c r="K25" s="128"/>
      <c r="L25" s="128"/>
      <c r="M25" s="128"/>
      <c r="P25" s="105" t="s">
        <v>17</v>
      </c>
      <c r="Q25" s="163">
        <v>30293</v>
      </c>
    </row>
    <row r="26" spans="2:19" x14ac:dyDescent="0.2">
      <c r="J26" s="128"/>
      <c r="K26" s="128"/>
      <c r="L26" s="128"/>
      <c r="M26" s="128"/>
      <c r="P26" s="105" t="s">
        <v>21</v>
      </c>
      <c r="Q26" s="163">
        <v>31597</v>
      </c>
    </row>
    <row r="27" spans="2:19" x14ac:dyDescent="0.2">
      <c r="J27" s="128"/>
      <c r="K27" s="128"/>
      <c r="L27" s="128"/>
      <c r="M27" s="128"/>
      <c r="P27" s="105" t="s">
        <v>6</v>
      </c>
      <c r="Q27" s="163">
        <v>38484</v>
      </c>
    </row>
    <row r="28" spans="2:19" x14ac:dyDescent="0.2">
      <c r="J28" s="128"/>
      <c r="K28" s="128"/>
      <c r="L28" s="128"/>
      <c r="M28" s="128"/>
      <c r="P28" s="105" t="s">
        <v>7</v>
      </c>
      <c r="Q28" s="163">
        <v>50838</v>
      </c>
    </row>
    <row r="29" spans="2:19" x14ac:dyDescent="0.2">
      <c r="J29" s="128"/>
      <c r="K29" s="128"/>
      <c r="L29" s="128"/>
      <c r="M29" s="128"/>
      <c r="P29" s="105" t="s">
        <v>2</v>
      </c>
      <c r="Q29" s="163">
        <v>86469</v>
      </c>
    </row>
    <row r="30" spans="2:19" x14ac:dyDescent="0.2">
      <c r="J30" s="128"/>
      <c r="K30" s="128"/>
      <c r="L30" s="128"/>
      <c r="M30" s="128"/>
      <c r="P30" s="106" t="s">
        <v>28</v>
      </c>
      <c r="Q30" s="163">
        <v>113515</v>
      </c>
    </row>
    <row r="31" spans="2:19" x14ac:dyDescent="0.2">
      <c r="J31" s="128"/>
      <c r="K31" s="128"/>
      <c r="L31" s="128"/>
      <c r="M31" s="128"/>
      <c r="P31" s="105" t="s">
        <v>8</v>
      </c>
      <c r="Q31" s="163">
        <v>126241</v>
      </c>
    </row>
    <row r="32" spans="2:19" x14ac:dyDescent="0.2">
      <c r="J32" s="128"/>
      <c r="K32" s="128"/>
      <c r="L32" s="128"/>
      <c r="M32" s="128"/>
      <c r="P32" s="117" t="s">
        <v>15</v>
      </c>
      <c r="Q32" s="162">
        <f>SUM(Q5:Q31)</f>
        <v>745111</v>
      </c>
    </row>
    <row r="33" spans="2:21" x14ac:dyDescent="0.2">
      <c r="J33" s="128"/>
      <c r="K33" s="128"/>
      <c r="L33" s="128"/>
      <c r="M33" s="128"/>
      <c r="P33" s="119"/>
      <c r="Q33" s="161"/>
    </row>
    <row r="34" spans="2:21" x14ac:dyDescent="0.2">
      <c r="J34" s="128"/>
      <c r="K34" s="128"/>
      <c r="L34" s="128"/>
      <c r="M34" s="128"/>
      <c r="P34" s="119"/>
      <c r="Q34" s="161"/>
    </row>
    <row r="35" spans="2:21" x14ac:dyDescent="0.2">
      <c r="J35" s="128"/>
      <c r="K35" s="128"/>
      <c r="L35" s="128"/>
      <c r="M35" s="128"/>
    </row>
    <row r="36" spans="2:21" x14ac:dyDescent="0.2">
      <c r="J36" s="128"/>
      <c r="K36" s="128"/>
      <c r="L36" s="128"/>
      <c r="M36" s="128"/>
      <c r="N36" s="106"/>
      <c r="O36" s="106"/>
      <c r="P36" s="106"/>
      <c r="Q36" s="106"/>
    </row>
    <row r="37" spans="2:21" x14ac:dyDescent="0.2">
      <c r="B37" s="200" t="s">
        <v>191</v>
      </c>
      <c r="C37" s="200"/>
      <c r="D37" s="200"/>
      <c r="E37" s="200"/>
      <c r="F37" s="200"/>
      <c r="G37" s="200"/>
      <c r="H37" s="200"/>
      <c r="I37" s="200"/>
      <c r="J37" s="200"/>
      <c r="K37" s="200"/>
      <c r="L37" s="200"/>
      <c r="M37" s="200"/>
      <c r="N37" s="106"/>
      <c r="O37" s="106"/>
      <c r="P37" s="111" t="s">
        <v>94</v>
      </c>
      <c r="Q37" s="178">
        <v>45565</v>
      </c>
    </row>
    <row r="38" spans="2:21" ht="12.75" customHeight="1" x14ac:dyDescent="0.2">
      <c r="B38" s="200"/>
      <c r="C38" s="200"/>
      <c r="D38" s="200"/>
      <c r="E38" s="200"/>
      <c r="F38" s="200"/>
      <c r="G38" s="200"/>
      <c r="H38" s="200"/>
      <c r="I38" s="200"/>
      <c r="J38" s="200"/>
      <c r="K38" s="200"/>
      <c r="L38" s="200"/>
      <c r="M38" s="200"/>
      <c r="U38" s="110"/>
    </row>
    <row r="39" spans="2:21" x14ac:dyDescent="0.2">
      <c r="P39" s="109" t="s">
        <v>166</v>
      </c>
      <c r="Q39" s="160" t="s">
        <v>165</v>
      </c>
      <c r="R39" s="160" t="s">
        <v>164</v>
      </c>
      <c r="S39" s="160" t="s">
        <v>163</v>
      </c>
      <c r="T39" s="118" t="s">
        <v>162</v>
      </c>
    </row>
    <row r="40" spans="2:21" x14ac:dyDescent="0.2">
      <c r="J40" s="128"/>
      <c r="K40" s="128"/>
      <c r="L40" s="128"/>
      <c r="M40" s="128"/>
      <c r="P40" s="105" t="s">
        <v>6</v>
      </c>
      <c r="Q40" s="104">
        <v>3.4316260722135001</v>
      </c>
      <c r="R40" s="104">
        <v>0.55674974341099004</v>
      </c>
      <c r="S40" s="104">
        <v>2.8290694490920001</v>
      </c>
      <c r="T40" s="116">
        <v>3.0687603972374999</v>
      </c>
    </row>
    <row r="41" spans="2:21" x14ac:dyDescent="0.2">
      <c r="J41" s="128"/>
      <c r="K41" s="128"/>
      <c r="L41" s="128"/>
      <c r="M41" s="128"/>
      <c r="P41" s="105" t="s">
        <v>14</v>
      </c>
      <c r="Q41" s="104">
        <v>7.0716808801089002</v>
      </c>
      <c r="R41" s="104">
        <v>6.2181035281253996</v>
      </c>
      <c r="S41" s="104">
        <v>3.2431023569274</v>
      </c>
      <c r="T41" s="116">
        <v>6.7180429657182001</v>
      </c>
    </row>
    <row r="42" spans="2:21" x14ac:dyDescent="0.2">
      <c r="J42" s="128"/>
      <c r="K42" s="128"/>
      <c r="L42" s="128"/>
      <c r="M42" s="128"/>
      <c r="P42" s="105" t="s">
        <v>21</v>
      </c>
      <c r="Q42" s="104">
        <v>3.6362258686445998</v>
      </c>
      <c r="R42" s="104">
        <v>11.892265035771</v>
      </c>
      <c r="S42" s="104">
        <v>4.3315173707243</v>
      </c>
      <c r="T42" s="116">
        <v>6.2764549906409002</v>
      </c>
    </row>
    <row r="43" spans="2:21" x14ac:dyDescent="0.2">
      <c r="J43" s="128"/>
      <c r="K43" s="128"/>
      <c r="L43" s="128"/>
      <c r="M43" s="128"/>
      <c r="P43" s="105" t="s">
        <v>9</v>
      </c>
      <c r="Q43" s="104">
        <v>2.9070149678945998</v>
      </c>
      <c r="R43" s="104">
        <v>4.1634139994795998</v>
      </c>
      <c r="S43" s="104">
        <v>8.0713489409142003</v>
      </c>
      <c r="T43" s="116">
        <v>3.5602100741218998</v>
      </c>
    </row>
    <row r="44" spans="2:21" x14ac:dyDescent="0.2">
      <c r="J44" s="128"/>
      <c r="K44" s="128"/>
      <c r="L44" s="128"/>
      <c r="M44" s="128"/>
      <c r="P44" s="105" t="s">
        <v>10</v>
      </c>
      <c r="Q44" s="104">
        <v>6.3119429349658001</v>
      </c>
      <c r="R44" s="104">
        <v>15.403539693031</v>
      </c>
      <c r="S44" s="104">
        <v>9.5220173127588001</v>
      </c>
      <c r="T44" s="116">
        <v>8.7734978664514003</v>
      </c>
    </row>
    <row r="45" spans="2:21" x14ac:dyDescent="0.2">
      <c r="J45" s="128"/>
      <c r="K45" s="128"/>
      <c r="L45" s="128"/>
      <c r="M45" s="128"/>
      <c r="P45" s="105" t="s">
        <v>4</v>
      </c>
      <c r="Q45" s="104">
        <v>3.8508436705971998</v>
      </c>
      <c r="R45" s="104">
        <v>17.417164584464999</v>
      </c>
      <c r="S45" s="104">
        <v>10.440232344849001</v>
      </c>
      <c r="T45" s="116">
        <v>8.4421163004833009</v>
      </c>
    </row>
    <row r="46" spans="2:21" x14ac:dyDescent="0.2">
      <c r="P46" s="105" t="s">
        <v>2</v>
      </c>
      <c r="Q46" s="104">
        <v>3.1218142647058</v>
      </c>
      <c r="R46" s="104">
        <v>5.6668434277105</v>
      </c>
      <c r="S46" s="104">
        <v>11.844153103485</v>
      </c>
      <c r="T46" s="116">
        <v>4.1918542521367002</v>
      </c>
    </row>
    <row r="47" spans="2:21" x14ac:dyDescent="0.2">
      <c r="P47" s="105" t="s">
        <v>16</v>
      </c>
      <c r="Q47" s="104">
        <v>10.324639544494</v>
      </c>
      <c r="R47" s="104">
        <v>27.694336161431</v>
      </c>
      <c r="S47" s="104">
        <v>12.696850393701</v>
      </c>
      <c r="T47" s="116">
        <v>12.678349875931</v>
      </c>
    </row>
    <row r="48" spans="2:21" x14ac:dyDescent="0.2">
      <c r="P48" s="105" t="s">
        <v>17</v>
      </c>
      <c r="Q48" s="104">
        <v>11.265481960151</v>
      </c>
      <c r="R48" s="104">
        <v>13.308366633888999</v>
      </c>
      <c r="S48" s="104">
        <v>13.545202098118001</v>
      </c>
      <c r="T48" s="116">
        <v>11.905644770244001</v>
      </c>
    </row>
    <row r="49" spans="2:21" x14ac:dyDescent="0.2">
      <c r="B49" s="110"/>
      <c r="P49" s="105" t="s">
        <v>7</v>
      </c>
      <c r="Q49" s="104">
        <v>1.9109113601654</v>
      </c>
      <c r="R49" s="104">
        <v>10.249252143688</v>
      </c>
      <c r="S49" s="104">
        <v>20.14649766238</v>
      </c>
      <c r="T49" s="116">
        <v>3.9706019905840999</v>
      </c>
    </row>
    <row r="50" spans="2:21" x14ac:dyDescent="0.2">
      <c r="P50" s="105" t="s">
        <v>11</v>
      </c>
      <c r="Q50" s="104">
        <v>9.3341273517280996</v>
      </c>
      <c r="R50" s="104">
        <v>10.326721120187001</v>
      </c>
      <c r="S50" s="104">
        <v>21.940685286495999</v>
      </c>
      <c r="T50" s="116">
        <v>9.4584837545125993</v>
      </c>
    </row>
    <row r="51" spans="2:21" x14ac:dyDescent="0.2">
      <c r="P51" s="105" t="s">
        <v>8</v>
      </c>
      <c r="Q51" s="104">
        <v>7.4960473267037004</v>
      </c>
      <c r="R51" s="104">
        <v>18.229996805208</v>
      </c>
      <c r="S51" s="104">
        <v>22.788519622380001</v>
      </c>
      <c r="T51" s="116">
        <v>11.998342487974</v>
      </c>
    </row>
    <row r="52" spans="2:21" x14ac:dyDescent="0.2">
      <c r="P52" s="106" t="s">
        <v>161</v>
      </c>
      <c r="Q52" s="104">
        <v>6.6984095573425</v>
      </c>
      <c r="R52" s="104">
        <v>13.599882125854</v>
      </c>
      <c r="S52" s="104">
        <v>23.470392227173001</v>
      </c>
      <c r="T52" s="116">
        <v>7.6184673309326003</v>
      </c>
    </row>
    <row r="53" spans="2:21" x14ac:dyDescent="0.2">
      <c r="P53" s="105" t="s">
        <v>25</v>
      </c>
      <c r="Q53" s="104">
        <v>7.4379149250061998</v>
      </c>
      <c r="R53" s="104">
        <v>17.270925671619999</v>
      </c>
      <c r="S53" s="104">
        <v>25.327330124722</v>
      </c>
      <c r="T53" s="116">
        <v>10.146723965643</v>
      </c>
    </row>
    <row r="54" spans="2:21" x14ac:dyDescent="0.2">
      <c r="P54" s="105" t="s">
        <v>18</v>
      </c>
      <c r="Q54" s="104">
        <v>13.427635976833001</v>
      </c>
      <c r="R54" s="104">
        <v>18.303644238261999</v>
      </c>
      <c r="S54" s="104">
        <v>25.920948982902001</v>
      </c>
      <c r="T54" s="116">
        <v>15.791887605339999</v>
      </c>
    </row>
    <row r="55" spans="2:21" x14ac:dyDescent="0.2">
      <c r="P55" s="105" t="s">
        <v>19</v>
      </c>
      <c r="Q55" s="104">
        <v>5.8884727424053001</v>
      </c>
      <c r="R55" s="104">
        <v>10.879982030996</v>
      </c>
      <c r="S55" s="104">
        <v>27.714107105646999</v>
      </c>
      <c r="T55" s="116">
        <v>8.4834159262873996</v>
      </c>
    </row>
    <row r="56" spans="2:21" x14ac:dyDescent="0.2">
      <c r="M56" s="167" t="s">
        <v>171</v>
      </c>
      <c r="P56" s="105" t="s">
        <v>13</v>
      </c>
      <c r="Q56" s="104">
        <v>10.234283314851</v>
      </c>
      <c r="R56" s="104">
        <v>21.177035847795999</v>
      </c>
      <c r="S56" s="104">
        <v>29.223310200589001</v>
      </c>
      <c r="T56" s="116">
        <v>13.724341374682</v>
      </c>
    </row>
    <row r="57" spans="2:21" x14ac:dyDescent="0.2">
      <c r="B57" s="125" t="s">
        <v>160</v>
      </c>
      <c r="C57" s="125"/>
      <c r="D57" s="125"/>
      <c r="E57" s="125"/>
      <c r="F57" s="125"/>
      <c r="G57" s="125"/>
      <c r="H57" s="125"/>
      <c r="I57" s="125"/>
      <c r="J57" s="125"/>
      <c r="K57" s="125"/>
      <c r="L57" s="125"/>
      <c r="M57" s="125"/>
      <c r="P57" s="105" t="s">
        <v>20</v>
      </c>
      <c r="Q57" s="104">
        <v>6.8115044573221004</v>
      </c>
      <c r="R57" s="104">
        <v>16.508413560224</v>
      </c>
      <c r="S57" s="104">
        <v>32.273212379935998</v>
      </c>
      <c r="T57" s="116">
        <v>11.421652809282</v>
      </c>
      <c r="U57" s="112"/>
    </row>
    <row r="58" spans="2:21" x14ac:dyDescent="0.2">
      <c r="B58" s="201" t="s">
        <v>159</v>
      </c>
      <c r="C58" s="201"/>
      <c r="D58" s="201"/>
      <c r="E58" s="201"/>
      <c r="F58" s="201"/>
      <c r="G58" s="201"/>
      <c r="H58" s="201"/>
      <c r="I58" s="201"/>
      <c r="J58" s="201"/>
      <c r="K58" s="201"/>
      <c r="L58" s="201"/>
      <c r="M58" s="201"/>
      <c r="P58" s="105" t="s">
        <v>5</v>
      </c>
      <c r="Q58" s="104">
        <v>8.1814900627553993</v>
      </c>
      <c r="R58" s="104">
        <v>15.268634897018</v>
      </c>
      <c r="S58" s="104">
        <v>33.284205354949997</v>
      </c>
      <c r="T58" s="116">
        <v>11.964095250650001</v>
      </c>
    </row>
    <row r="59" spans="2:21" ht="12.75" customHeight="1" x14ac:dyDescent="0.2">
      <c r="B59" s="201"/>
      <c r="C59" s="201"/>
      <c r="D59" s="201"/>
      <c r="E59" s="201"/>
      <c r="F59" s="201"/>
      <c r="G59" s="201"/>
      <c r="H59" s="201"/>
      <c r="I59" s="201"/>
      <c r="J59" s="201"/>
      <c r="K59" s="201"/>
      <c r="L59" s="201"/>
      <c r="M59" s="201"/>
      <c r="P59" s="105" t="s">
        <v>27</v>
      </c>
      <c r="Q59" s="104">
        <v>2.8759118187918999</v>
      </c>
      <c r="R59" s="104">
        <v>12.359090174658</v>
      </c>
      <c r="S59" s="104">
        <v>35.772566936133003</v>
      </c>
      <c r="T59" s="116">
        <v>7.0040799280573998</v>
      </c>
    </row>
    <row r="60" spans="2:21" x14ac:dyDescent="0.2">
      <c r="B60" s="159" t="s">
        <v>158</v>
      </c>
      <c r="C60" s="125"/>
      <c r="D60" s="125"/>
      <c r="E60" s="125"/>
      <c r="F60" s="125"/>
      <c r="G60" s="125"/>
      <c r="H60" s="125"/>
      <c r="I60" s="125"/>
      <c r="J60" s="125"/>
      <c r="K60" s="125"/>
      <c r="L60" s="125"/>
      <c r="M60" s="125"/>
      <c r="P60" s="106" t="s">
        <v>28</v>
      </c>
      <c r="Q60" s="104">
        <v>6.8066720611873004</v>
      </c>
      <c r="R60" s="104">
        <v>13.600878226897001</v>
      </c>
      <c r="S60" s="104">
        <v>36.091321730243003</v>
      </c>
      <c r="T60" s="116">
        <v>9.1370445777432998</v>
      </c>
    </row>
    <row r="61" spans="2:21" x14ac:dyDescent="0.2">
      <c r="P61" s="105" t="s">
        <v>26</v>
      </c>
      <c r="Q61" s="104">
        <v>5.3234439045436996</v>
      </c>
      <c r="R61" s="104">
        <v>20.075163967729001</v>
      </c>
      <c r="S61" s="104">
        <v>37.248074285111002</v>
      </c>
      <c r="T61" s="116">
        <v>10.134829573352</v>
      </c>
    </row>
    <row r="62" spans="2:21" x14ac:dyDescent="0.2">
      <c r="P62" s="105" t="s">
        <v>29</v>
      </c>
      <c r="Q62" s="104">
        <v>6.8967879303356998</v>
      </c>
      <c r="R62" s="104">
        <v>16.26002753121</v>
      </c>
      <c r="S62" s="104">
        <v>37.485582468281002</v>
      </c>
      <c r="T62" s="116">
        <v>9.2944235862627007</v>
      </c>
    </row>
    <row r="63" spans="2:21" x14ac:dyDescent="0.2">
      <c r="P63" s="105" t="s">
        <v>12</v>
      </c>
      <c r="Q63" s="104">
        <v>19.085914617469001</v>
      </c>
      <c r="R63" s="104">
        <v>25.931688975684001</v>
      </c>
      <c r="S63" s="104">
        <v>40.046252907860001</v>
      </c>
      <c r="T63" s="116">
        <v>19.385915685556</v>
      </c>
    </row>
    <row r="64" spans="2:21" x14ac:dyDescent="0.2">
      <c r="P64" s="105" t="s">
        <v>22</v>
      </c>
      <c r="Q64" s="104">
        <v>25.188971667844999</v>
      </c>
      <c r="R64" s="104">
        <v>76.704237237056006</v>
      </c>
      <c r="S64" s="104">
        <v>90.962099125364006</v>
      </c>
      <c r="T64" s="116">
        <v>50.484746639089998</v>
      </c>
    </row>
    <row r="65" spans="2:24" x14ac:dyDescent="0.2">
      <c r="P65" s="105" t="s">
        <v>23</v>
      </c>
      <c r="Q65" s="104">
        <v>14.506815757899</v>
      </c>
      <c r="R65" s="104">
        <v>26.729772037960998</v>
      </c>
      <c r="S65" s="104"/>
      <c r="T65" s="116">
        <v>16.977203151466</v>
      </c>
    </row>
    <row r="66" spans="2:24" x14ac:dyDescent="0.2">
      <c r="Q66" s="128"/>
      <c r="R66" s="128"/>
      <c r="S66" s="128"/>
    </row>
    <row r="67" spans="2:24" x14ac:dyDescent="0.2">
      <c r="Q67" s="128"/>
      <c r="R67" s="128"/>
      <c r="S67" s="128"/>
    </row>
    <row r="69" spans="2:24" ht="15.75" customHeight="1" x14ac:dyDescent="0.2">
      <c r="X69" s="158"/>
    </row>
    <row r="70" spans="2:24" ht="12.75" customHeight="1" x14ac:dyDescent="0.2">
      <c r="B70" s="205" t="s">
        <v>192</v>
      </c>
      <c r="C70" s="205"/>
      <c r="D70" s="205"/>
      <c r="E70" s="205"/>
      <c r="F70" s="205"/>
      <c r="G70" s="205"/>
      <c r="H70" s="205"/>
      <c r="I70" s="205"/>
      <c r="J70" s="205"/>
      <c r="K70" s="205"/>
      <c r="L70" s="205"/>
      <c r="N70" s="106"/>
      <c r="O70" s="106"/>
      <c r="P70" s="111" t="s">
        <v>94</v>
      </c>
      <c r="Q70" s="178">
        <v>45565</v>
      </c>
      <c r="X70" s="103"/>
    </row>
    <row r="71" spans="2:24" x14ac:dyDescent="0.2">
      <c r="B71" s="205"/>
      <c r="C71" s="205"/>
      <c r="D71" s="205"/>
      <c r="E71" s="205"/>
      <c r="F71" s="205"/>
      <c r="G71" s="205"/>
      <c r="H71" s="205"/>
      <c r="I71" s="205"/>
      <c r="J71" s="205"/>
      <c r="K71" s="205"/>
      <c r="L71" s="205"/>
      <c r="T71" s="103"/>
      <c r="U71" s="103"/>
      <c r="V71" s="103"/>
      <c r="W71" s="103"/>
    </row>
    <row r="72" spans="2:24" ht="76.5" x14ac:dyDescent="0.2">
      <c r="P72" s="105"/>
      <c r="Q72" s="157" t="s">
        <v>157</v>
      </c>
      <c r="R72" s="157" t="s">
        <v>156</v>
      </c>
      <c r="S72" s="157" t="s">
        <v>155</v>
      </c>
      <c r="T72" s="157" t="s">
        <v>154</v>
      </c>
      <c r="U72" s="157" t="s">
        <v>153</v>
      </c>
      <c r="V72" s="157" t="s">
        <v>152</v>
      </c>
      <c r="W72" s="156" t="s">
        <v>151</v>
      </c>
    </row>
    <row r="73" spans="2:24" x14ac:dyDescent="0.2">
      <c r="P73" s="105" t="s">
        <v>3</v>
      </c>
      <c r="Q73" s="104">
        <v>12.5</v>
      </c>
      <c r="R73" s="104">
        <v>27.4</v>
      </c>
      <c r="S73" s="104">
        <v>2.4</v>
      </c>
      <c r="T73" s="104">
        <v>3.2</v>
      </c>
      <c r="U73" s="104">
        <v>2.2999999999999998</v>
      </c>
      <c r="V73" s="104">
        <v>36</v>
      </c>
      <c r="W73" s="116">
        <f t="shared" ref="W73:W99" si="0">S73+T73+U73</f>
        <v>7.8999999999999995</v>
      </c>
      <c r="X73" s="103"/>
    </row>
    <row r="74" spans="2:24" x14ac:dyDescent="0.2">
      <c r="P74" s="105" t="s">
        <v>4</v>
      </c>
      <c r="Q74" s="104">
        <v>5.4</v>
      </c>
      <c r="R74" s="104">
        <v>6.3</v>
      </c>
      <c r="S74" s="104">
        <v>0.9</v>
      </c>
      <c r="T74" s="104">
        <v>3.5</v>
      </c>
      <c r="U74" s="104">
        <v>6.3</v>
      </c>
      <c r="V74" s="104">
        <v>57</v>
      </c>
      <c r="W74" s="116">
        <f t="shared" si="0"/>
        <v>10.7</v>
      </c>
      <c r="X74" s="155"/>
    </row>
    <row r="75" spans="2:24" x14ac:dyDescent="0.2">
      <c r="P75" s="105" t="s">
        <v>24</v>
      </c>
      <c r="Q75" s="104">
        <v>3.9</v>
      </c>
      <c r="R75" s="104">
        <v>46.7</v>
      </c>
      <c r="S75" s="104">
        <v>2.2000000000000002</v>
      </c>
      <c r="T75" s="104">
        <v>3.5</v>
      </c>
      <c r="U75" s="104">
        <v>5.5</v>
      </c>
      <c r="V75" s="104">
        <v>23.7</v>
      </c>
      <c r="W75" s="116">
        <f t="shared" si="0"/>
        <v>11.2</v>
      </c>
    </row>
    <row r="76" spans="2:24" x14ac:dyDescent="0.2">
      <c r="P76" s="105" t="s">
        <v>14</v>
      </c>
      <c r="Q76" s="104">
        <v>15</v>
      </c>
      <c r="R76" s="104">
        <v>24.3</v>
      </c>
      <c r="S76" s="104">
        <v>2.8</v>
      </c>
      <c r="T76" s="104">
        <v>5.7</v>
      </c>
      <c r="U76" s="104">
        <v>6</v>
      </c>
      <c r="V76" s="104">
        <v>13.7</v>
      </c>
      <c r="W76" s="116">
        <f t="shared" si="0"/>
        <v>14.5</v>
      </c>
      <c r="X76" s="154"/>
    </row>
    <row r="77" spans="2:24" x14ac:dyDescent="0.2">
      <c r="P77" s="105" t="s">
        <v>21</v>
      </c>
      <c r="Q77" s="104">
        <v>6.7</v>
      </c>
      <c r="R77" s="104">
        <v>12.9</v>
      </c>
      <c r="S77" s="104">
        <v>1.5</v>
      </c>
      <c r="T77" s="104">
        <v>3.7</v>
      </c>
      <c r="U77" s="104">
        <v>11</v>
      </c>
      <c r="V77" s="104">
        <v>44.2</v>
      </c>
      <c r="W77" s="116">
        <f t="shared" si="0"/>
        <v>16.2</v>
      </c>
    </row>
    <row r="78" spans="2:24" x14ac:dyDescent="0.2">
      <c r="P78" s="105" t="s">
        <v>25</v>
      </c>
      <c r="Q78" s="104">
        <v>11.2</v>
      </c>
      <c r="R78" s="104">
        <v>10.9</v>
      </c>
      <c r="S78" s="104">
        <v>5.9</v>
      </c>
      <c r="T78" s="104">
        <v>2.6</v>
      </c>
      <c r="U78" s="104">
        <v>10.7</v>
      </c>
      <c r="V78" s="104">
        <v>34.4</v>
      </c>
      <c r="W78" s="116">
        <f t="shared" si="0"/>
        <v>19.2</v>
      </c>
      <c r="X78" s="103"/>
    </row>
    <row r="79" spans="2:24" x14ac:dyDescent="0.2">
      <c r="P79" s="105" t="s">
        <v>10</v>
      </c>
      <c r="Q79" s="104">
        <v>12.3</v>
      </c>
      <c r="R79" s="104">
        <v>22.2</v>
      </c>
      <c r="S79" s="104">
        <v>2.1</v>
      </c>
      <c r="T79" s="104">
        <v>5.0999999999999996</v>
      </c>
      <c r="U79" s="104">
        <v>12.4</v>
      </c>
      <c r="V79" s="104">
        <v>29</v>
      </c>
      <c r="W79" s="116">
        <f t="shared" si="0"/>
        <v>19.600000000000001</v>
      </c>
      <c r="X79" s="103"/>
    </row>
    <row r="80" spans="2:24" x14ac:dyDescent="0.2">
      <c r="P80" s="105" t="s">
        <v>16</v>
      </c>
      <c r="Q80" s="104">
        <v>4.4000000000000004</v>
      </c>
      <c r="R80" s="104">
        <v>36.4</v>
      </c>
      <c r="S80" s="104">
        <v>0.5</v>
      </c>
      <c r="T80" s="104">
        <v>11.3</v>
      </c>
      <c r="U80" s="104">
        <v>8.6999999999999993</v>
      </c>
      <c r="V80" s="104">
        <v>29.3</v>
      </c>
      <c r="W80" s="116">
        <f t="shared" si="0"/>
        <v>20.5</v>
      </c>
      <c r="X80" s="103"/>
    </row>
    <row r="81" spans="2:24" x14ac:dyDescent="0.2">
      <c r="P81" s="105" t="s">
        <v>7</v>
      </c>
      <c r="Q81" s="104">
        <v>12.1</v>
      </c>
      <c r="R81" s="104">
        <v>20</v>
      </c>
      <c r="S81" s="104">
        <v>5.3</v>
      </c>
      <c r="T81" s="104">
        <v>3</v>
      </c>
      <c r="U81" s="104">
        <v>12.3</v>
      </c>
      <c r="V81" s="104">
        <v>21.8</v>
      </c>
      <c r="W81" s="116">
        <f t="shared" si="0"/>
        <v>20.6</v>
      </c>
      <c r="X81" s="103"/>
    </row>
    <row r="82" spans="2:24" x14ac:dyDescent="0.2">
      <c r="P82" s="105" t="s">
        <v>17</v>
      </c>
      <c r="Q82" s="105">
        <v>7.6</v>
      </c>
      <c r="R82" s="105">
        <v>11.8</v>
      </c>
      <c r="S82" s="105">
        <v>3.4</v>
      </c>
      <c r="T82" s="105">
        <v>5.8</v>
      </c>
      <c r="U82" s="105">
        <v>11.6</v>
      </c>
      <c r="V82" s="105">
        <v>36.5</v>
      </c>
      <c r="W82" s="116">
        <f t="shared" si="0"/>
        <v>20.799999999999997</v>
      </c>
      <c r="X82" s="103"/>
    </row>
    <row r="83" spans="2:24" x14ac:dyDescent="0.2">
      <c r="P83" s="105" t="s">
        <v>13</v>
      </c>
      <c r="Q83" s="104">
        <v>10.7</v>
      </c>
      <c r="R83" s="104">
        <v>10.6</v>
      </c>
      <c r="S83" s="104">
        <v>3.9</v>
      </c>
      <c r="T83" s="104">
        <v>6.6</v>
      </c>
      <c r="U83" s="104">
        <v>11.4</v>
      </c>
      <c r="V83" s="104">
        <v>27.9</v>
      </c>
      <c r="W83" s="116">
        <f t="shared" si="0"/>
        <v>21.9</v>
      </c>
      <c r="X83" s="103"/>
    </row>
    <row r="84" spans="2:24" x14ac:dyDescent="0.2">
      <c r="P84" s="105" t="s">
        <v>9</v>
      </c>
      <c r="Q84" s="104">
        <v>7.1</v>
      </c>
      <c r="R84" s="104">
        <v>20.3</v>
      </c>
      <c r="S84" s="104">
        <v>3.6</v>
      </c>
      <c r="T84" s="104">
        <v>2.7</v>
      </c>
      <c r="U84" s="104">
        <v>20.100000000000001</v>
      </c>
      <c r="V84" s="104">
        <v>21.1</v>
      </c>
      <c r="W84" s="116">
        <f t="shared" si="0"/>
        <v>26.400000000000002</v>
      </c>
      <c r="X84" s="103"/>
    </row>
    <row r="85" spans="2:24" x14ac:dyDescent="0.2">
      <c r="P85" s="105" t="s">
        <v>5</v>
      </c>
      <c r="Q85" s="105">
        <v>13.1</v>
      </c>
      <c r="R85" s="105">
        <v>18.8</v>
      </c>
      <c r="S85" s="105">
        <v>5.0999999999999996</v>
      </c>
      <c r="T85" s="105">
        <v>2.8</v>
      </c>
      <c r="U85" s="105">
        <v>18.600000000000001</v>
      </c>
      <c r="V85" s="105">
        <v>13.6</v>
      </c>
      <c r="W85" s="116">
        <f t="shared" si="0"/>
        <v>26.5</v>
      </c>
    </row>
    <row r="86" spans="2:24" x14ac:dyDescent="0.2">
      <c r="M86" s="167" t="s">
        <v>171</v>
      </c>
      <c r="P86" s="105" t="s">
        <v>20</v>
      </c>
      <c r="Q86" s="104">
        <v>10</v>
      </c>
      <c r="R86" s="104">
        <v>25</v>
      </c>
      <c r="S86" s="104">
        <v>8.9</v>
      </c>
      <c r="T86" s="104">
        <v>13.4</v>
      </c>
      <c r="U86" s="104">
        <v>8.6</v>
      </c>
      <c r="V86" s="104">
        <v>4.7</v>
      </c>
      <c r="W86" s="116">
        <f t="shared" si="0"/>
        <v>30.9</v>
      </c>
      <c r="X86" s="103"/>
    </row>
    <row r="87" spans="2:24" x14ac:dyDescent="0.2">
      <c r="B87" s="202" t="s">
        <v>150</v>
      </c>
      <c r="C87" s="202"/>
      <c r="D87" s="202"/>
      <c r="E87" s="202"/>
      <c r="F87" s="202"/>
      <c r="G87" s="202"/>
      <c r="H87" s="202"/>
      <c r="I87" s="202"/>
      <c r="J87" s="202"/>
      <c r="K87" s="202"/>
      <c r="L87" s="202"/>
      <c r="P87" s="105" t="s">
        <v>2</v>
      </c>
      <c r="Q87" s="105">
        <v>15.6</v>
      </c>
      <c r="R87" s="105">
        <v>13.4</v>
      </c>
      <c r="S87" s="105">
        <v>7.1</v>
      </c>
      <c r="T87" s="105">
        <v>2.9</v>
      </c>
      <c r="U87" s="105">
        <v>21.4</v>
      </c>
      <c r="V87" s="105">
        <v>12.6</v>
      </c>
      <c r="W87" s="116">
        <f t="shared" si="0"/>
        <v>31.4</v>
      </c>
      <c r="X87" s="103"/>
    </row>
    <row r="88" spans="2:24" x14ac:dyDescent="0.2">
      <c r="B88" s="202"/>
      <c r="C88" s="202"/>
      <c r="D88" s="202"/>
      <c r="E88" s="202"/>
      <c r="F88" s="202"/>
      <c r="G88" s="202"/>
      <c r="H88" s="202"/>
      <c r="I88" s="202"/>
      <c r="J88" s="202"/>
      <c r="K88" s="202"/>
      <c r="L88" s="202"/>
      <c r="P88" s="105" t="s">
        <v>12</v>
      </c>
      <c r="Q88" s="105">
        <v>16.100000000000001</v>
      </c>
      <c r="R88" s="105">
        <v>13</v>
      </c>
      <c r="S88" s="105">
        <v>10.8</v>
      </c>
      <c r="T88" s="105">
        <v>6.1</v>
      </c>
      <c r="U88" s="105">
        <v>15</v>
      </c>
      <c r="V88" s="105">
        <v>9.1999999999999993</v>
      </c>
      <c r="W88" s="116">
        <f t="shared" si="0"/>
        <v>31.9</v>
      </c>
      <c r="X88" s="103"/>
    </row>
    <row r="89" spans="2:24" x14ac:dyDescent="0.2">
      <c r="B89" s="102" t="s">
        <v>149</v>
      </c>
      <c r="P89" s="105" t="s">
        <v>6</v>
      </c>
      <c r="Q89" s="104">
        <v>16.2</v>
      </c>
      <c r="R89" s="104">
        <v>6.4</v>
      </c>
      <c r="S89" s="104">
        <v>12.1</v>
      </c>
      <c r="T89" s="104">
        <v>3.1</v>
      </c>
      <c r="U89" s="104">
        <v>16.899999999999999</v>
      </c>
      <c r="V89" s="104">
        <v>12.9</v>
      </c>
      <c r="W89" s="116">
        <f t="shared" si="0"/>
        <v>32.099999999999994</v>
      </c>
      <c r="X89" s="103"/>
    </row>
    <row r="90" spans="2:24" x14ac:dyDescent="0.2">
      <c r="B90" s="102" t="s">
        <v>148</v>
      </c>
      <c r="P90" s="106" t="s">
        <v>15</v>
      </c>
      <c r="Q90" s="104">
        <v>10.6</v>
      </c>
      <c r="R90" s="104">
        <v>15.6</v>
      </c>
      <c r="S90" s="104">
        <v>9.1999999999999993</v>
      </c>
      <c r="T90" s="104">
        <v>6.5</v>
      </c>
      <c r="U90" s="104">
        <v>16.5</v>
      </c>
      <c r="V90" s="104">
        <v>15</v>
      </c>
      <c r="W90" s="116">
        <f t="shared" si="0"/>
        <v>32.200000000000003</v>
      </c>
    </row>
    <row r="91" spans="2:24" x14ac:dyDescent="0.2">
      <c r="P91" s="105" t="s">
        <v>29</v>
      </c>
      <c r="Q91" s="105">
        <v>8.1</v>
      </c>
      <c r="R91" s="105">
        <v>16.7</v>
      </c>
      <c r="S91" s="105">
        <v>10.4</v>
      </c>
      <c r="T91" s="105">
        <v>10.1</v>
      </c>
      <c r="U91" s="105">
        <v>12.1</v>
      </c>
      <c r="V91" s="105">
        <v>22.6</v>
      </c>
      <c r="W91" s="116">
        <f t="shared" si="0"/>
        <v>32.6</v>
      </c>
      <c r="X91" s="103"/>
    </row>
    <row r="92" spans="2:24" x14ac:dyDescent="0.2">
      <c r="M92" s="153"/>
      <c r="P92" s="105" t="s">
        <v>18</v>
      </c>
      <c r="Q92" s="105">
        <v>10.199999999999999</v>
      </c>
      <c r="R92" s="105">
        <v>17</v>
      </c>
      <c r="S92" s="105">
        <v>9.5</v>
      </c>
      <c r="T92" s="105">
        <v>12.8</v>
      </c>
      <c r="U92" s="105">
        <v>10.7</v>
      </c>
      <c r="V92" s="105">
        <v>17.5</v>
      </c>
      <c r="W92" s="116">
        <f t="shared" si="0"/>
        <v>33</v>
      </c>
      <c r="X92" s="103"/>
    </row>
    <row r="93" spans="2:24" ht="12.75" customHeight="1" x14ac:dyDescent="0.2">
      <c r="M93" s="153"/>
      <c r="P93" s="105" t="s">
        <v>22</v>
      </c>
      <c r="Q93" s="104">
        <v>13.1</v>
      </c>
      <c r="R93" s="104">
        <v>23.3</v>
      </c>
      <c r="S93" s="104">
        <v>12.6</v>
      </c>
      <c r="T93" s="104">
        <v>11.2</v>
      </c>
      <c r="U93" s="104">
        <v>9.1999999999999993</v>
      </c>
      <c r="V93" s="104">
        <v>2.7</v>
      </c>
      <c r="W93" s="116">
        <f t="shared" si="0"/>
        <v>33</v>
      </c>
    </row>
    <row r="94" spans="2:24" x14ac:dyDescent="0.2">
      <c r="P94" s="105" t="s">
        <v>11</v>
      </c>
      <c r="Q94" s="104">
        <v>13.9</v>
      </c>
      <c r="R94" s="104"/>
      <c r="S94" s="104">
        <v>7.6</v>
      </c>
      <c r="T94" s="104">
        <v>9</v>
      </c>
      <c r="U94" s="104">
        <v>16.5</v>
      </c>
      <c r="V94" s="104">
        <v>7.9</v>
      </c>
      <c r="W94" s="116">
        <f t="shared" si="0"/>
        <v>33.1</v>
      </c>
    </row>
    <row r="95" spans="2:24" x14ac:dyDescent="0.2">
      <c r="P95" s="106" t="s">
        <v>28</v>
      </c>
      <c r="Q95" s="104">
        <v>9.8000000000000007</v>
      </c>
      <c r="R95" s="104">
        <v>25</v>
      </c>
      <c r="S95" s="104">
        <v>13.4</v>
      </c>
      <c r="T95" s="104">
        <v>5.8</v>
      </c>
      <c r="U95" s="104">
        <v>15.6</v>
      </c>
      <c r="V95" s="104">
        <v>6.3</v>
      </c>
      <c r="W95" s="116">
        <f t="shared" si="0"/>
        <v>34.799999999999997</v>
      </c>
      <c r="X95" s="103"/>
    </row>
    <row r="96" spans="2:24" x14ac:dyDescent="0.2">
      <c r="P96" s="105" t="s">
        <v>26</v>
      </c>
      <c r="Q96" s="105">
        <v>9.1999999999999993</v>
      </c>
      <c r="R96" s="105">
        <v>24.8</v>
      </c>
      <c r="S96" s="105">
        <v>8.3000000000000007</v>
      </c>
      <c r="T96" s="105">
        <v>8</v>
      </c>
      <c r="U96" s="105">
        <v>23.6</v>
      </c>
      <c r="V96" s="105">
        <v>8.9</v>
      </c>
      <c r="W96" s="116">
        <f t="shared" si="0"/>
        <v>39.900000000000006</v>
      </c>
      <c r="X96" s="103"/>
    </row>
    <row r="97" spans="16:23" x14ac:dyDescent="0.2">
      <c r="P97" s="105" t="s">
        <v>27</v>
      </c>
      <c r="Q97" s="104">
        <v>13.3</v>
      </c>
      <c r="R97" s="104">
        <v>10.1</v>
      </c>
      <c r="S97" s="104">
        <v>14.1</v>
      </c>
      <c r="T97" s="104">
        <v>8</v>
      </c>
      <c r="U97" s="104">
        <v>23.5</v>
      </c>
      <c r="V97" s="104">
        <v>10.7</v>
      </c>
      <c r="W97" s="116">
        <f t="shared" si="0"/>
        <v>45.6</v>
      </c>
    </row>
    <row r="98" spans="16:23" x14ac:dyDescent="0.2">
      <c r="P98" s="105" t="s">
        <v>19</v>
      </c>
      <c r="Q98" s="105">
        <v>4.0999999999999996</v>
      </c>
      <c r="R98" s="105">
        <v>20.5</v>
      </c>
      <c r="S98" s="105">
        <v>6.1</v>
      </c>
      <c r="T98" s="105">
        <v>20.3</v>
      </c>
      <c r="U98" s="105">
        <v>19.399999999999999</v>
      </c>
      <c r="V98" s="105">
        <v>11.7</v>
      </c>
      <c r="W98" s="116">
        <f t="shared" si="0"/>
        <v>45.8</v>
      </c>
    </row>
    <row r="99" spans="16:23" x14ac:dyDescent="0.2">
      <c r="P99" s="105" t="s">
        <v>8</v>
      </c>
      <c r="Q99" s="104">
        <v>6.9</v>
      </c>
      <c r="R99" s="104">
        <v>2.2000000000000002</v>
      </c>
      <c r="S99" s="104">
        <v>13.4</v>
      </c>
      <c r="T99" s="104">
        <v>9</v>
      </c>
      <c r="U99" s="104">
        <v>25.8</v>
      </c>
      <c r="V99" s="104">
        <v>9.1999999999999993</v>
      </c>
      <c r="W99" s="116">
        <f t="shared" si="0"/>
        <v>48.2</v>
      </c>
    </row>
  </sheetData>
  <mergeCells count="4">
    <mergeCell ref="B37:M38"/>
    <mergeCell ref="B58:M59"/>
    <mergeCell ref="B70:L71"/>
    <mergeCell ref="B87:L8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Table des contenus</vt:lpstr>
      <vt:lpstr>2.1</vt:lpstr>
      <vt:lpstr>2.2</vt:lpstr>
      <vt:lpstr>2.3</vt:lpstr>
      <vt:lpstr>2.4</vt:lpstr>
      <vt:lpstr>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2024</dc:title>
  <dc:creator>Ministère chargé de l’éducation nationale;DEPP Direction de l'évaluation de la prospective et de la performance</dc:creator>
  <cp:keywords>comparaison internationale, systèmes éducatifs européensenquête Talis, Organisation de coopération et de développement économique, démographie scolaire, sortie du système éducatif, élève, santé scolaire, condition de scolarisation, dépense de l’éducation, enseignement du premier degré, enseignement du second degré, enseignement professionnel, système éducatif, école inclusive, évaluation internationale PISA, évaluation internationale Icils, Progress in Reading Literacy Study (Pirls), compréhension de l’écrit, Classification Internationale Type de l'Éducation (CITE), évaluation internationale, formation continue, formation des enseignants, pratiques pédagogiques, salaire, condition d’emploi, emploi, chômage, enseignant, parent d'élève, revenus des familles, implication des parents, résultat scolaire, élève du 1er degré, élève du 2nd degré, méthode pédagogique, environnement socio-économique, scolarisation, décrochage scolaire, mobilité scolaire, mobilité professionnelle, insertion professionnelle</cp:keywords>
  <cp:lastModifiedBy>Administration centrale</cp:lastModifiedBy>
  <dcterms:created xsi:type="dcterms:W3CDTF">2024-02-13T15:39:46Z</dcterms:created>
  <dcterms:modified xsi:type="dcterms:W3CDTF">2024-12-17T10:58:22Z</dcterms:modified>
</cp:coreProperties>
</file>