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720" yWindow="1005" windowWidth="13080" windowHeight="11010" tabRatio="786" activeTab="0"/>
  </bookViews>
  <sheets>
    <sheet name="Figure 1" sheetId="1" r:id="rId1"/>
    <sheet name="Figure 2" sheetId="2" r:id="rId2"/>
    <sheet name="Figure 3" sheetId="3" r:id="rId3"/>
    <sheet name="Figure 4" sheetId="4" r:id="rId4"/>
    <sheet name="Figure 5" sheetId="5" r:id="rId5"/>
    <sheet name="Figure 6 web" sheetId="6" r:id="rId6"/>
    <sheet name="Figure 7" sheetId="7" r:id="rId7"/>
    <sheet name="Figure 8 web" sheetId="8" r:id="rId8"/>
    <sheet name="Figure 9 web" sheetId="9" r:id="rId9"/>
    <sheet name="Figure 10 web" sheetId="10" r:id="rId10"/>
    <sheet name="Source, champ, méthodologie" sheetId="11" r:id="rId11"/>
  </sheets>
  <definedNames>
    <definedName name="_xlnm.Print_Area" localSheetId="3">'Figure 4'!$A$1:$G$33</definedName>
    <definedName name="_xlnm.Print_Area" localSheetId="7">'Figure 8 web'!$A$1:$L$47</definedName>
  </definedNames>
  <calcPr fullCalcOnLoad="1"/>
</workbook>
</file>

<file path=xl/sharedStrings.xml><?xml version="1.0" encoding="utf-8"?>
<sst xmlns="http://schemas.openxmlformats.org/spreadsheetml/2006/main" count="403" uniqueCount="218">
  <si>
    <t>2000</t>
  </si>
  <si>
    <t>2001</t>
  </si>
  <si>
    <t>2002</t>
  </si>
  <si>
    <t>2003</t>
  </si>
  <si>
    <t>2004</t>
  </si>
  <si>
    <t>2005</t>
  </si>
  <si>
    <t>2006</t>
  </si>
  <si>
    <t>2007</t>
  </si>
  <si>
    <t>2008</t>
  </si>
  <si>
    <t>2009</t>
  </si>
  <si>
    <t>2010</t>
  </si>
  <si>
    <t>2011</t>
  </si>
  <si>
    <t>2012</t>
  </si>
  <si>
    <t>2013</t>
  </si>
  <si>
    <t>NIVEAU V</t>
  </si>
  <si>
    <t>Niveau V hors BEP</t>
  </si>
  <si>
    <t>BEP</t>
  </si>
  <si>
    <t>NIVEAU IV</t>
  </si>
  <si>
    <t>Niveau IV hors Bac pro</t>
  </si>
  <si>
    <t>Bac pro</t>
  </si>
  <si>
    <t>NIVEAU III</t>
  </si>
  <si>
    <t>Niveau III</t>
  </si>
  <si>
    <t>NIVEAU II</t>
  </si>
  <si>
    <t>Niveau II</t>
  </si>
  <si>
    <t>NIVEAU I</t>
  </si>
  <si>
    <t>Niveau I</t>
  </si>
  <si>
    <t>Total</t>
  </si>
  <si>
    <t>Diplôme</t>
  </si>
  <si>
    <t>Effectifs d'apprentis</t>
  </si>
  <si>
    <t>Niveau V</t>
  </si>
  <si>
    <t>CAP</t>
  </si>
  <si>
    <t>Autres</t>
  </si>
  <si>
    <t>Niveau IV</t>
  </si>
  <si>
    <t>BP</t>
  </si>
  <si>
    <t>Secondaire</t>
  </si>
  <si>
    <t>BTS</t>
  </si>
  <si>
    <t>DUT</t>
  </si>
  <si>
    <t>Licence</t>
  </si>
  <si>
    <t>Ingénieur</t>
  </si>
  <si>
    <t>Master</t>
  </si>
  <si>
    <t>Supérieur</t>
  </si>
  <si>
    <t>STRASBOURG</t>
  </si>
  <si>
    <t>BORDEAUX</t>
  </si>
  <si>
    <t>CLERMONT-FERRAND</t>
  </si>
  <si>
    <t>CAEN</t>
  </si>
  <si>
    <t>DIJON</t>
  </si>
  <si>
    <t>BRETAGNE</t>
  </si>
  <si>
    <t>RENNES</t>
  </si>
  <si>
    <t>REIMS</t>
  </si>
  <si>
    <t>CORSE</t>
  </si>
  <si>
    <t>ROUEN</t>
  </si>
  <si>
    <t>PARIS</t>
  </si>
  <si>
    <t>VERSAILLES</t>
  </si>
  <si>
    <t>MONTPELLIER</t>
  </si>
  <si>
    <t>LIMOGES</t>
  </si>
  <si>
    <t>NANCY-METZ</t>
  </si>
  <si>
    <t>TOULOUSE</t>
  </si>
  <si>
    <t>LILLE</t>
  </si>
  <si>
    <t>PAYS DE LA LOIRE</t>
  </si>
  <si>
    <t>NANTES</t>
  </si>
  <si>
    <t>AMIENS</t>
  </si>
  <si>
    <t>POITIERS</t>
  </si>
  <si>
    <t>PROVENCE-ALPES-COTE D'AZUR</t>
  </si>
  <si>
    <t>AIX-MARSEILLE</t>
  </si>
  <si>
    <t>NICE</t>
  </si>
  <si>
    <t>GRENOBLE</t>
  </si>
  <si>
    <t>LYON</t>
  </si>
  <si>
    <t>France Métropolitaine</t>
  </si>
  <si>
    <t>GUADELOUPE</t>
  </si>
  <si>
    <t>GUYANE</t>
  </si>
  <si>
    <t>MARTINIQUE</t>
  </si>
  <si>
    <t>MAYOTTE</t>
  </si>
  <si>
    <t>Poids du supérieur dans l'apprentissage (%)</t>
  </si>
  <si>
    <t>-</t>
  </si>
  <si>
    <t>dont CAP</t>
  </si>
  <si>
    <t>dont BTS</t>
  </si>
  <si>
    <t>Contrat professionnel, stage, emploi ou sans emploi</t>
  </si>
  <si>
    <t>1 - Vers seconde GT</t>
  </si>
  <si>
    <t>2 - Vers voie professionnelle scolaire</t>
  </si>
  <si>
    <t>3 - Vers apprentissage</t>
  </si>
  <si>
    <t>total</t>
  </si>
  <si>
    <t>2 - Répartition et évolution des effectifs d’apprentis par diplôme préparé</t>
  </si>
  <si>
    <t>BAC PRO</t>
  </si>
  <si>
    <t>APPRENTIS</t>
  </si>
  <si>
    <t>SCOLAIRE</t>
  </si>
  <si>
    <t>PRODUCTION</t>
  </si>
  <si>
    <t>SERVICES</t>
  </si>
  <si>
    <t>GARÇONS</t>
  </si>
  <si>
    <t>FILLES</t>
  </si>
  <si>
    <t>ENSEMBLE</t>
  </si>
  <si>
    <t>AUVERGNE-RHONE-ALPES</t>
  </si>
  <si>
    <t>TOTAL AUVERGNE-RHONE-ALPES</t>
  </si>
  <si>
    <t>TOTAL BOURGOGNE-FRANCHE-COMTE</t>
  </si>
  <si>
    <t>CENTRE-VAL DE LOIRE</t>
  </si>
  <si>
    <t>NORMANDIE</t>
  </si>
  <si>
    <t>TOTAL NORMANDIE</t>
  </si>
  <si>
    <t>hors Mayotte</t>
  </si>
  <si>
    <t>COD_REGAC</t>
  </si>
  <si>
    <t>44</t>
  </si>
  <si>
    <t>75</t>
  </si>
  <si>
    <t>84</t>
  </si>
  <si>
    <t>27</t>
  </si>
  <si>
    <t>53</t>
  </si>
  <si>
    <t>24</t>
  </si>
  <si>
    <t>94</t>
  </si>
  <si>
    <t>11</t>
  </si>
  <si>
    <t>76</t>
  </si>
  <si>
    <t>32</t>
  </si>
  <si>
    <t>28</t>
  </si>
  <si>
    <t>52</t>
  </si>
  <si>
    <t>93</t>
  </si>
  <si>
    <t>01</t>
  </si>
  <si>
    <t>03</t>
  </si>
  <si>
    <t>04</t>
  </si>
  <si>
    <t>02</t>
  </si>
  <si>
    <t>06</t>
  </si>
  <si>
    <t>Autre</t>
  </si>
  <si>
    <t>Premier cycle second degré</t>
  </si>
  <si>
    <t>Effectifs d'entrants en apprentissage</t>
  </si>
  <si>
    <t>Apprentis en EPLE</t>
  </si>
  <si>
    <t>Part en EPLE</t>
  </si>
  <si>
    <t>dont brevet professionnel</t>
  </si>
  <si>
    <t>dont bac professionnel</t>
  </si>
  <si>
    <t>Niveau I et II</t>
  </si>
  <si>
    <t>TOTAL NOUVELLE-AQUITAINE</t>
  </si>
  <si>
    <t>TOTAL OCCITANIE</t>
  </si>
  <si>
    <t>NOUVELLE-AQUITAINE</t>
  </si>
  <si>
    <t>OCCITANIE</t>
  </si>
  <si>
    <t>GRAND EST</t>
  </si>
  <si>
    <t>TOTAL GRAND EST</t>
  </si>
  <si>
    <t>HAUTS-DE-FRANCE</t>
  </si>
  <si>
    <t>MC</t>
  </si>
  <si>
    <t>Région académique</t>
  </si>
  <si>
    <t>dont troisième</t>
  </si>
  <si>
    <t>Études supérieures</t>
  </si>
  <si>
    <t xml:space="preserve">ILE-DE-FRANCE </t>
  </si>
  <si>
    <t xml:space="preserve">TOTAL HAUTS-DE-FRANCE </t>
  </si>
  <si>
    <t xml:space="preserve">HAUTS-DE-FRANCE </t>
  </si>
  <si>
    <t>LA RÉUNION</t>
  </si>
  <si>
    <t>TOTAL ILE-DE-FRANCE</t>
  </si>
  <si>
    <t>ACADÉMIE</t>
  </si>
  <si>
    <t>RÉGION ACADÉMIQUE</t>
  </si>
  <si>
    <t>CRÉTEIL</t>
  </si>
  <si>
    <t>ORLÉANS-TOURS</t>
  </si>
  <si>
    <t>BESANÇON</t>
  </si>
  <si>
    <t>PROVENCE-ALPES-CÔTE D'AZUR</t>
  </si>
  <si>
    <t>TOTAL PROVENCE-ALPES-CÔTE D'AZUR</t>
  </si>
  <si>
    <t>FRANCE MÉTROPOLITAINE</t>
  </si>
  <si>
    <t>FRANCE MÉTROPOLITAINE + DOM</t>
  </si>
  <si>
    <t>Secondaire
 (niveaux IV et V)</t>
  </si>
  <si>
    <t>Supérieur 
(niveaux I, II et III)</t>
  </si>
  <si>
    <t>Secondaire 
(niveaux IV et V)</t>
  </si>
  <si>
    <t xml:space="preserve">TOTAL ILE-DE-FRANCE </t>
  </si>
  <si>
    <t>Secondaire 
(Niveaux IV et V)</t>
  </si>
  <si>
    <t>Supérieur 
(Niveaux I, II et III)</t>
  </si>
  <si>
    <t xml:space="preserve">Poids de l'apprentissage parmi les 16-25 ans (%) </t>
  </si>
  <si>
    <t>AUVERGNE-RHÔNE-ALPES</t>
  </si>
  <si>
    <t>TOTAL AUVERGNE-RHÔNE-ALPES</t>
  </si>
  <si>
    <t>TOTAL BOURGOGNE-FRANCHE-COMTÉ</t>
  </si>
  <si>
    <t>BOURGOGNE-FRANCHE-COMTÉ</t>
  </si>
  <si>
    <r>
      <rPr>
        <b/>
        <sz val="9"/>
        <rFont val="Arial"/>
        <family val="2"/>
      </rPr>
      <t>Champ</t>
    </r>
    <r>
      <rPr>
        <sz val="9"/>
        <rFont val="Arial"/>
        <family val="2"/>
      </rPr>
      <t xml:space="preserve"> : France métropolitaine + DOM.</t>
    </r>
  </si>
  <si>
    <t>2017</t>
  </si>
  <si>
    <t>Entrées en apprentissage au 31/12/2017</t>
  </si>
  <si>
    <t>Effectifs 31/12/2017</t>
  </si>
  <si>
    <t xml:space="preserve"> Évolution (%)</t>
  </si>
  <si>
    <t>Évolution (%)</t>
  </si>
  <si>
    <t xml:space="preserve"> </t>
  </si>
  <si>
    <t>Répartition</t>
  </si>
  <si>
    <t>Situation antérieure des entrants en apprentisage</t>
  </si>
  <si>
    <t>Répartition des entrants en apprentissage dans une formation du secondaire selon leur situation antérieure</t>
  </si>
  <si>
    <t>1 - Évolution des effectifs d’apprentis selon le niveau de formation entre 2000 et 2018</t>
  </si>
  <si>
    <r>
      <t xml:space="preserve">Réf. : </t>
    </r>
    <r>
      <rPr>
        <i/>
        <sz val="9"/>
        <color indexed="8"/>
        <rFont val="Arial"/>
        <family val="2"/>
      </rPr>
      <t>Note d'information</t>
    </r>
    <r>
      <rPr>
        <sz val="9"/>
        <color indexed="8"/>
        <rFont val="Arial"/>
        <family val="2"/>
      </rPr>
      <t>, n° 19.XX. © DEPP</t>
    </r>
  </si>
  <si>
    <t>2018</t>
  </si>
  <si>
    <t>Poids de la formation en 2018
(%)</t>
  </si>
  <si>
    <t>Part des filles en 2018 (%)</t>
  </si>
  <si>
    <r>
      <t xml:space="preserve">Réf. : </t>
    </r>
    <r>
      <rPr>
        <sz val="9"/>
        <color indexed="8"/>
        <rFont val="Arial"/>
        <family val="2"/>
      </rPr>
      <t>Note d'information, n° 19.XX © DEPP</t>
    </r>
  </si>
  <si>
    <t>Évolution EPLE 2018/2017 (%)</t>
  </si>
  <si>
    <r>
      <t xml:space="preserve">Réf. : </t>
    </r>
    <r>
      <rPr>
        <i/>
        <sz val="9"/>
        <color indexed="8"/>
        <rFont val="Arial"/>
        <family val="2"/>
      </rPr>
      <t>Note d'information</t>
    </r>
    <r>
      <rPr>
        <sz val="9"/>
        <color indexed="8"/>
        <rFont val="Arial"/>
        <family val="2"/>
      </rPr>
      <t xml:space="preserve">, n° 19.XX. © </t>
    </r>
    <r>
      <rPr>
        <b/>
        <sz val="9"/>
        <color indexed="8"/>
        <rFont val="Arial"/>
        <family val="2"/>
      </rPr>
      <t>DEPP</t>
    </r>
  </si>
  <si>
    <t>Effectifs 31/12/2018</t>
  </si>
  <si>
    <t>Évolution entre 2017 et 2018 (%)</t>
  </si>
  <si>
    <t>Entrées en apprentissage au 31/12/2018</t>
  </si>
  <si>
    <t>Évolution entre 2017 et 2018</t>
  </si>
  <si>
    <t>Réf. : Note d'information, n° 19.XX © DEPP</t>
  </si>
  <si>
    <t>Évolution 2017-2018</t>
  </si>
  <si>
    <r>
      <t xml:space="preserve">Réf. : </t>
    </r>
    <r>
      <rPr>
        <i/>
        <sz val="9"/>
        <rFont val="Arial"/>
        <family val="2"/>
      </rPr>
      <t>Note d'information</t>
    </r>
    <r>
      <rPr>
        <sz val="9"/>
        <rFont val="Arial"/>
        <family val="2"/>
      </rPr>
      <t>, n° 19.XX. © DEPP</t>
    </r>
  </si>
  <si>
    <r>
      <t xml:space="preserve">Réf. : </t>
    </r>
    <r>
      <rPr>
        <sz val="9"/>
        <color indexed="8"/>
        <rFont val="Arial"/>
        <family val="2"/>
      </rPr>
      <t>Note d'information, n° 19.XX. © DEPP</t>
    </r>
  </si>
  <si>
    <r>
      <rPr>
        <b/>
        <sz val="9"/>
        <color indexed="8"/>
        <rFont val="Arial"/>
        <family val="2"/>
      </rPr>
      <t>Sources</t>
    </r>
    <r>
      <rPr>
        <sz val="9"/>
        <color indexed="8"/>
        <rFont val="Arial"/>
        <family val="2"/>
      </rPr>
      <t xml:space="preserve"> : MENJ-MESRI-DEPP, Système d'information Ocean ; Système d'information du ministère en charge de l'agriculture.</t>
    </r>
  </si>
  <si>
    <t>Poids de l'apprentissage parmi les 16-25 ans
en 2018 (%)</t>
  </si>
  <si>
    <t>ND</t>
  </si>
  <si>
    <t>10- Taux de réussite aux principaux examens professionnels selon le statut et le sexe, à la session 2018</t>
  </si>
  <si>
    <t>3 - La situation antérieure des entrants en apprentissage en 2018</t>
  </si>
  <si>
    <t>4 - Orientation à l'issue de la troisième à la  rentrée 2018 (en %)</t>
  </si>
  <si>
    <t>5- Effectifs d'apprentis en EPLE par niveau de formation en 2018</t>
  </si>
  <si>
    <t>6 - Répartition des apprentis par région académique, académie et niveau du diplôme préparé</t>
  </si>
  <si>
    <t>7- Poids de l'apprentissage parmi les 16-25 ans en 2018</t>
  </si>
  <si>
    <t>8 - Répartition des entrées en apprentissage par région académique, académie et niveau du diplôme préparé</t>
  </si>
  <si>
    <t>9- Évolution régionale académique des effectifs d'entrées en apprentissage entre 2017 et 2018</t>
  </si>
  <si>
    <r>
      <t xml:space="preserve">Source : </t>
    </r>
    <r>
      <rPr>
        <sz val="9"/>
        <rFont val="Arial"/>
        <family val="2"/>
      </rPr>
      <t>MENJ-MESRI-DEPP, enquête SIFA.</t>
    </r>
  </si>
  <si>
    <r>
      <rPr>
        <b/>
        <sz val="9"/>
        <rFont val="Arial"/>
        <family val="2"/>
      </rPr>
      <t>Note :</t>
    </r>
    <r>
      <rPr>
        <sz val="9"/>
        <rFont val="Arial"/>
        <family val="2"/>
      </rPr>
      <t xml:space="preserve"> Autres = certifications professionnelles, diplômes du CNAM, diplômes des grandes écoles, etc.</t>
    </r>
  </si>
  <si>
    <r>
      <t xml:space="preserve">Champ : </t>
    </r>
    <r>
      <rPr>
        <sz val="9"/>
        <rFont val="Arial"/>
        <family val="2"/>
      </rPr>
      <t>France métropolitaine + DOM.</t>
    </r>
  </si>
  <si>
    <r>
      <rPr>
        <b/>
        <sz val="9"/>
        <rFont val="Arial"/>
        <family val="2"/>
      </rPr>
      <t>Source</t>
    </r>
    <r>
      <rPr>
        <sz val="9"/>
        <rFont val="Arial"/>
        <family val="2"/>
      </rPr>
      <t xml:space="preserve"> : MENJ-MESRI-DEPP, enquête SIFA.</t>
    </r>
  </si>
  <si>
    <t>Second cycle général et technologique</t>
  </si>
  <si>
    <t>Second cycle professionnel</t>
  </si>
  <si>
    <t>Répartition  
des entrants
 en apprentissage 
selon leur situation antérieure</t>
  </si>
  <si>
    <r>
      <t>4 - Redoublement et autres 1</t>
    </r>
    <r>
      <rPr>
        <vertAlign val="superscript"/>
        <sz val="10"/>
        <color indexed="8"/>
        <rFont val="Calibri"/>
        <family val="2"/>
      </rPr>
      <t xml:space="preserve">er </t>
    </r>
    <r>
      <rPr>
        <sz val="10"/>
        <color indexed="8"/>
        <rFont val="Calibri"/>
        <family val="2"/>
      </rPr>
      <t>cycle</t>
    </r>
  </si>
  <si>
    <r>
      <rPr>
        <b/>
        <sz val="10"/>
        <color indexed="8"/>
        <rFont val="Calibri"/>
        <family val="2"/>
      </rPr>
      <t>1.</t>
    </r>
    <r>
      <rPr>
        <sz val="10"/>
        <color indexed="8"/>
        <rFont val="Calibri"/>
        <family val="2"/>
      </rPr>
      <t xml:space="preserve"> Sorties vers les formations sociales ou de la santé, vers le marché du travail ou départs à l'étranger.</t>
    </r>
  </si>
  <si>
    <r>
      <rPr>
        <b/>
        <sz val="10"/>
        <color indexed="8"/>
        <rFont val="Calibri"/>
        <family val="2"/>
      </rPr>
      <t xml:space="preserve">Champ : </t>
    </r>
    <r>
      <rPr>
        <sz val="10"/>
        <color indexed="8"/>
        <rFont val="Calibri"/>
        <family val="2"/>
      </rPr>
      <t>France Métropolitaine + DOM (y compris Mayotte).</t>
    </r>
  </si>
  <si>
    <r>
      <rPr>
        <b/>
        <sz val="10"/>
        <color indexed="8"/>
        <rFont val="Calibri"/>
        <family val="2"/>
      </rPr>
      <t>Réf. :</t>
    </r>
    <r>
      <rPr>
        <sz val="10"/>
        <color indexed="8"/>
        <rFont val="Calibri"/>
        <family val="2"/>
      </rPr>
      <t xml:space="preserve"> </t>
    </r>
    <r>
      <rPr>
        <i/>
        <sz val="10"/>
        <color indexed="8"/>
        <rFont val="Calibri"/>
        <family val="2"/>
      </rPr>
      <t>Note d'information</t>
    </r>
    <r>
      <rPr>
        <sz val="10"/>
        <color indexed="8"/>
        <rFont val="Calibri"/>
        <family val="2"/>
      </rPr>
      <t>, n° 19.XX. © DEPP</t>
    </r>
  </si>
  <si>
    <r>
      <rPr>
        <b/>
        <sz val="9"/>
        <rFont val="Arial"/>
        <family val="2"/>
      </rPr>
      <t>Source</t>
    </r>
    <r>
      <rPr>
        <sz val="9"/>
        <rFont val="Arial"/>
        <family val="2"/>
      </rPr>
      <t xml:space="preserve"> : MENJ-MESRI- DEPP, enquête SIFA.</t>
    </r>
  </si>
  <si>
    <r>
      <rPr>
        <b/>
        <sz val="10"/>
        <rFont val="Calibri"/>
        <family val="2"/>
      </rPr>
      <t xml:space="preserve">Sources : </t>
    </r>
    <r>
      <rPr>
        <sz val="10"/>
        <rFont val="Calibri"/>
        <family val="2"/>
      </rPr>
      <t>MENJ-MESRI-DEPP, enquête SIFA et système d’information Scolarité ;  ministère en charge de l’Agriculture, Safran.</t>
    </r>
  </si>
  <si>
    <r>
      <t xml:space="preserve">5 - </t>
    </r>
    <r>
      <rPr>
        <sz val="10"/>
        <color indexed="8"/>
        <rFont val="Calibri"/>
        <family val="2"/>
      </rPr>
      <t>«</t>
    </r>
    <r>
      <rPr>
        <sz val="9"/>
        <color indexed="8"/>
        <rFont val="Calibri"/>
        <family val="2"/>
      </rPr>
      <t xml:space="preserve"> </t>
    </r>
    <r>
      <rPr>
        <sz val="10"/>
        <color indexed="8"/>
        <rFont val="Calibri"/>
        <family val="2"/>
      </rPr>
      <t xml:space="preserve">Sorties </t>
    </r>
    <r>
      <rPr>
        <sz val="10"/>
        <color indexed="8"/>
        <rFont val="Arial"/>
        <family val="2"/>
      </rPr>
      <t xml:space="preserve">» </t>
    </r>
    <r>
      <rPr>
        <b/>
        <vertAlign val="superscript"/>
        <sz val="10"/>
        <color indexed="8"/>
        <rFont val="Arial"/>
        <family val="2"/>
      </rPr>
      <t>1</t>
    </r>
  </si>
  <si>
    <t>Ensemble 
des apprentis</t>
  </si>
  <si>
    <t>France métropolitaine + DOM</t>
  </si>
  <si>
    <r>
      <rPr>
        <b/>
        <sz val="9"/>
        <rFont val="Arial"/>
        <family val="2"/>
      </rPr>
      <t xml:space="preserve">Note : </t>
    </r>
    <r>
      <rPr>
        <sz val="9"/>
        <rFont val="Arial"/>
        <family val="2"/>
      </rPr>
      <t>données de population de Mayotte non disponibles.</t>
    </r>
  </si>
  <si>
    <r>
      <rPr>
        <b/>
        <sz val="9"/>
        <rFont val="Arial"/>
        <family val="2"/>
      </rPr>
      <t>Source</t>
    </r>
    <r>
      <rPr>
        <sz val="9"/>
        <rFont val="Arial"/>
        <family val="2"/>
      </rPr>
      <t xml:space="preserve"> : MENJ-MESRI- DEPP, enquête SIFA ; Insee, traitement DEPP pour les effectifs de population.</t>
    </r>
  </si>
  <si>
    <r>
      <rPr>
        <b/>
        <sz val="9"/>
        <rFont val="Arial"/>
        <family val="2"/>
      </rPr>
      <t xml:space="preserve">Source </t>
    </r>
    <r>
      <rPr>
        <sz val="9"/>
        <rFont val="Arial"/>
        <family val="2"/>
      </rPr>
      <t>: MENJ-MESRI-DEPP, enquête SIFA.</t>
    </r>
  </si>
  <si>
    <r>
      <t>BOURGOGNE-FRANCHE-COMT</t>
    </r>
    <r>
      <rPr>
        <sz val="10"/>
        <rFont val="Calibri"/>
        <family val="2"/>
      </rPr>
      <t>É</t>
    </r>
  </si>
  <si>
    <r>
      <rPr>
        <b/>
        <sz val="9"/>
        <color indexed="8"/>
        <rFont val="Arial"/>
        <family val="2"/>
      </rPr>
      <t>Champ</t>
    </r>
    <r>
      <rPr>
        <sz val="9"/>
        <color indexed="8"/>
        <rFont val="Arial"/>
        <family val="2"/>
      </rPr>
      <t xml:space="preserve"> : apprentis ou élèves inscrits dans un établissement sous tutelle du ministère de l'Education nationale ou de l'agriculture et présents à l'examen, France métropolitaine + DOM.</t>
    </r>
  </si>
</sst>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
    <numFmt numFmtId="166" formatCode="&quot;Vrai&quot;;&quot;Vrai&quot;;&quot;Faux&quot;"/>
    <numFmt numFmtId="167" formatCode="&quot;Actif&quot;;&quot;Actif&quot;;&quot;Inactif&quot;"/>
    <numFmt numFmtId="168" formatCode="[$€-2]\ #,##0.00_);[Red]\([$€-2]\ #,##0.00\)"/>
    <numFmt numFmtId="169" formatCode="0.000000"/>
    <numFmt numFmtId="170" formatCode="0.00000"/>
    <numFmt numFmtId="171" formatCode="0.0000"/>
    <numFmt numFmtId="172" formatCode="0.000"/>
    <numFmt numFmtId="173" formatCode="_-* #,##0.000\ _€_-;\-* #,##0.000\ _€_-;_-* &quot;-&quot;??\ _€_-;_-@_-"/>
    <numFmt numFmtId="174" formatCode="_-* #,##0.0\ _€_-;\-* #,##0.0\ _€_-;_-* &quot;-&quot;??\ _€_-;_-@_-"/>
    <numFmt numFmtId="175" formatCode="_-* #,##0\ _€_-;\-* #,##0\ _€_-;_-* &quot;-&quot;??\ _€_-;_-@_-"/>
    <numFmt numFmtId="176" formatCode="0.00000000"/>
    <numFmt numFmtId="177" formatCode="0.0000000"/>
    <numFmt numFmtId="178" formatCode="_-* #\ ##0\ _€_-;\-* #\ ##0\ _€_-;_-* &quot;-&quot;??\ _€_-;_-@_-"/>
    <numFmt numFmtId="179" formatCode="#,##0_ ;\-#,##0\ "/>
  </numFmts>
  <fonts count="82">
    <font>
      <sz val="10"/>
      <name val="Arial"/>
      <family val="0"/>
    </font>
    <font>
      <sz val="11"/>
      <color indexed="8"/>
      <name val="Calibri"/>
      <family val="2"/>
    </font>
    <font>
      <sz val="8"/>
      <name val="Arial"/>
      <family val="2"/>
    </font>
    <font>
      <sz val="9"/>
      <name val="Arial"/>
      <family val="2"/>
    </font>
    <font>
      <sz val="9"/>
      <color indexed="8"/>
      <name val="Arial"/>
      <family val="2"/>
    </font>
    <font>
      <i/>
      <sz val="9"/>
      <color indexed="8"/>
      <name val="Arial"/>
      <family val="2"/>
    </font>
    <font>
      <b/>
      <sz val="9"/>
      <name val="Arial"/>
      <family val="2"/>
    </font>
    <font>
      <b/>
      <sz val="9"/>
      <color indexed="8"/>
      <name val="Arial"/>
      <family val="2"/>
    </font>
    <font>
      <i/>
      <sz val="9"/>
      <name val="Arial"/>
      <family val="2"/>
    </font>
    <font>
      <b/>
      <sz val="9"/>
      <color indexed="9"/>
      <name val="Arial"/>
      <family val="2"/>
    </font>
    <font>
      <b/>
      <i/>
      <sz val="9"/>
      <name val="Arial"/>
      <family val="2"/>
    </font>
    <font>
      <sz val="11"/>
      <name val="Arial"/>
      <family val="2"/>
    </font>
    <font>
      <b/>
      <sz val="11"/>
      <name val="Arial"/>
      <family val="2"/>
    </font>
    <font>
      <sz val="10"/>
      <name val="Calibri"/>
      <family val="2"/>
    </font>
    <font>
      <sz val="10"/>
      <color indexed="8"/>
      <name val="Calibri"/>
      <family val="2"/>
    </font>
    <font>
      <b/>
      <sz val="10"/>
      <color indexed="8"/>
      <name val="Calibri"/>
      <family val="2"/>
    </font>
    <font>
      <b/>
      <sz val="10"/>
      <name val="Calibri"/>
      <family val="2"/>
    </font>
    <font>
      <vertAlign val="superscript"/>
      <sz val="10"/>
      <color indexed="8"/>
      <name val="Calibri"/>
      <family val="2"/>
    </font>
    <font>
      <sz val="9"/>
      <color indexed="8"/>
      <name val="Calibri"/>
      <family val="2"/>
    </font>
    <font>
      <sz val="10"/>
      <color indexed="8"/>
      <name val="Arial"/>
      <family val="2"/>
    </font>
    <font>
      <b/>
      <vertAlign val="superscript"/>
      <sz val="10"/>
      <color indexed="8"/>
      <name val="Arial"/>
      <family val="2"/>
    </font>
    <font>
      <i/>
      <sz val="10"/>
      <color indexed="8"/>
      <name val="Calibri"/>
      <family val="2"/>
    </font>
    <font>
      <sz val="8"/>
      <color indexed="8"/>
      <name val="Calibri"/>
      <family val="0"/>
    </font>
    <font>
      <b/>
      <sz val="10"/>
      <color indexed="9"/>
      <name val="Calibri"/>
      <family val="0"/>
    </font>
    <font>
      <sz val="7.75"/>
      <color indexed="8"/>
      <name val="Calibri"/>
      <family val="0"/>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14"/>
      <name val="Calibri"/>
      <family val="2"/>
    </font>
    <font>
      <u val="single"/>
      <sz val="10"/>
      <color indexed="39"/>
      <name val="Arial"/>
      <family val="2"/>
    </font>
    <font>
      <u val="single"/>
      <sz val="10"/>
      <color indexed="36"/>
      <name val="Arial"/>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i/>
      <sz val="10"/>
      <name val="Calibri"/>
      <family val="2"/>
    </font>
    <font>
      <b/>
      <i/>
      <sz val="10"/>
      <color indexed="8"/>
      <name val="Calibri"/>
      <family val="2"/>
    </font>
    <font>
      <sz val="18"/>
      <name val="Calibri"/>
      <family val="2"/>
    </font>
    <font>
      <b/>
      <i/>
      <sz val="9"/>
      <color indexed="8"/>
      <name val="Arial"/>
      <family val="2"/>
    </font>
    <font>
      <i/>
      <sz val="10"/>
      <name val="Calibri"/>
      <family val="2"/>
    </font>
    <font>
      <i/>
      <sz val="10"/>
      <color indexed="9"/>
      <name val="Calibri"/>
      <family val="0"/>
    </font>
    <font>
      <sz val="12"/>
      <color indexed="8"/>
      <name val="Times New Roman"/>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0"/>
      <color theme="10"/>
      <name val="Arial"/>
      <family val="2"/>
    </font>
    <font>
      <u val="single"/>
      <sz val="10"/>
      <color theme="11"/>
      <name val="Arial"/>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0"/>
      <color theme="1"/>
      <name val="Calibri"/>
      <family val="2"/>
    </font>
    <font>
      <b/>
      <sz val="10"/>
      <color rgb="FF000000"/>
      <name val="Calibri"/>
      <family val="2"/>
    </font>
    <font>
      <b/>
      <sz val="10"/>
      <color theme="1"/>
      <name val="Calibri"/>
      <family val="2"/>
    </font>
    <font>
      <b/>
      <i/>
      <sz val="10"/>
      <color theme="1"/>
      <name val="Calibri"/>
      <family val="2"/>
    </font>
    <font>
      <sz val="10"/>
      <color rgb="FF000000"/>
      <name val="Calibri"/>
      <family val="2"/>
    </font>
    <font>
      <sz val="9"/>
      <color theme="1"/>
      <name val="Arial"/>
      <family val="2"/>
    </font>
    <font>
      <i/>
      <sz val="9"/>
      <color rgb="FF000000"/>
      <name val="Arial"/>
      <family val="2"/>
    </font>
    <font>
      <b/>
      <i/>
      <sz val="9"/>
      <color rgb="FF000000"/>
      <name val="Arial"/>
      <family val="2"/>
    </font>
    <font>
      <sz val="9"/>
      <color rgb="FF000000"/>
      <name val="Arial"/>
      <family val="2"/>
    </font>
    <font>
      <b/>
      <sz val="9"/>
      <color rgb="FF000000"/>
      <name val="Arial"/>
      <family val="2"/>
    </font>
    <font>
      <b/>
      <sz val="9"/>
      <color theme="1"/>
      <name val="Arial"/>
      <family val="2"/>
    </font>
    <font>
      <b/>
      <i/>
      <sz val="9"/>
      <color theme="1"/>
      <name val="Arial"/>
      <family val="2"/>
    </font>
    <font>
      <i/>
      <sz val="10"/>
      <color rgb="FF000000"/>
      <name val="Calibri"/>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rgb="FFFAFBFE"/>
        <bgColor indexed="64"/>
      </patternFill>
    </fill>
    <fill>
      <patternFill patternType="solid">
        <fgColor theme="0"/>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0" tint="-0.3499799966812134"/>
        <bgColor indexed="64"/>
      </patternFill>
    </fill>
    <fill>
      <patternFill patternType="solid">
        <fgColor indexed="54"/>
        <bgColor indexed="64"/>
      </patternFill>
    </fill>
    <fill>
      <patternFill patternType="solid">
        <fgColor indexed="9"/>
        <bgColor indexed="64"/>
      </patternFill>
    </fill>
    <fill>
      <patternFill patternType="solid">
        <fgColor theme="0" tint="-0.24997000396251678"/>
        <bgColor indexed="64"/>
      </patternFill>
    </fill>
    <fill>
      <patternFill patternType="solid">
        <fgColor rgb="FFFAFBFE"/>
        <bgColor indexed="64"/>
      </patternFill>
    </fill>
    <fill>
      <patternFill patternType="solid">
        <fgColor indexed="22"/>
        <bgColor indexed="64"/>
      </patternFill>
    </fill>
    <fill>
      <patternFill patternType="solid">
        <fgColor theme="4" tint="0.7999799847602844"/>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color theme="0" tint="-0.4999699890613556"/>
      </left>
      <right style="thin">
        <color theme="0" tint="-0.4999699890613556"/>
      </right>
      <top style="thin">
        <color theme="0" tint="-0.4999699890613556"/>
      </top>
      <bottom style="thin">
        <color theme="0" tint="-0.4999699890613556"/>
      </bottom>
    </border>
    <border>
      <left style="thin">
        <color theme="0" tint="-0.4999699890613556"/>
      </left>
      <right>
        <color indexed="63"/>
      </right>
      <top style="thin">
        <color theme="0" tint="-0.4999699890613556"/>
      </top>
      <bottom style="thin">
        <color theme="0" tint="-0.4999699890613556"/>
      </bottom>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color indexed="31"/>
      </left>
      <right style="thin">
        <color indexed="31"/>
      </right>
      <top style="thin">
        <color indexed="31"/>
      </top>
      <bottom style="thin">
        <color indexed="31"/>
      </bottom>
    </border>
    <border>
      <left style="thin">
        <color indexed="31"/>
      </left>
      <right style="thin">
        <color indexed="31"/>
      </right>
      <top>
        <color indexed="63"/>
      </top>
      <bottom>
        <color indexed="63"/>
      </bottom>
    </border>
    <border>
      <left style="thin">
        <color indexed="31"/>
      </left>
      <right>
        <color indexed="63"/>
      </right>
      <top>
        <color indexed="63"/>
      </top>
      <bottom>
        <color indexed="63"/>
      </bottom>
    </border>
    <border>
      <left style="medium">
        <color theme="0" tint="-0.4999699890613556"/>
      </left>
      <right style="thin">
        <color theme="0" tint="-0.4999699890613556"/>
      </right>
      <top style="thin">
        <color theme="0" tint="-0.4999699890613556"/>
      </top>
      <bottom style="thin">
        <color theme="0" tint="-0.4999699890613556"/>
      </bottom>
    </border>
    <border>
      <left style="thin">
        <color theme="0" tint="-0.4999699890613556"/>
      </left>
      <right style="medium">
        <color theme="0" tint="-0.4999699890613556"/>
      </right>
      <top style="thin">
        <color theme="0" tint="-0.4999699890613556"/>
      </top>
      <bottom style="thin">
        <color theme="0" tint="-0.4999699890613556"/>
      </bottom>
    </border>
    <border>
      <left>
        <color indexed="63"/>
      </left>
      <right>
        <color indexed="63"/>
      </right>
      <top style="thin">
        <color theme="0" tint="-0.4999699890613556"/>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color theme="0" tint="-0.4999699890613556"/>
      </top>
      <bottom style="thin">
        <color theme="0" tint="-0.4999699890613556"/>
      </bottom>
    </border>
  </borders>
  <cellStyleXfs count="65">
    <xf numFmtId="0" fontId="0" fillId="0" borderId="0">
      <alignment/>
      <protection/>
    </xf>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0" borderId="0" applyNumberFormat="0" applyFill="0" applyBorder="0" applyAlignment="0" applyProtection="0"/>
    <xf numFmtId="0" fontId="53" fillId="26" borderId="1" applyNumberFormat="0" applyAlignment="0" applyProtection="0"/>
    <xf numFmtId="0" fontId="54" fillId="0" borderId="2" applyNumberFormat="0" applyFill="0" applyAlignment="0" applyProtection="0"/>
    <xf numFmtId="0" fontId="50" fillId="27" borderId="3" applyNumberFormat="0" applyFont="0" applyAlignment="0" applyProtection="0"/>
    <xf numFmtId="0" fontId="55" fillId="28" borderId="1" applyNumberFormat="0" applyAlignment="0" applyProtection="0"/>
    <xf numFmtId="0" fontId="56" fillId="29" borderId="0" applyNumberFormat="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43" fontId="50" fillId="0" borderId="0" applyFont="0" applyFill="0" applyBorder="0" applyAlignment="0" applyProtection="0"/>
    <xf numFmtId="41" fontId="50" fillId="0" borderId="0" applyFont="0" applyFill="0" applyBorder="0" applyAlignment="0" applyProtection="0"/>
    <xf numFmtId="44" fontId="50" fillId="0" borderId="0" applyFont="0" applyFill="0" applyBorder="0" applyAlignment="0" applyProtection="0"/>
    <xf numFmtId="42" fontId="50" fillId="0" borderId="0" applyFont="0" applyFill="0" applyBorder="0" applyAlignment="0" applyProtection="0"/>
    <xf numFmtId="0" fontId="59" fillId="30" borderId="0" applyNumberFormat="0" applyBorder="0" applyAlignment="0" applyProtection="0"/>
    <xf numFmtId="0" fontId="0" fillId="0" borderId="0">
      <alignment/>
      <protection/>
    </xf>
    <xf numFmtId="0" fontId="50" fillId="0" borderId="0">
      <alignment/>
      <protection/>
    </xf>
    <xf numFmtId="9" fontId="50" fillId="0" borderId="0" applyFont="0" applyFill="0" applyBorder="0" applyAlignment="0" applyProtection="0"/>
    <xf numFmtId="0" fontId="60" fillId="31" borderId="0" applyNumberFormat="0" applyBorder="0" applyAlignment="0" applyProtection="0"/>
    <xf numFmtId="0" fontId="61" fillId="26" borderId="4" applyNumberFormat="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5" applyNumberFormat="0" applyFill="0" applyAlignment="0" applyProtection="0"/>
    <xf numFmtId="0" fontId="65" fillId="0" borderId="6" applyNumberFormat="0" applyFill="0" applyAlignment="0" applyProtection="0"/>
    <xf numFmtId="0" fontId="66" fillId="0" borderId="7" applyNumberFormat="0" applyFill="0" applyAlignment="0" applyProtection="0"/>
    <xf numFmtId="0" fontId="66" fillId="0" borderId="0" applyNumberFormat="0" applyFill="0" applyBorder="0" applyAlignment="0" applyProtection="0"/>
    <xf numFmtId="0" fontId="67" fillId="0" borderId="8" applyNumberFormat="0" applyFill="0" applyAlignment="0" applyProtection="0"/>
    <xf numFmtId="0" fontId="68" fillId="32" borderId="9" applyNumberFormat="0" applyAlignment="0" applyProtection="0"/>
  </cellStyleXfs>
  <cellXfs count="365">
    <xf numFmtId="0" fontId="0" fillId="0" borderId="0" xfId="0" applyAlignment="1">
      <alignment/>
    </xf>
    <xf numFmtId="0" fontId="69" fillId="0" borderId="0" xfId="53" applyFont="1">
      <alignment/>
      <protection/>
    </xf>
    <xf numFmtId="0" fontId="69" fillId="0" borderId="0" xfId="53" applyFont="1" applyFill="1">
      <alignment/>
      <protection/>
    </xf>
    <xf numFmtId="0" fontId="13" fillId="0" borderId="0" xfId="0" applyFont="1" applyAlignment="1">
      <alignment/>
    </xf>
    <xf numFmtId="0" fontId="70" fillId="0" borderId="0" xfId="0" applyFont="1" applyAlignment="1">
      <alignment horizontal="left" wrapText="1"/>
    </xf>
    <xf numFmtId="0" fontId="13" fillId="0" borderId="0" xfId="0" applyFont="1" applyFill="1" applyAlignment="1">
      <alignment/>
    </xf>
    <xf numFmtId="0" fontId="71" fillId="0" borderId="0" xfId="0" applyFont="1" applyFill="1" applyBorder="1" applyAlignment="1">
      <alignment horizontal="left" indent="1"/>
    </xf>
    <xf numFmtId="0" fontId="13" fillId="0" borderId="0" xfId="0" applyFont="1" applyFill="1" applyBorder="1" applyAlignment="1">
      <alignment/>
    </xf>
    <xf numFmtId="1" fontId="13" fillId="0" borderId="0" xfId="0" applyNumberFormat="1" applyFont="1" applyAlignment="1">
      <alignment/>
    </xf>
    <xf numFmtId="0" fontId="43" fillId="0" borderId="0" xfId="0" applyFont="1" applyFill="1" applyBorder="1" applyAlignment="1">
      <alignment horizontal="left" indent="2"/>
    </xf>
    <xf numFmtId="165" fontId="72" fillId="0" borderId="0" xfId="0" applyNumberFormat="1" applyFont="1" applyFill="1" applyBorder="1" applyAlignment="1">
      <alignment/>
    </xf>
    <xf numFmtId="165" fontId="13" fillId="0" borderId="0" xfId="0" applyNumberFormat="1" applyFont="1" applyAlignment="1">
      <alignment/>
    </xf>
    <xf numFmtId="165" fontId="71" fillId="0" borderId="0" xfId="0" applyNumberFormat="1" applyFont="1" applyBorder="1" applyAlignment="1">
      <alignment/>
    </xf>
    <xf numFmtId="0" fontId="13" fillId="0" borderId="0" xfId="0" applyFont="1" applyBorder="1" applyAlignment="1">
      <alignment/>
    </xf>
    <xf numFmtId="0" fontId="13" fillId="0" borderId="0" xfId="0" applyFont="1" applyBorder="1" applyAlignment="1">
      <alignment horizontal="left" indent="4"/>
    </xf>
    <xf numFmtId="165" fontId="69" fillId="0" borderId="0" xfId="0" applyNumberFormat="1" applyFont="1" applyBorder="1" applyAlignment="1">
      <alignment/>
    </xf>
    <xf numFmtId="165" fontId="13" fillId="0" borderId="0" xfId="0" applyNumberFormat="1" applyFont="1" applyBorder="1" applyAlignment="1">
      <alignment/>
    </xf>
    <xf numFmtId="0" fontId="43" fillId="0" borderId="0" xfId="0" applyFont="1" applyBorder="1" applyAlignment="1">
      <alignment horizontal="left" indent="2"/>
    </xf>
    <xf numFmtId="165" fontId="72" fillId="0" borderId="0" xfId="0" applyNumberFormat="1" applyFont="1" applyBorder="1" applyAlignment="1">
      <alignment/>
    </xf>
    <xf numFmtId="0" fontId="13" fillId="0" borderId="0" xfId="0" applyFont="1" applyFill="1" applyBorder="1" applyAlignment="1">
      <alignment horizontal="left" indent="4"/>
    </xf>
    <xf numFmtId="165" fontId="71" fillId="0" borderId="0" xfId="0" applyNumberFormat="1" applyFont="1" applyFill="1" applyBorder="1" applyAlignment="1">
      <alignment/>
    </xf>
    <xf numFmtId="0" fontId="71" fillId="0" borderId="0" xfId="0" applyFont="1" applyBorder="1" applyAlignment="1">
      <alignment horizontal="left" indent="3"/>
    </xf>
    <xf numFmtId="0" fontId="73" fillId="0" borderId="0" xfId="0" applyFont="1" applyFill="1" applyBorder="1" applyAlignment="1">
      <alignment horizontal="left" vertical="top" wrapText="1"/>
    </xf>
    <xf numFmtId="0" fontId="16" fillId="0" borderId="0" xfId="52" applyFont="1">
      <alignment/>
      <protection/>
    </xf>
    <xf numFmtId="0" fontId="13" fillId="0" borderId="0" xfId="52" applyFont="1">
      <alignment/>
      <protection/>
    </xf>
    <xf numFmtId="0" fontId="16" fillId="0" borderId="10" xfId="52" applyFont="1" applyFill="1" applyBorder="1" applyAlignment="1">
      <alignment horizontal="left"/>
      <protection/>
    </xf>
    <xf numFmtId="49" fontId="13" fillId="0" borderId="10" xfId="52" applyNumberFormat="1" applyFont="1" applyBorder="1" applyAlignment="1">
      <alignment horizontal="center" vertical="center"/>
      <protection/>
    </xf>
    <xf numFmtId="0" fontId="13" fillId="0" borderId="10" xfId="52" applyFont="1" applyFill="1" applyBorder="1" applyAlignment="1">
      <alignment vertical="center"/>
      <protection/>
    </xf>
    <xf numFmtId="0" fontId="73" fillId="33" borderId="10" xfId="0" applyFont="1" applyFill="1" applyBorder="1" applyAlignment="1">
      <alignment vertical="center" wrapText="1"/>
    </xf>
    <xf numFmtId="0" fontId="16" fillId="0" borderId="10" xfId="52" applyFont="1" applyBorder="1" applyAlignment="1">
      <alignment horizontal="center" vertical="center"/>
      <protection/>
    </xf>
    <xf numFmtId="0" fontId="13" fillId="0" borderId="0" xfId="52" applyFont="1" applyAlignment="1">
      <alignment horizontal="left"/>
      <protection/>
    </xf>
    <xf numFmtId="0" fontId="13" fillId="34" borderId="0" xfId="52" applyFont="1" applyFill="1">
      <alignment/>
      <protection/>
    </xf>
    <xf numFmtId="3" fontId="13" fillId="34" borderId="0" xfId="52" applyNumberFormat="1" applyFont="1" applyFill="1">
      <alignment/>
      <protection/>
    </xf>
    <xf numFmtId="0" fontId="70" fillId="35" borderId="11" xfId="0" applyFont="1" applyFill="1" applyBorder="1" applyAlignment="1">
      <alignment horizontal="center" vertical="top" wrapText="1"/>
    </xf>
    <xf numFmtId="0" fontId="16" fillId="2" borderId="11" xfId="52" applyFont="1" applyFill="1" applyBorder="1" applyAlignment="1">
      <alignment horizontal="center" vertical="center"/>
      <protection/>
    </xf>
    <xf numFmtId="0" fontId="70" fillId="36" borderId="11" xfId="0" applyFont="1" applyFill="1" applyBorder="1" applyAlignment="1">
      <alignment horizontal="center" vertical="top" wrapText="1"/>
    </xf>
    <xf numFmtId="0" fontId="16" fillId="8" borderId="11" xfId="52" applyFont="1" applyFill="1" applyBorder="1" applyAlignment="1">
      <alignment horizontal="center" vertical="center"/>
      <protection/>
    </xf>
    <xf numFmtId="0" fontId="73" fillId="33" borderId="12" xfId="0" applyFont="1" applyFill="1" applyBorder="1" applyAlignment="1">
      <alignment horizontal="left" vertical="center" wrapText="1"/>
    </xf>
    <xf numFmtId="0" fontId="73" fillId="0" borderId="12" xfId="0" applyFont="1" applyFill="1" applyBorder="1" applyAlignment="1">
      <alignment horizontal="left" vertical="top" wrapText="1"/>
    </xf>
    <xf numFmtId="0" fontId="73" fillId="36" borderId="12" xfId="0" applyFont="1" applyFill="1" applyBorder="1" applyAlignment="1">
      <alignment horizontal="left" vertical="top" wrapText="1"/>
    </xf>
    <xf numFmtId="0" fontId="73" fillId="35" borderId="12" xfId="0" applyFont="1" applyFill="1" applyBorder="1" applyAlignment="1">
      <alignment horizontal="left" vertical="top" wrapText="1"/>
    </xf>
    <xf numFmtId="0" fontId="73" fillId="33" borderId="12" xfId="0" applyFont="1" applyFill="1" applyBorder="1" applyAlignment="1">
      <alignment horizontal="left" vertical="top" wrapText="1"/>
    </xf>
    <xf numFmtId="0" fontId="13" fillId="2" borderId="12" xfId="52" applyFont="1" applyFill="1" applyBorder="1" applyAlignment="1">
      <alignment horizontal="left"/>
      <protection/>
    </xf>
    <xf numFmtId="0" fontId="13" fillId="8" borderId="12" xfId="52" applyFont="1" applyFill="1" applyBorder="1" applyAlignment="1">
      <alignment horizontal="left"/>
      <protection/>
    </xf>
    <xf numFmtId="0" fontId="16" fillId="8" borderId="10" xfId="52" applyFont="1" applyFill="1" applyBorder="1" applyAlignment="1">
      <alignment horizontal="left"/>
      <protection/>
    </xf>
    <xf numFmtId="0" fontId="70" fillId="36" borderId="10" xfId="0" applyFont="1" applyFill="1" applyBorder="1" applyAlignment="1">
      <alignment horizontal="center" vertical="top" wrapText="1"/>
    </xf>
    <xf numFmtId="0" fontId="13" fillId="37" borderId="0" xfId="52" applyFont="1" applyFill="1" applyAlignment="1">
      <alignment horizontal="center" vertical="center"/>
      <protection/>
    </xf>
    <xf numFmtId="0" fontId="13" fillId="2" borderId="10" xfId="0" applyFont="1" applyFill="1" applyBorder="1" applyAlignment="1">
      <alignment/>
    </xf>
    <xf numFmtId="0" fontId="13" fillId="0" borderId="0" xfId="52" applyFont="1" applyBorder="1">
      <alignment/>
      <protection/>
    </xf>
    <xf numFmtId="3" fontId="13" fillId="0" borderId="0" xfId="52" applyNumberFormat="1" applyFont="1">
      <alignment/>
      <protection/>
    </xf>
    <xf numFmtId="165" fontId="16" fillId="0" borderId="0" xfId="52" applyNumberFormat="1" applyFont="1" applyAlignment="1">
      <alignment horizontal="center"/>
      <protection/>
    </xf>
    <xf numFmtId="3" fontId="16" fillId="0" borderId="0" xfId="52" applyNumberFormat="1" applyFont="1">
      <alignment/>
      <protection/>
    </xf>
    <xf numFmtId="165" fontId="13" fillId="0" borderId="0" xfId="52" applyNumberFormat="1" applyFont="1" applyAlignment="1">
      <alignment horizontal="center"/>
      <protection/>
    </xf>
    <xf numFmtId="0" fontId="16" fillId="0" borderId="0" xfId="0" applyFont="1" applyBorder="1" applyAlignment="1">
      <alignment vertical="top" wrapText="1"/>
    </xf>
    <xf numFmtId="0" fontId="13" fillId="0" borderId="0" xfId="0" applyFont="1" applyBorder="1" applyAlignment="1">
      <alignment vertical="top" wrapText="1"/>
    </xf>
    <xf numFmtId="0" fontId="16" fillId="0" borderId="0" xfId="52" applyFont="1" applyBorder="1">
      <alignment/>
      <protection/>
    </xf>
    <xf numFmtId="0" fontId="16" fillId="0" borderId="0" xfId="0" applyFont="1" applyBorder="1" applyAlignment="1">
      <alignment horizontal="center" vertical="top" wrapText="1"/>
    </xf>
    <xf numFmtId="165" fontId="13" fillId="0" borderId="0" xfId="52" applyNumberFormat="1" applyFont="1">
      <alignment/>
      <protection/>
    </xf>
    <xf numFmtId="164" fontId="16" fillId="0" borderId="0" xfId="52" applyNumberFormat="1" applyFont="1" applyBorder="1">
      <alignment/>
      <protection/>
    </xf>
    <xf numFmtId="0" fontId="13" fillId="0" borderId="10" xfId="52" applyFont="1" applyBorder="1" applyAlignment="1">
      <alignment vertical="top"/>
      <protection/>
    </xf>
    <xf numFmtId="0" fontId="16" fillId="0" borderId="10" xfId="52" applyFont="1" applyBorder="1" applyAlignment="1">
      <alignment vertical="top"/>
      <protection/>
    </xf>
    <xf numFmtId="0" fontId="13" fillId="2" borderId="10" xfId="52" applyFont="1" applyFill="1" applyBorder="1" applyAlignment="1">
      <alignment vertical="top"/>
      <protection/>
    </xf>
    <xf numFmtId="0" fontId="13" fillId="2" borderId="0" xfId="52" applyFont="1" applyFill="1" applyAlignment="1">
      <alignment vertical="top"/>
      <protection/>
    </xf>
    <xf numFmtId="0" fontId="16" fillId="2" borderId="10" xfId="52" applyFont="1" applyFill="1" applyBorder="1" applyAlignment="1">
      <alignment vertical="top"/>
      <protection/>
    </xf>
    <xf numFmtId="0" fontId="73" fillId="2" borderId="13" xfId="0" applyFont="1" applyFill="1" applyBorder="1" applyAlignment="1">
      <alignment wrapText="1"/>
    </xf>
    <xf numFmtId="0" fontId="73" fillId="2" borderId="14" xfId="0" applyFont="1" applyFill="1" applyBorder="1" applyAlignment="1">
      <alignment wrapText="1"/>
    </xf>
    <xf numFmtId="175" fontId="69" fillId="0" borderId="10" xfId="47" applyNumberFormat="1" applyFont="1" applyFill="1" applyBorder="1" applyAlignment="1">
      <alignment horizontal="right"/>
    </xf>
    <xf numFmtId="175" fontId="69" fillId="0" borderId="10" xfId="53" applyNumberFormat="1" applyFont="1" applyFill="1" applyBorder="1" applyAlignment="1">
      <alignment horizontal="right"/>
      <protection/>
    </xf>
    <xf numFmtId="0" fontId="71" fillId="2" borderId="10" xfId="53" applyFont="1" applyFill="1" applyBorder="1" applyAlignment="1">
      <alignment horizontal="center" vertical="center" wrapText="1"/>
      <protection/>
    </xf>
    <xf numFmtId="0" fontId="69" fillId="2" borderId="10" xfId="53" applyFont="1" applyFill="1" applyBorder="1">
      <alignment/>
      <protection/>
    </xf>
    <xf numFmtId="0" fontId="71" fillId="2" borderId="10" xfId="0" applyFont="1" applyFill="1" applyBorder="1" applyAlignment="1">
      <alignment horizontal="left" indent="1"/>
    </xf>
    <xf numFmtId="165" fontId="72" fillId="6" borderId="10" xfId="0" applyNumberFormat="1" applyFont="1" applyFill="1" applyBorder="1" applyAlignment="1">
      <alignment/>
    </xf>
    <xf numFmtId="165" fontId="71" fillId="6" borderId="10" xfId="0" applyNumberFormat="1" applyFont="1" applyFill="1" applyBorder="1" applyAlignment="1">
      <alignment/>
    </xf>
    <xf numFmtId="0" fontId="71" fillId="2" borderId="10" xfId="0" applyFont="1" applyFill="1" applyBorder="1" applyAlignment="1">
      <alignment horizontal="center" vertical="center"/>
    </xf>
    <xf numFmtId="0" fontId="45" fillId="0" borderId="0" xfId="52" applyFont="1">
      <alignment/>
      <protection/>
    </xf>
    <xf numFmtId="3" fontId="45" fillId="0" borderId="0" xfId="52" applyNumberFormat="1" applyFont="1">
      <alignment/>
      <protection/>
    </xf>
    <xf numFmtId="0" fontId="45" fillId="0" borderId="0" xfId="52" applyFont="1" applyAlignment="1">
      <alignment/>
      <protection/>
    </xf>
    <xf numFmtId="0" fontId="3" fillId="0" borderId="0" xfId="0" applyFont="1" applyAlignment="1">
      <alignment/>
    </xf>
    <xf numFmtId="0" fontId="74" fillId="0" borderId="0" xfId="53" applyFont="1">
      <alignment/>
      <protection/>
    </xf>
    <xf numFmtId="0" fontId="3" fillId="0" borderId="0" xfId="52" applyFont="1" applyAlignment="1">
      <alignment horizontal="left"/>
      <protection/>
    </xf>
    <xf numFmtId="0" fontId="3" fillId="0" borderId="0" xfId="52" applyFont="1">
      <alignment/>
      <protection/>
    </xf>
    <xf numFmtId="0" fontId="6" fillId="2" borderId="10" xfId="0" applyFont="1" applyFill="1" applyBorder="1" applyAlignment="1">
      <alignment horizontal="center" vertical="center" wrapText="1"/>
    </xf>
    <xf numFmtId="0" fontId="6" fillId="0" borderId="15" xfId="0" applyFont="1" applyBorder="1" applyAlignment="1">
      <alignment vertical="center"/>
    </xf>
    <xf numFmtId="0" fontId="8" fillId="0" borderId="16" xfId="0" applyFont="1" applyBorder="1" applyAlignment="1">
      <alignment horizontal="left"/>
    </xf>
    <xf numFmtId="0" fontId="6" fillId="0" borderId="16" xfId="0" applyFont="1" applyBorder="1" applyAlignment="1">
      <alignment vertical="center"/>
    </xf>
    <xf numFmtId="0" fontId="6" fillId="0" borderId="17" xfId="0" applyFont="1" applyBorder="1" applyAlignment="1">
      <alignment vertical="center"/>
    </xf>
    <xf numFmtId="0" fontId="6" fillId="0" borderId="10" xfId="0" applyFont="1" applyBorder="1" applyAlignment="1">
      <alignment vertical="center"/>
    </xf>
    <xf numFmtId="165" fontId="16" fillId="0" borderId="10" xfId="52" applyNumberFormat="1" applyFont="1" applyFill="1" applyBorder="1" applyAlignment="1">
      <alignment horizontal="right" indent="1"/>
      <protection/>
    </xf>
    <xf numFmtId="0" fontId="13" fillId="0" borderId="0" xfId="52" applyFont="1" applyFill="1">
      <alignment/>
      <protection/>
    </xf>
    <xf numFmtId="0" fontId="3" fillId="0" borderId="0" xfId="52" applyFont="1" applyFill="1" applyBorder="1" applyAlignment="1">
      <alignment horizontal="left"/>
      <protection/>
    </xf>
    <xf numFmtId="0" fontId="6" fillId="2" borderId="10" xfId="0" applyFont="1" applyFill="1" applyBorder="1" applyAlignment="1">
      <alignment horizontal="center" vertical="center"/>
    </xf>
    <xf numFmtId="0" fontId="6" fillId="2" borderId="10" xfId="52" applyFont="1" applyFill="1" applyBorder="1" applyAlignment="1">
      <alignment horizontal="center" vertical="center"/>
      <protection/>
    </xf>
    <xf numFmtId="0" fontId="6" fillId="2" borderId="10" xfId="52" applyFont="1" applyFill="1" applyBorder="1" applyAlignment="1">
      <alignment horizontal="center" vertical="center" wrapText="1"/>
      <protection/>
    </xf>
    <xf numFmtId="49" fontId="13" fillId="0" borderId="10" xfId="52" applyNumberFormat="1" applyFont="1" applyBorder="1" applyAlignment="1">
      <alignment vertical="center"/>
      <protection/>
    </xf>
    <xf numFmtId="0" fontId="16" fillId="0" borderId="10" xfId="52" applyFont="1" applyFill="1" applyBorder="1" applyAlignment="1">
      <alignment vertical="center"/>
      <protection/>
    </xf>
    <xf numFmtId="0" fontId="70" fillId="33" borderId="10" xfId="0" applyFont="1" applyFill="1" applyBorder="1" applyAlignment="1">
      <alignment vertical="center" wrapText="1"/>
    </xf>
    <xf numFmtId="0" fontId="16" fillId="0" borderId="10" xfId="0" applyFont="1" applyBorder="1" applyAlignment="1">
      <alignment horizontal="center" vertical="center"/>
    </xf>
    <xf numFmtId="0" fontId="3" fillId="0" borderId="0" xfId="0" applyFont="1" applyFill="1" applyAlignment="1">
      <alignment/>
    </xf>
    <xf numFmtId="0" fontId="43" fillId="6" borderId="10" xfId="0" applyFont="1" applyFill="1" applyBorder="1" applyAlignment="1">
      <alignment vertical="center"/>
    </xf>
    <xf numFmtId="0" fontId="71" fillId="12" borderId="10" xfId="0" applyFont="1" applyFill="1" applyBorder="1" applyAlignment="1">
      <alignment vertical="center"/>
    </xf>
    <xf numFmtId="0" fontId="13" fillId="12" borderId="10" xfId="0" applyFont="1" applyFill="1" applyBorder="1" applyAlignment="1">
      <alignment vertical="center"/>
    </xf>
    <xf numFmtId="0" fontId="71" fillId="6" borderId="10" xfId="0" applyFont="1" applyFill="1" applyBorder="1" applyAlignment="1">
      <alignment vertical="center"/>
    </xf>
    <xf numFmtId="0" fontId="13" fillId="6" borderId="10" xfId="0" applyFont="1" applyFill="1" applyBorder="1" applyAlignment="1">
      <alignment vertical="center"/>
    </xf>
    <xf numFmtId="0" fontId="43" fillId="4" borderId="10" xfId="0" applyFont="1" applyFill="1" applyBorder="1" applyAlignment="1">
      <alignment vertical="center"/>
    </xf>
    <xf numFmtId="0" fontId="71" fillId="10" borderId="10" xfId="0" applyFont="1" applyFill="1" applyBorder="1" applyAlignment="1">
      <alignment vertical="center"/>
    </xf>
    <xf numFmtId="0" fontId="13" fillId="10" borderId="10" xfId="0" applyFont="1" applyFill="1" applyBorder="1" applyAlignment="1">
      <alignment vertical="center"/>
    </xf>
    <xf numFmtId="0" fontId="71" fillId="4" borderId="10" xfId="0" applyFont="1" applyFill="1" applyBorder="1" applyAlignment="1">
      <alignment vertical="center"/>
    </xf>
    <xf numFmtId="0" fontId="13" fillId="4" borderId="10" xfId="0" applyFont="1" applyFill="1" applyBorder="1" applyAlignment="1">
      <alignment vertical="center"/>
    </xf>
    <xf numFmtId="0" fontId="6" fillId="0" borderId="0" xfId="52" applyFont="1" applyAlignment="1">
      <alignment/>
      <protection/>
    </xf>
    <xf numFmtId="0" fontId="9" fillId="38" borderId="18" xfId="52" applyFont="1" applyFill="1" applyBorder="1" applyAlignment="1">
      <alignment horizontal="center" vertical="center"/>
      <protection/>
    </xf>
    <xf numFmtId="0" fontId="9" fillId="38" borderId="18" xfId="52" applyFont="1" applyFill="1" applyBorder="1" applyAlignment="1">
      <alignment vertical="center"/>
      <protection/>
    </xf>
    <xf numFmtId="0" fontId="9" fillId="38" borderId="19" xfId="52" applyFont="1" applyFill="1" applyBorder="1" applyAlignment="1">
      <alignment vertical="center"/>
      <protection/>
    </xf>
    <xf numFmtId="0" fontId="3" fillId="0" borderId="0" xfId="52" applyFont="1" applyAlignment="1">
      <alignment vertical="center"/>
      <protection/>
    </xf>
    <xf numFmtId="3" fontId="3" fillId="0" borderId="0" xfId="52" applyNumberFormat="1" applyFont="1" applyAlignment="1">
      <alignment horizontal="right" indent="1"/>
      <protection/>
    </xf>
    <xf numFmtId="3" fontId="4" fillId="0" borderId="0" xfId="52" applyNumberFormat="1" applyFont="1" applyFill="1" applyBorder="1" applyAlignment="1">
      <alignment horizontal="right" indent="1"/>
      <protection/>
    </xf>
    <xf numFmtId="3" fontId="3" fillId="0" borderId="0" xfId="52" applyNumberFormat="1" applyFont="1" applyFill="1" applyAlignment="1">
      <alignment horizontal="right" indent="1"/>
      <protection/>
    </xf>
    <xf numFmtId="3" fontId="4" fillId="39" borderId="0" xfId="52" applyNumberFormat="1" applyFont="1" applyFill="1" applyAlignment="1">
      <alignment horizontal="right" vertical="center" indent="1"/>
      <protection/>
    </xf>
    <xf numFmtId="3" fontId="4" fillId="0" borderId="0" xfId="52" applyNumberFormat="1" applyFont="1" applyFill="1" applyAlignment="1">
      <alignment horizontal="right" vertical="center" indent="1"/>
      <protection/>
    </xf>
    <xf numFmtId="3" fontId="4" fillId="39" borderId="18" xfId="52" applyNumberFormat="1" applyFont="1" applyFill="1" applyBorder="1" applyAlignment="1">
      <alignment horizontal="right" indent="1"/>
      <protection/>
    </xf>
    <xf numFmtId="3" fontId="4" fillId="0" borderId="20" xfId="52" applyNumberFormat="1" applyFont="1" applyFill="1" applyBorder="1" applyAlignment="1">
      <alignment horizontal="right" indent="1"/>
      <protection/>
    </xf>
    <xf numFmtId="3" fontId="4" fillId="0" borderId="19" xfId="52" applyNumberFormat="1" applyFont="1" applyFill="1" applyBorder="1" applyAlignment="1">
      <alignment horizontal="right" indent="1"/>
      <protection/>
    </xf>
    <xf numFmtId="0" fontId="3" fillId="0" borderId="0" xfId="52" applyFont="1" applyAlignment="1">
      <alignment horizontal="right" indent="1"/>
      <protection/>
    </xf>
    <xf numFmtId="0" fontId="3" fillId="0" borderId="0" xfId="52" applyFont="1" applyFill="1" applyAlignment="1">
      <alignment horizontal="right" indent="1"/>
      <protection/>
    </xf>
    <xf numFmtId="0" fontId="6" fillId="0" borderId="0" xfId="52" applyFont="1" applyAlignment="1">
      <alignment horizontal="left"/>
      <protection/>
    </xf>
    <xf numFmtId="0" fontId="0" fillId="0" borderId="0" xfId="52" applyFont="1">
      <alignment/>
      <protection/>
    </xf>
    <xf numFmtId="0" fontId="6" fillId="0" borderId="0" xfId="52" applyFont="1">
      <alignment/>
      <protection/>
    </xf>
    <xf numFmtId="49" fontId="13" fillId="8" borderId="10" xfId="52" applyNumberFormat="1" applyFont="1" applyFill="1" applyBorder="1" applyAlignment="1">
      <alignment horizontal="center" vertical="center" wrapText="1"/>
      <protection/>
    </xf>
    <xf numFmtId="0" fontId="13" fillId="8" borderId="10" xfId="52" applyFont="1" applyFill="1" applyBorder="1" applyAlignment="1">
      <alignment horizontal="center" vertical="center" wrapText="1"/>
      <protection/>
    </xf>
    <xf numFmtId="3" fontId="3" fillId="2" borderId="10" xfId="52" applyNumberFormat="1" applyFont="1" applyFill="1" applyBorder="1" applyAlignment="1">
      <alignment horizontal="right" vertical="center" indent="1"/>
      <protection/>
    </xf>
    <xf numFmtId="164" fontId="3" fillId="2" borderId="10" xfId="52" applyNumberFormat="1" applyFont="1" applyFill="1" applyBorder="1" applyAlignment="1">
      <alignment horizontal="right" vertical="center" indent="1"/>
      <protection/>
    </xf>
    <xf numFmtId="165" fontId="3" fillId="2" borderId="10" xfId="52" applyNumberFormat="1" applyFont="1" applyFill="1" applyBorder="1" applyAlignment="1">
      <alignment horizontal="right" vertical="center" indent="1"/>
      <protection/>
    </xf>
    <xf numFmtId="3" fontId="6" fillId="2" borderId="10" xfId="52" applyNumberFormat="1" applyFont="1" applyFill="1" applyBorder="1" applyAlignment="1">
      <alignment horizontal="right" vertical="center" indent="1"/>
      <protection/>
    </xf>
    <xf numFmtId="164" fontId="6" fillId="2" borderId="10" xfId="52" applyNumberFormat="1" applyFont="1" applyFill="1" applyBorder="1" applyAlignment="1">
      <alignment horizontal="right" vertical="center" indent="1"/>
      <protection/>
    </xf>
    <xf numFmtId="165" fontId="6" fillId="2" borderId="10" xfId="52" applyNumberFormat="1" applyFont="1" applyFill="1" applyBorder="1" applyAlignment="1">
      <alignment horizontal="right" vertical="center" indent="1"/>
      <protection/>
    </xf>
    <xf numFmtId="3" fontId="3" fillId="0" borderId="10" xfId="52" applyNumberFormat="1" applyFont="1" applyBorder="1" applyAlignment="1">
      <alignment horizontal="right" vertical="center" indent="1"/>
      <protection/>
    </xf>
    <xf numFmtId="164" fontId="3" fillId="0" borderId="10" xfId="52" applyNumberFormat="1" applyFont="1" applyBorder="1" applyAlignment="1">
      <alignment horizontal="right" vertical="center" indent="1"/>
      <protection/>
    </xf>
    <xf numFmtId="165" fontId="3" fillId="0" borderId="10" xfId="52" applyNumberFormat="1" applyFont="1" applyBorder="1" applyAlignment="1">
      <alignment horizontal="right" vertical="center" indent="1"/>
      <protection/>
    </xf>
    <xf numFmtId="3" fontId="6" fillId="0" borderId="10" xfId="52" applyNumberFormat="1" applyFont="1" applyBorder="1" applyAlignment="1">
      <alignment horizontal="right" vertical="center" indent="1"/>
      <protection/>
    </xf>
    <xf numFmtId="164" fontId="6" fillId="0" borderId="10" xfId="52" applyNumberFormat="1" applyFont="1" applyBorder="1" applyAlignment="1">
      <alignment horizontal="right" vertical="center" indent="1"/>
      <protection/>
    </xf>
    <xf numFmtId="165" fontId="6" fillId="0" borderId="10" xfId="52" applyNumberFormat="1" applyFont="1" applyBorder="1" applyAlignment="1">
      <alignment horizontal="right" vertical="center" indent="1"/>
      <protection/>
    </xf>
    <xf numFmtId="3" fontId="10" fillId="2" borderId="10" xfId="52" applyNumberFormat="1" applyFont="1" applyFill="1" applyBorder="1" applyAlignment="1">
      <alignment horizontal="right" vertical="center" indent="1"/>
      <protection/>
    </xf>
    <xf numFmtId="164" fontId="10" fillId="2" borderId="10" xfId="52" applyNumberFormat="1" applyFont="1" applyFill="1" applyBorder="1" applyAlignment="1">
      <alignment horizontal="right" vertical="center" indent="1"/>
      <protection/>
    </xf>
    <xf numFmtId="165" fontId="10" fillId="2" borderId="10" xfId="52" applyNumberFormat="1" applyFont="1" applyFill="1" applyBorder="1" applyAlignment="1">
      <alignment horizontal="right" vertical="center" indent="1"/>
      <protection/>
    </xf>
    <xf numFmtId="3" fontId="6" fillId="8" borderId="10" xfId="52" applyNumberFormat="1" applyFont="1" applyFill="1" applyBorder="1" applyAlignment="1">
      <alignment horizontal="right" vertical="center" indent="1"/>
      <protection/>
    </xf>
    <xf numFmtId="164" fontId="6" fillId="8" borderId="10" xfId="52" applyNumberFormat="1" applyFont="1" applyFill="1" applyBorder="1" applyAlignment="1">
      <alignment horizontal="right" vertical="center" indent="1"/>
      <protection/>
    </xf>
    <xf numFmtId="165" fontId="6" fillId="8" borderId="10" xfId="52" applyNumberFormat="1" applyFont="1" applyFill="1" applyBorder="1" applyAlignment="1">
      <alignment horizontal="right" vertical="center" indent="1"/>
      <protection/>
    </xf>
    <xf numFmtId="0" fontId="6" fillId="0" borderId="0" xfId="0" applyFont="1" applyAlignment="1">
      <alignment/>
    </xf>
    <xf numFmtId="175" fontId="6" fillId="0" borderId="15" xfId="47" applyNumberFormat="1" applyFont="1" applyBorder="1" applyAlignment="1">
      <alignment horizontal="right" indent="1"/>
    </xf>
    <xf numFmtId="165" fontId="6" fillId="0" borderId="15" xfId="0" applyNumberFormat="1" applyFont="1" applyBorder="1" applyAlignment="1">
      <alignment horizontal="right" indent="1"/>
    </xf>
    <xf numFmtId="175" fontId="8" fillId="0" borderId="16" xfId="47" applyNumberFormat="1" applyFont="1" applyBorder="1" applyAlignment="1">
      <alignment horizontal="right" indent="1"/>
    </xf>
    <xf numFmtId="165" fontId="8" fillId="0" borderId="16" xfId="0" applyNumberFormat="1" applyFont="1" applyBorder="1" applyAlignment="1">
      <alignment horizontal="right" indent="1"/>
    </xf>
    <xf numFmtId="175" fontId="6" fillId="0" borderId="16" xfId="47" applyNumberFormat="1" applyFont="1" applyBorder="1" applyAlignment="1">
      <alignment horizontal="right" indent="1"/>
    </xf>
    <xf numFmtId="165" fontId="6" fillId="0" borderId="16" xfId="0" applyNumberFormat="1" applyFont="1" applyBorder="1" applyAlignment="1">
      <alignment horizontal="right" indent="1"/>
    </xf>
    <xf numFmtId="175" fontId="6" fillId="0" borderId="17" xfId="47" applyNumberFormat="1" applyFont="1" applyBorder="1" applyAlignment="1">
      <alignment horizontal="right" indent="1"/>
    </xf>
    <xf numFmtId="165" fontId="6" fillId="0" borderId="17" xfId="0" applyNumberFormat="1" applyFont="1" applyBorder="1" applyAlignment="1">
      <alignment horizontal="right" indent="1"/>
    </xf>
    <xf numFmtId="175" fontId="6" fillId="0" borderId="10" xfId="47" applyNumberFormat="1" applyFont="1" applyBorder="1" applyAlignment="1">
      <alignment horizontal="right" indent="1"/>
    </xf>
    <xf numFmtId="165" fontId="6" fillId="0" borderId="10" xfId="0" applyNumberFormat="1" applyFont="1" applyBorder="1" applyAlignment="1">
      <alignment horizontal="right" indent="1"/>
    </xf>
    <xf numFmtId="3" fontId="10" fillId="8" borderId="10" xfId="52" applyNumberFormat="1" applyFont="1" applyFill="1" applyBorder="1" applyAlignment="1">
      <alignment horizontal="right" vertical="center" indent="1"/>
      <protection/>
    </xf>
    <xf numFmtId="164" fontId="6" fillId="8" borderId="10" xfId="52" applyNumberFormat="1" applyFont="1" applyFill="1" applyBorder="1" applyAlignment="1">
      <alignment horizontal="right" indent="1"/>
      <protection/>
    </xf>
    <xf numFmtId="165" fontId="6" fillId="8" borderId="10" xfId="52" applyNumberFormat="1" applyFont="1" applyFill="1" applyBorder="1" applyAlignment="1">
      <alignment horizontal="right" indent="1"/>
      <protection/>
    </xf>
    <xf numFmtId="3" fontId="3" fillId="0" borderId="10" xfId="52" applyNumberFormat="1" applyFont="1" applyFill="1" applyBorder="1" applyAlignment="1">
      <alignment horizontal="right" vertical="center" indent="1"/>
      <protection/>
    </xf>
    <xf numFmtId="3" fontId="75" fillId="0" borderId="10" xfId="0" applyNumberFormat="1" applyFont="1" applyFill="1" applyBorder="1" applyAlignment="1">
      <alignment horizontal="right" vertical="center" wrapText="1" indent="1"/>
    </xf>
    <xf numFmtId="164" fontId="3" fillId="0" borderId="10" xfId="52" applyNumberFormat="1" applyFont="1" applyFill="1" applyBorder="1" applyAlignment="1">
      <alignment horizontal="right" indent="1"/>
      <protection/>
    </xf>
    <xf numFmtId="165" fontId="3" fillId="0" borderId="10" xfId="52" applyNumberFormat="1" applyFont="1" applyFill="1" applyBorder="1" applyAlignment="1">
      <alignment horizontal="right" indent="1"/>
      <protection/>
    </xf>
    <xf numFmtId="3" fontId="76" fillId="8" borderId="10" xfId="0" applyNumberFormat="1" applyFont="1" applyFill="1" applyBorder="1" applyAlignment="1">
      <alignment horizontal="right" vertical="center" wrapText="1" indent="1"/>
    </xf>
    <xf numFmtId="3" fontId="6" fillId="40" borderId="10" xfId="52" applyNumberFormat="1" applyFont="1" applyFill="1" applyBorder="1" applyAlignment="1">
      <alignment horizontal="right" vertical="center" indent="1"/>
      <protection/>
    </xf>
    <xf numFmtId="3" fontId="10" fillId="40" borderId="10" xfId="52" applyNumberFormat="1" applyFont="1" applyFill="1" applyBorder="1" applyAlignment="1">
      <alignment horizontal="right" vertical="center" indent="1"/>
      <protection/>
    </xf>
    <xf numFmtId="164" fontId="6" fillId="40" borderId="10" xfId="52" applyNumberFormat="1" applyFont="1" applyFill="1" applyBorder="1" applyAlignment="1">
      <alignment horizontal="right" indent="1"/>
      <protection/>
    </xf>
    <xf numFmtId="165" fontId="6" fillId="40" borderId="10" xfId="52" applyNumberFormat="1" applyFont="1" applyFill="1" applyBorder="1" applyAlignment="1">
      <alignment horizontal="right" indent="1"/>
      <protection/>
    </xf>
    <xf numFmtId="3" fontId="77" fillId="41" borderId="21" xfId="0" applyNumberFormat="1" applyFont="1" applyFill="1" applyBorder="1" applyAlignment="1">
      <alignment horizontal="right" vertical="center" wrapText="1" indent="1"/>
    </xf>
    <xf numFmtId="3" fontId="75" fillId="41" borderId="11" xfId="0" applyNumberFormat="1" applyFont="1" applyFill="1" applyBorder="1" applyAlignment="1">
      <alignment horizontal="right" vertical="center" wrapText="1" indent="1"/>
    </xf>
    <xf numFmtId="164" fontId="77" fillId="41" borderId="22" xfId="0" applyNumberFormat="1" applyFont="1" applyFill="1" applyBorder="1" applyAlignment="1">
      <alignment horizontal="right" vertical="center" wrapText="1" indent="1"/>
    </xf>
    <xf numFmtId="164" fontId="77" fillId="41" borderId="21" xfId="0" applyNumberFormat="1" applyFont="1" applyFill="1" applyBorder="1" applyAlignment="1">
      <alignment horizontal="right" vertical="center" wrapText="1" indent="1"/>
    </xf>
    <xf numFmtId="164" fontId="75" fillId="41" borderId="11" xfId="0" applyNumberFormat="1" applyFont="1" applyFill="1" applyBorder="1" applyAlignment="1">
      <alignment horizontal="right" vertical="center" wrapText="1" indent="1"/>
    </xf>
    <xf numFmtId="3" fontId="78" fillId="36" borderId="21" xfId="0" applyNumberFormat="1" applyFont="1" applyFill="1" applyBorder="1" applyAlignment="1">
      <alignment horizontal="right" vertical="center" wrapText="1" indent="1"/>
    </xf>
    <xf numFmtId="3" fontId="76" fillId="36" borderId="11" xfId="0" applyNumberFormat="1" applyFont="1" applyFill="1" applyBorder="1" applyAlignment="1">
      <alignment horizontal="right" vertical="center" wrapText="1" indent="1"/>
    </xf>
    <xf numFmtId="164" fontId="78" fillId="36" borderId="22" xfId="0" applyNumberFormat="1" applyFont="1" applyFill="1" applyBorder="1" applyAlignment="1">
      <alignment horizontal="right" vertical="center" wrapText="1" indent="1"/>
    </xf>
    <xf numFmtId="164" fontId="78" fillId="36" borderId="21" xfId="0" applyNumberFormat="1" applyFont="1" applyFill="1" applyBorder="1" applyAlignment="1">
      <alignment horizontal="right" vertical="center" wrapText="1" indent="1"/>
    </xf>
    <xf numFmtId="164" fontId="76" fillId="36" borderId="11" xfId="0" applyNumberFormat="1" applyFont="1" applyFill="1" applyBorder="1" applyAlignment="1">
      <alignment horizontal="right" vertical="center" wrapText="1" indent="1"/>
    </xf>
    <xf numFmtId="3" fontId="77" fillId="0" borderId="21" xfId="0" applyNumberFormat="1" applyFont="1" applyFill="1" applyBorder="1" applyAlignment="1">
      <alignment horizontal="right" vertical="center" wrapText="1" indent="1"/>
    </xf>
    <xf numFmtId="3" fontId="75" fillId="0" borderId="11" xfId="0" applyNumberFormat="1" applyFont="1" applyFill="1" applyBorder="1" applyAlignment="1">
      <alignment horizontal="right" vertical="center" wrapText="1" indent="1"/>
    </xf>
    <xf numFmtId="164" fontId="77" fillId="0" borderId="22" xfId="0" applyNumberFormat="1" applyFont="1" applyFill="1" applyBorder="1" applyAlignment="1">
      <alignment horizontal="right" vertical="center" wrapText="1" indent="1"/>
    </xf>
    <xf numFmtId="164" fontId="77" fillId="0" borderId="21" xfId="0" applyNumberFormat="1" applyFont="1" applyFill="1" applyBorder="1" applyAlignment="1">
      <alignment horizontal="right" vertical="center" wrapText="1" indent="1"/>
    </xf>
    <xf numFmtId="164" fontId="75" fillId="0" borderId="11" xfId="0" applyNumberFormat="1" applyFont="1" applyFill="1" applyBorder="1" applyAlignment="1">
      <alignment horizontal="right" vertical="center" wrapText="1" indent="1"/>
    </xf>
    <xf numFmtId="3" fontId="78" fillId="2" borderId="21" xfId="0" applyNumberFormat="1" applyFont="1" applyFill="1" applyBorder="1" applyAlignment="1">
      <alignment horizontal="right" vertical="center" wrapText="1" indent="1"/>
    </xf>
    <xf numFmtId="3" fontId="76" fillId="2" borderId="11" xfId="0" applyNumberFormat="1" applyFont="1" applyFill="1" applyBorder="1" applyAlignment="1">
      <alignment horizontal="right" vertical="center" wrapText="1" indent="1"/>
    </xf>
    <xf numFmtId="164" fontId="78" fillId="2" borderId="22" xfId="0" applyNumberFormat="1" applyFont="1" applyFill="1" applyBorder="1" applyAlignment="1">
      <alignment horizontal="right" vertical="center" wrapText="1" indent="1"/>
    </xf>
    <xf numFmtId="164" fontId="78" fillId="2" borderId="21" xfId="0" applyNumberFormat="1" applyFont="1" applyFill="1" applyBorder="1" applyAlignment="1">
      <alignment horizontal="right" vertical="center" wrapText="1" indent="1"/>
    </xf>
    <xf numFmtId="164" fontId="76" fillId="2" borderId="11" xfId="0" applyNumberFormat="1" applyFont="1" applyFill="1" applyBorder="1" applyAlignment="1">
      <alignment horizontal="right" vertical="center" wrapText="1" indent="1"/>
    </xf>
    <xf numFmtId="3" fontId="78" fillId="8" borderId="21" xfId="0" applyNumberFormat="1" applyFont="1" applyFill="1" applyBorder="1" applyAlignment="1">
      <alignment horizontal="right" vertical="center" wrapText="1" indent="1"/>
    </xf>
    <xf numFmtId="3" fontId="76" fillId="8" borderId="11" xfId="0" applyNumberFormat="1" applyFont="1" applyFill="1" applyBorder="1" applyAlignment="1">
      <alignment horizontal="right" vertical="center" wrapText="1" indent="1"/>
    </xf>
    <xf numFmtId="164" fontId="78" fillId="8" borderId="22" xfId="0" applyNumberFormat="1" applyFont="1" applyFill="1" applyBorder="1" applyAlignment="1">
      <alignment horizontal="right" vertical="center" wrapText="1" indent="1"/>
    </xf>
    <xf numFmtId="164" fontId="78" fillId="8" borderId="21" xfId="0" applyNumberFormat="1" applyFont="1" applyFill="1" applyBorder="1" applyAlignment="1">
      <alignment horizontal="right" vertical="center" wrapText="1" indent="1"/>
    </xf>
    <xf numFmtId="164" fontId="76" fillId="8" borderId="11" xfId="0" applyNumberFormat="1" applyFont="1" applyFill="1" applyBorder="1" applyAlignment="1">
      <alignment horizontal="right" vertical="center" wrapText="1" indent="1"/>
    </xf>
    <xf numFmtId="3" fontId="77" fillId="33" borderId="21" xfId="0" applyNumberFormat="1" applyFont="1" applyFill="1" applyBorder="1" applyAlignment="1">
      <alignment horizontal="right" vertical="center" wrapText="1" indent="1"/>
    </xf>
    <xf numFmtId="3" fontId="75" fillId="33" borderId="11" xfId="0" applyNumberFormat="1" applyFont="1" applyFill="1" applyBorder="1" applyAlignment="1">
      <alignment horizontal="right" vertical="center" wrapText="1" indent="1"/>
    </xf>
    <xf numFmtId="164" fontId="77" fillId="33" borderId="22" xfId="0" applyNumberFormat="1" applyFont="1" applyFill="1" applyBorder="1" applyAlignment="1">
      <alignment horizontal="right" vertical="center" wrapText="1" indent="1"/>
    </xf>
    <xf numFmtId="164" fontId="77" fillId="33" borderId="21" xfId="0" applyNumberFormat="1" applyFont="1" applyFill="1" applyBorder="1" applyAlignment="1">
      <alignment horizontal="right" vertical="center" wrapText="1" indent="1"/>
    </xf>
    <xf numFmtId="164" fontId="75" fillId="33" borderId="11" xfId="0" applyNumberFormat="1" applyFont="1" applyFill="1" applyBorder="1" applyAlignment="1">
      <alignment horizontal="right" vertical="center" wrapText="1" indent="1"/>
    </xf>
    <xf numFmtId="3" fontId="78" fillId="33" borderId="21" xfId="0" applyNumberFormat="1" applyFont="1" applyFill="1" applyBorder="1" applyAlignment="1">
      <alignment horizontal="right" vertical="center" wrapText="1" indent="1"/>
    </xf>
    <xf numFmtId="3" fontId="76" fillId="33" borderId="11" xfId="0" applyNumberFormat="1" applyFont="1" applyFill="1" applyBorder="1" applyAlignment="1">
      <alignment horizontal="right" vertical="center" wrapText="1" indent="1"/>
    </xf>
    <xf numFmtId="164" fontId="78" fillId="33" borderId="22" xfId="0" applyNumberFormat="1" applyFont="1" applyFill="1" applyBorder="1" applyAlignment="1">
      <alignment horizontal="right" vertical="center" wrapText="1" indent="1"/>
    </xf>
    <xf numFmtId="164" fontId="78" fillId="33" borderId="21" xfId="0" applyNumberFormat="1" applyFont="1" applyFill="1" applyBorder="1" applyAlignment="1">
      <alignment horizontal="right" vertical="center" wrapText="1" indent="1"/>
    </xf>
    <xf numFmtId="164" fontId="76" fillId="33" borderId="11" xfId="0" applyNumberFormat="1" applyFont="1" applyFill="1" applyBorder="1" applyAlignment="1">
      <alignment horizontal="right" vertical="center" wrapText="1" indent="1"/>
    </xf>
    <xf numFmtId="164" fontId="75" fillId="8" borderId="11" xfId="0" applyNumberFormat="1" applyFont="1" applyFill="1" applyBorder="1" applyAlignment="1">
      <alignment horizontal="right" vertical="center" wrapText="1" indent="1"/>
    </xf>
    <xf numFmtId="3" fontId="78" fillId="35" borderId="21" xfId="0" applyNumberFormat="1" applyFont="1" applyFill="1" applyBorder="1" applyAlignment="1">
      <alignment horizontal="right" vertical="center" wrapText="1" indent="1"/>
    </xf>
    <xf numFmtId="3" fontId="76" fillId="35" borderId="11" xfId="0" applyNumberFormat="1" applyFont="1" applyFill="1" applyBorder="1" applyAlignment="1">
      <alignment horizontal="right" vertical="center" wrapText="1" indent="1"/>
    </xf>
    <xf numFmtId="164" fontId="78" fillId="35" borderId="22" xfId="0" applyNumberFormat="1" applyFont="1" applyFill="1" applyBorder="1" applyAlignment="1">
      <alignment horizontal="right" vertical="center" wrapText="1" indent="1"/>
    </xf>
    <xf numFmtId="164" fontId="78" fillId="35" borderId="21" xfId="0" applyNumberFormat="1" applyFont="1" applyFill="1" applyBorder="1" applyAlignment="1">
      <alignment horizontal="right" vertical="center" wrapText="1" indent="1"/>
    </xf>
    <xf numFmtId="164" fontId="76" fillId="35" borderId="11" xfId="0" applyNumberFormat="1" applyFont="1" applyFill="1" applyBorder="1" applyAlignment="1">
      <alignment horizontal="right" vertical="center" wrapText="1" indent="1"/>
    </xf>
    <xf numFmtId="3" fontId="6" fillId="40" borderId="21" xfId="52" applyNumberFormat="1" applyFont="1" applyFill="1" applyBorder="1" applyAlignment="1">
      <alignment horizontal="right" vertical="center" indent="1"/>
      <protection/>
    </xf>
    <xf numFmtId="3" fontId="10" fillId="40" borderId="11" xfId="52" applyNumberFormat="1" applyFont="1" applyFill="1" applyBorder="1" applyAlignment="1">
      <alignment horizontal="right" vertical="center" indent="1"/>
      <protection/>
    </xf>
    <xf numFmtId="164" fontId="6" fillId="40" borderId="22" xfId="52" applyNumberFormat="1" applyFont="1" applyFill="1" applyBorder="1" applyAlignment="1">
      <alignment horizontal="right" vertical="center" indent="1"/>
      <protection/>
    </xf>
    <xf numFmtId="164" fontId="6" fillId="40" borderId="21" xfId="52" applyNumberFormat="1" applyFont="1" applyFill="1" applyBorder="1" applyAlignment="1">
      <alignment horizontal="right" vertical="center" indent="1"/>
      <protection/>
    </xf>
    <xf numFmtId="164" fontId="10" fillId="40" borderId="11" xfId="52" applyNumberFormat="1" applyFont="1" applyFill="1" applyBorder="1" applyAlignment="1">
      <alignment horizontal="right" vertical="center" indent="1"/>
      <protection/>
    </xf>
    <xf numFmtId="164" fontId="77" fillId="33" borderId="10" xfId="0" applyNumberFormat="1" applyFont="1" applyFill="1" applyBorder="1" applyAlignment="1">
      <alignment horizontal="right" vertical="center" wrapText="1" indent="1"/>
    </xf>
    <xf numFmtId="165" fontId="3" fillId="0" borderId="10" xfId="52" applyNumberFormat="1" applyFont="1" applyFill="1" applyBorder="1" applyAlignment="1">
      <alignment horizontal="right" vertical="center" indent="1"/>
      <protection/>
    </xf>
    <xf numFmtId="164" fontId="77" fillId="41" borderId="10" xfId="0" applyNumberFormat="1" applyFont="1" applyFill="1" applyBorder="1" applyAlignment="1">
      <alignment horizontal="right" vertical="center" wrapText="1" indent="1"/>
    </xf>
    <xf numFmtId="49" fontId="13" fillId="0" borderId="0" xfId="52" applyNumberFormat="1" applyFont="1" applyBorder="1" applyAlignment="1">
      <alignment horizontal="center" vertical="center"/>
      <protection/>
    </xf>
    <xf numFmtId="0" fontId="13" fillId="0" borderId="0" xfId="52" applyFont="1" applyFill="1" applyBorder="1" applyAlignment="1">
      <alignment vertical="center"/>
      <protection/>
    </xf>
    <xf numFmtId="0" fontId="3" fillId="0" borderId="0" xfId="52" applyFont="1" applyFill="1" applyBorder="1" applyAlignment="1">
      <alignment vertical="center"/>
      <protection/>
    </xf>
    <xf numFmtId="0" fontId="3" fillId="0" borderId="0" xfId="52" applyFont="1" applyFill="1">
      <alignment/>
      <protection/>
    </xf>
    <xf numFmtId="165" fontId="79" fillId="12" borderId="10" xfId="0" applyNumberFormat="1" applyFont="1" applyFill="1" applyBorder="1" applyAlignment="1">
      <alignment horizontal="right" indent="1"/>
    </xf>
    <xf numFmtId="165" fontId="74" fillId="12" borderId="10" xfId="0" applyNumberFormat="1" applyFont="1" applyFill="1" applyBorder="1" applyAlignment="1">
      <alignment horizontal="right" indent="1"/>
    </xf>
    <xf numFmtId="165" fontId="3" fillId="12" borderId="10" xfId="0" applyNumberFormat="1" applyFont="1" applyFill="1" applyBorder="1" applyAlignment="1">
      <alignment horizontal="right" indent="1"/>
    </xf>
    <xf numFmtId="165" fontId="79" fillId="6" borderId="10" xfId="0" applyNumberFormat="1" applyFont="1" applyFill="1" applyBorder="1" applyAlignment="1">
      <alignment horizontal="right" indent="1"/>
    </xf>
    <xf numFmtId="165" fontId="74" fillId="6" borderId="10" xfId="0" applyNumberFormat="1" applyFont="1" applyFill="1" applyBorder="1" applyAlignment="1">
      <alignment horizontal="right" indent="1"/>
    </xf>
    <xf numFmtId="165" fontId="3" fillId="6" borderId="10" xfId="0" applyNumberFormat="1" applyFont="1" applyFill="1" applyBorder="1" applyAlignment="1">
      <alignment horizontal="right" indent="1"/>
    </xf>
    <xf numFmtId="165" fontId="80" fillId="4" borderId="10" xfId="0" applyNumberFormat="1" applyFont="1" applyFill="1" applyBorder="1" applyAlignment="1">
      <alignment horizontal="right" indent="1"/>
    </xf>
    <xf numFmtId="165" fontId="79" fillId="10" borderId="10" xfId="0" applyNumberFormat="1" applyFont="1" applyFill="1" applyBorder="1" applyAlignment="1">
      <alignment horizontal="right" indent="1"/>
    </xf>
    <xf numFmtId="165" fontId="74" fillId="10" borderId="10" xfId="0" applyNumberFormat="1" applyFont="1" applyFill="1" applyBorder="1" applyAlignment="1">
      <alignment horizontal="right" indent="1"/>
    </xf>
    <xf numFmtId="165" fontId="3" fillId="10" borderId="10" xfId="0" applyNumberFormat="1" applyFont="1" applyFill="1" applyBorder="1" applyAlignment="1">
      <alignment horizontal="right" indent="1"/>
    </xf>
    <xf numFmtId="165" fontId="79" fillId="4" borderId="10" xfId="0" applyNumberFormat="1" applyFont="1" applyFill="1" applyBorder="1" applyAlignment="1">
      <alignment horizontal="right" indent="1"/>
    </xf>
    <xf numFmtId="165" fontId="74" fillId="4" borderId="10" xfId="0" applyNumberFormat="1" applyFont="1" applyFill="1" applyBorder="1" applyAlignment="1">
      <alignment horizontal="right" indent="1"/>
    </xf>
    <xf numFmtId="165" fontId="3" fillId="4" borderId="10" xfId="0" applyNumberFormat="1" applyFont="1" applyFill="1" applyBorder="1" applyAlignment="1">
      <alignment horizontal="right" indent="1"/>
    </xf>
    <xf numFmtId="175" fontId="78" fillId="0" borderId="10" xfId="47" applyNumberFormat="1" applyFont="1" applyFill="1" applyBorder="1" applyAlignment="1">
      <alignment horizontal="right" vertical="top" wrapText="1" indent="1"/>
    </xf>
    <xf numFmtId="165" fontId="78" fillId="0" borderId="10" xfId="0" applyNumberFormat="1" applyFont="1" applyFill="1" applyBorder="1" applyAlignment="1">
      <alignment horizontal="right" indent="1"/>
    </xf>
    <xf numFmtId="175" fontId="75" fillId="0" borderId="10" xfId="47" applyNumberFormat="1" applyFont="1" applyFill="1" applyBorder="1" applyAlignment="1">
      <alignment horizontal="right" vertical="top" wrapText="1" indent="1"/>
    </xf>
    <xf numFmtId="165" fontId="75" fillId="0" borderId="10" xfId="0" applyNumberFormat="1" applyFont="1" applyFill="1" applyBorder="1" applyAlignment="1">
      <alignment horizontal="right" indent="1"/>
    </xf>
    <xf numFmtId="175" fontId="78" fillId="2" borderId="10" xfId="47" applyNumberFormat="1" applyFont="1" applyFill="1" applyBorder="1" applyAlignment="1">
      <alignment horizontal="right" vertical="top" wrapText="1" indent="1"/>
    </xf>
    <xf numFmtId="165" fontId="78" fillId="2" borderId="10" xfId="0" applyNumberFormat="1" applyFont="1" applyFill="1" applyBorder="1" applyAlignment="1">
      <alignment horizontal="right" indent="1"/>
    </xf>
    <xf numFmtId="175" fontId="75" fillId="2" borderId="10" xfId="47" applyNumberFormat="1" applyFont="1" applyFill="1" applyBorder="1" applyAlignment="1">
      <alignment horizontal="right" vertical="top" wrapText="1" indent="1"/>
    </xf>
    <xf numFmtId="165" fontId="75" fillId="2" borderId="10" xfId="0" applyNumberFormat="1" applyFont="1" applyFill="1" applyBorder="1" applyAlignment="1">
      <alignment horizontal="right" indent="1"/>
    </xf>
    <xf numFmtId="0" fontId="14" fillId="2" borderId="21" xfId="52" applyFont="1" applyFill="1" applyBorder="1" applyAlignment="1">
      <alignment horizontal="center" vertical="center" wrapText="1"/>
      <protection/>
    </xf>
    <xf numFmtId="0" fontId="21" fillId="2" borderId="11" xfId="52" applyFont="1" applyFill="1" applyBorder="1" applyAlignment="1">
      <alignment horizontal="center" vertical="center" wrapText="1"/>
      <protection/>
    </xf>
    <xf numFmtId="0" fontId="21" fillId="2" borderId="22" xfId="52" applyFont="1" applyFill="1" applyBorder="1" applyAlignment="1">
      <alignment horizontal="center" vertical="center" wrapText="1"/>
      <protection/>
    </xf>
    <xf numFmtId="0" fontId="13" fillId="2" borderId="22" xfId="52" applyFont="1" applyFill="1" applyBorder="1" applyAlignment="1">
      <alignment horizontal="center" vertical="center" wrapText="1"/>
      <protection/>
    </xf>
    <xf numFmtId="0" fontId="1" fillId="0" borderId="10" xfId="52" applyFont="1" applyFill="1" applyBorder="1" applyAlignment="1">
      <alignment horizontal="center" vertical="center" wrapText="1"/>
      <protection/>
    </xf>
    <xf numFmtId="0" fontId="21" fillId="0" borderId="10" xfId="52" applyFont="1" applyFill="1" applyBorder="1" applyAlignment="1">
      <alignment horizontal="center" vertical="center" wrapText="1"/>
      <protection/>
    </xf>
    <xf numFmtId="0" fontId="1" fillId="0" borderId="17" xfId="52" applyFont="1" applyFill="1" applyBorder="1" applyAlignment="1">
      <alignment horizontal="center" vertical="center" wrapText="1"/>
      <protection/>
    </xf>
    <xf numFmtId="0" fontId="21" fillId="0" borderId="17" xfId="52" applyFont="1" applyFill="1" applyBorder="1" applyAlignment="1">
      <alignment horizontal="center" vertical="center" wrapText="1"/>
      <protection/>
    </xf>
    <xf numFmtId="0" fontId="13" fillId="0" borderId="10" xfId="52" applyFont="1" applyBorder="1" applyAlignment="1">
      <alignment horizontal="center" vertical="center" wrapText="1"/>
      <protection/>
    </xf>
    <xf numFmtId="0" fontId="13" fillId="0" borderId="10" xfId="52" applyFont="1" applyFill="1" applyBorder="1" applyAlignment="1">
      <alignment horizontal="center" vertical="center" wrapText="1"/>
      <protection/>
    </xf>
    <xf numFmtId="0" fontId="14" fillId="0" borderId="17" xfId="52" applyFont="1" applyFill="1" applyBorder="1" applyAlignment="1">
      <alignment horizontal="center" vertical="center" wrapText="1"/>
      <protection/>
    </xf>
    <xf numFmtId="0" fontId="12" fillId="0" borderId="0" xfId="0" applyFont="1" applyAlignment="1">
      <alignment horizontal="justify" vertical="center"/>
    </xf>
    <xf numFmtId="0" fontId="11" fillId="0" borderId="0" xfId="0" applyFont="1" applyAlignment="1">
      <alignment horizontal="justify" vertical="center"/>
    </xf>
    <xf numFmtId="0" fontId="11" fillId="0" borderId="0" xfId="0" applyFont="1" applyAlignment="1">
      <alignment vertical="center"/>
    </xf>
    <xf numFmtId="0" fontId="70" fillId="0" borderId="10" xfId="0" applyFont="1" applyFill="1" applyBorder="1" applyAlignment="1">
      <alignment horizontal="center" vertical="top" wrapText="1"/>
    </xf>
    <xf numFmtId="0" fontId="70" fillId="8" borderId="0" xfId="0" applyFont="1" applyFill="1" applyAlignment="1">
      <alignment horizontal="center" vertical="top" wrapText="1"/>
    </xf>
    <xf numFmtId="0" fontId="70" fillId="8" borderId="10" xfId="0" applyFont="1" applyFill="1" applyBorder="1" applyAlignment="1">
      <alignment horizontal="center" vertical="top" wrapText="1"/>
    </xf>
    <xf numFmtId="165" fontId="6" fillId="37" borderId="10" xfId="52" applyNumberFormat="1" applyFont="1" applyFill="1" applyBorder="1" applyAlignment="1">
      <alignment horizontal="right" indent="1"/>
      <protection/>
    </xf>
    <xf numFmtId="3" fontId="8" fillId="0" borderId="10" xfId="52" applyNumberFormat="1" applyFont="1" applyFill="1" applyBorder="1" applyAlignment="1">
      <alignment horizontal="right" vertical="center" indent="1"/>
      <protection/>
    </xf>
    <xf numFmtId="3" fontId="75" fillId="0" borderId="21" xfId="0" applyNumberFormat="1" applyFont="1" applyFill="1" applyBorder="1" applyAlignment="1">
      <alignment horizontal="right" vertical="center" wrapText="1" indent="1"/>
    </xf>
    <xf numFmtId="164" fontId="75" fillId="0" borderId="22" xfId="0" applyNumberFormat="1" applyFont="1" applyFill="1" applyBorder="1" applyAlignment="1">
      <alignment horizontal="right" vertical="center" wrapText="1" indent="1"/>
    </xf>
    <xf numFmtId="164" fontId="75" fillId="0" borderId="21" xfId="0" applyNumberFormat="1" applyFont="1" applyFill="1" applyBorder="1" applyAlignment="1">
      <alignment horizontal="right" vertical="center" wrapText="1" indent="1"/>
    </xf>
    <xf numFmtId="0" fontId="70" fillId="35" borderId="12" xfId="0" applyFont="1" applyFill="1" applyBorder="1" applyAlignment="1">
      <alignment horizontal="left" vertical="top" wrapText="1"/>
    </xf>
    <xf numFmtId="3" fontId="6" fillId="0" borderId="10" xfId="52" applyNumberFormat="1" applyFont="1" applyFill="1" applyBorder="1" applyAlignment="1">
      <alignment horizontal="right" vertical="center" indent="1"/>
      <protection/>
    </xf>
    <xf numFmtId="3" fontId="76" fillId="0" borderId="10" xfId="0" applyNumberFormat="1" applyFont="1" applyFill="1" applyBorder="1" applyAlignment="1">
      <alignment horizontal="right" vertical="center" wrapText="1" indent="1"/>
    </xf>
    <xf numFmtId="164" fontId="6" fillId="0" borderId="10" xfId="52" applyNumberFormat="1" applyFont="1" applyFill="1" applyBorder="1" applyAlignment="1">
      <alignment horizontal="right" indent="1"/>
      <protection/>
    </xf>
    <xf numFmtId="165" fontId="6" fillId="0" borderId="10" xfId="52" applyNumberFormat="1" applyFont="1" applyFill="1" applyBorder="1" applyAlignment="1">
      <alignment horizontal="right" indent="1"/>
      <protection/>
    </xf>
    <xf numFmtId="3" fontId="10" fillId="0" borderId="10" xfId="52" applyNumberFormat="1" applyFont="1" applyFill="1" applyBorder="1" applyAlignment="1">
      <alignment horizontal="right" vertical="center" indent="1"/>
      <protection/>
    </xf>
    <xf numFmtId="3" fontId="3" fillId="8" borderId="10" xfId="52" applyNumberFormat="1" applyFont="1" applyFill="1" applyBorder="1" applyAlignment="1">
      <alignment horizontal="right" vertical="center" indent="1"/>
      <protection/>
    </xf>
    <xf numFmtId="3" fontId="8" fillId="8" borderId="10" xfId="52" applyNumberFormat="1" applyFont="1" applyFill="1" applyBorder="1" applyAlignment="1">
      <alignment horizontal="right" vertical="center" indent="1"/>
      <protection/>
    </xf>
    <xf numFmtId="164" fontId="3" fillId="8" borderId="10" xfId="52" applyNumberFormat="1" applyFont="1" applyFill="1" applyBorder="1" applyAlignment="1">
      <alignment horizontal="right" indent="1"/>
      <protection/>
    </xf>
    <xf numFmtId="165" fontId="3" fillId="8" borderId="10" xfId="52" applyNumberFormat="1" applyFont="1" applyFill="1" applyBorder="1" applyAlignment="1">
      <alignment horizontal="right" indent="1"/>
      <protection/>
    </xf>
    <xf numFmtId="3" fontId="75" fillId="8" borderId="10" xfId="0" applyNumberFormat="1" applyFont="1" applyFill="1" applyBorder="1" applyAlignment="1">
      <alignment horizontal="right" vertical="center" wrapText="1" indent="1"/>
    </xf>
    <xf numFmtId="165" fontId="69" fillId="0" borderId="0" xfId="53" applyNumberFormat="1" applyFont="1">
      <alignment/>
      <protection/>
    </xf>
    <xf numFmtId="0" fontId="71" fillId="2" borderId="0" xfId="53" applyFont="1" applyFill="1" applyBorder="1" applyAlignment="1">
      <alignment horizontal="center" vertical="center" wrapText="1"/>
      <protection/>
    </xf>
    <xf numFmtId="174" fontId="69" fillId="0" borderId="10" xfId="47" applyNumberFormat="1" applyFont="1" applyFill="1" applyBorder="1" applyAlignment="1">
      <alignment horizontal="right"/>
    </xf>
    <xf numFmtId="165" fontId="13" fillId="0" borderId="0" xfId="0" applyNumberFormat="1" applyFont="1" applyFill="1" applyAlignment="1">
      <alignment/>
    </xf>
    <xf numFmtId="174" fontId="76" fillId="0" borderId="10" xfId="47" applyNumberFormat="1" applyFont="1" applyFill="1" applyBorder="1" applyAlignment="1">
      <alignment horizontal="right" vertical="top" wrapText="1" indent="1"/>
    </xf>
    <xf numFmtId="174" fontId="75" fillId="0" borderId="10" xfId="47" applyNumberFormat="1" applyFont="1" applyFill="1" applyBorder="1" applyAlignment="1">
      <alignment horizontal="right" vertical="top" wrapText="1" indent="1"/>
    </xf>
    <xf numFmtId="174" fontId="76" fillId="2" borderId="10" xfId="47" applyNumberFormat="1" applyFont="1" applyFill="1" applyBorder="1" applyAlignment="1">
      <alignment horizontal="right" vertical="top" wrapText="1" indent="1"/>
    </xf>
    <xf numFmtId="174" fontId="75" fillId="2" borderId="10" xfId="47" applyNumberFormat="1" applyFont="1" applyFill="1" applyBorder="1" applyAlignment="1">
      <alignment horizontal="right" vertical="top" wrapText="1" indent="1"/>
    </xf>
    <xf numFmtId="0" fontId="15" fillId="2" borderId="23" xfId="52" applyFont="1" applyFill="1" applyBorder="1" applyAlignment="1">
      <alignment horizontal="center" vertical="center" wrapText="1"/>
      <protection/>
    </xf>
    <xf numFmtId="0" fontId="15" fillId="2" borderId="15" xfId="52" applyFont="1" applyFill="1" applyBorder="1" applyAlignment="1">
      <alignment horizontal="center" vertical="center" wrapText="1"/>
      <protection/>
    </xf>
    <xf numFmtId="165" fontId="73" fillId="0" borderId="0" xfId="0" applyNumberFormat="1" applyFont="1" applyFill="1" applyBorder="1" applyAlignment="1">
      <alignment horizontal="left" vertical="top" wrapText="1"/>
    </xf>
    <xf numFmtId="164" fontId="13" fillId="0" borderId="0" xfId="52" applyNumberFormat="1" applyFont="1">
      <alignment/>
      <protection/>
    </xf>
    <xf numFmtId="0" fontId="13" fillId="0" borderId="0" xfId="52" applyFont="1" applyFill="1" applyBorder="1" applyAlignment="1">
      <alignment horizontal="left"/>
      <protection/>
    </xf>
    <xf numFmtId="0" fontId="16" fillId="8" borderId="15" xfId="52" applyFont="1" applyFill="1" applyBorder="1" applyAlignment="1">
      <alignment horizontal="center" vertical="center" wrapText="1"/>
      <protection/>
    </xf>
    <xf numFmtId="0" fontId="16" fillId="8" borderId="17" xfId="52" applyFont="1" applyFill="1" applyBorder="1" applyAlignment="1">
      <alignment horizontal="center" vertical="center" wrapText="1"/>
      <protection/>
    </xf>
    <xf numFmtId="0" fontId="13" fillId="8" borderId="15" xfId="52" applyFont="1" applyFill="1" applyBorder="1" applyAlignment="1">
      <alignment vertical="top"/>
      <protection/>
    </xf>
    <xf numFmtId="0" fontId="13" fillId="8" borderId="17" xfId="52" applyFont="1" applyFill="1" applyBorder="1" applyAlignment="1">
      <alignment vertical="top"/>
      <protection/>
    </xf>
    <xf numFmtId="0" fontId="16" fillId="8" borderId="15" xfId="52" applyFont="1" applyFill="1" applyBorder="1" applyAlignment="1">
      <alignment horizontal="center" vertical="center"/>
      <protection/>
    </xf>
    <xf numFmtId="0" fontId="16" fillId="8" borderId="17" xfId="52" applyFont="1" applyFill="1" applyBorder="1" applyAlignment="1">
      <alignment horizontal="center" vertical="center"/>
      <protection/>
    </xf>
    <xf numFmtId="0" fontId="16" fillId="8" borderId="24" xfId="52" applyFont="1" applyFill="1" applyBorder="1" applyAlignment="1">
      <alignment horizontal="center" vertical="center" wrapText="1"/>
      <protection/>
    </xf>
    <xf numFmtId="0" fontId="16" fillId="8" borderId="25" xfId="52" applyFont="1" applyFill="1" applyBorder="1" applyAlignment="1">
      <alignment horizontal="center" vertical="center" wrapText="1"/>
      <protection/>
    </xf>
    <xf numFmtId="0" fontId="16" fillId="8" borderId="26" xfId="52" applyFont="1" applyFill="1" applyBorder="1" applyAlignment="1">
      <alignment horizontal="center" vertical="center" wrapText="1"/>
      <protection/>
    </xf>
    <xf numFmtId="0" fontId="16" fillId="8" borderId="24" xfId="52" applyFont="1" applyFill="1" applyBorder="1" applyAlignment="1">
      <alignment horizontal="right" vertical="top"/>
      <protection/>
    </xf>
    <xf numFmtId="0" fontId="16" fillId="8" borderId="26" xfId="52" applyFont="1" applyFill="1" applyBorder="1" applyAlignment="1">
      <alignment horizontal="right" vertical="top"/>
      <protection/>
    </xf>
    <xf numFmtId="0" fontId="43" fillId="2" borderId="24" xfId="52" applyFont="1" applyFill="1" applyBorder="1" applyAlignment="1">
      <alignment vertical="top"/>
      <protection/>
    </xf>
    <xf numFmtId="0" fontId="47" fillId="2" borderId="26" xfId="52" applyFont="1" applyFill="1" applyBorder="1" applyAlignment="1">
      <alignment vertical="top"/>
      <protection/>
    </xf>
    <xf numFmtId="0" fontId="16" fillId="2" borderId="15" xfId="52" applyFont="1" applyFill="1" applyBorder="1" applyAlignment="1">
      <alignment vertical="center"/>
      <protection/>
    </xf>
    <xf numFmtId="0" fontId="16" fillId="2" borderId="16" xfId="52" applyFont="1" applyFill="1" applyBorder="1" applyAlignment="1">
      <alignment vertical="center"/>
      <protection/>
    </xf>
    <xf numFmtId="0" fontId="16" fillId="2" borderId="17" xfId="52" applyFont="1" applyFill="1" applyBorder="1" applyAlignment="1">
      <alignment vertical="center"/>
      <protection/>
    </xf>
    <xf numFmtId="0" fontId="16" fillId="0" borderId="15" xfId="52" applyFont="1" applyBorder="1" applyAlignment="1">
      <alignment vertical="center"/>
      <protection/>
    </xf>
    <xf numFmtId="0" fontId="16" fillId="0" borderId="16" xfId="52" applyFont="1" applyBorder="1" applyAlignment="1">
      <alignment vertical="center"/>
      <protection/>
    </xf>
    <xf numFmtId="0" fontId="16" fillId="0" borderId="17" xfId="52" applyFont="1" applyBorder="1" applyAlignment="1">
      <alignment vertical="center"/>
      <protection/>
    </xf>
    <xf numFmtId="0" fontId="43" fillId="2" borderId="24" xfId="52" applyFont="1" applyFill="1" applyBorder="1" applyAlignment="1">
      <alignment vertical="center"/>
      <protection/>
    </xf>
    <xf numFmtId="0" fontId="47" fillId="2" borderId="26" xfId="52" applyFont="1" applyFill="1" applyBorder="1" applyAlignment="1">
      <alignment vertical="center"/>
      <protection/>
    </xf>
    <xf numFmtId="0" fontId="81" fillId="2" borderId="24" xfId="0" applyFont="1" applyFill="1" applyBorder="1" applyAlignment="1">
      <alignment vertical="center"/>
    </xf>
    <xf numFmtId="0" fontId="81" fillId="2" borderId="26" xfId="0" applyFont="1" applyFill="1" applyBorder="1" applyAlignment="1">
      <alignment vertical="center"/>
    </xf>
    <xf numFmtId="0" fontId="70" fillId="2" borderId="24" xfId="0" applyFont="1" applyFill="1" applyBorder="1" applyAlignment="1">
      <alignment vertical="center"/>
    </xf>
    <xf numFmtId="0" fontId="70" fillId="2" borderId="26" xfId="0" applyFont="1" applyFill="1" applyBorder="1" applyAlignment="1">
      <alignment vertical="center"/>
    </xf>
    <xf numFmtId="0" fontId="6" fillId="0" borderId="0" xfId="0" applyFont="1" applyAlignment="1">
      <alignment horizontal="left" vertical="center"/>
    </xf>
    <xf numFmtId="0" fontId="70" fillId="0" borderId="24" xfId="0" applyFont="1" applyFill="1" applyBorder="1" applyAlignment="1">
      <alignment vertical="center"/>
    </xf>
    <xf numFmtId="0" fontId="70" fillId="0" borderId="26" xfId="0" applyFont="1" applyFill="1" applyBorder="1" applyAlignment="1">
      <alignment vertical="center"/>
    </xf>
    <xf numFmtId="0" fontId="81" fillId="0" borderId="24" xfId="0" applyFont="1" applyFill="1" applyBorder="1" applyAlignment="1">
      <alignment vertical="center"/>
    </xf>
    <xf numFmtId="0" fontId="13" fillId="0" borderId="26" xfId="0" applyFont="1" applyBorder="1" applyAlignment="1">
      <alignment vertical="center"/>
    </xf>
    <xf numFmtId="0" fontId="70" fillId="2" borderId="24" xfId="0" applyFont="1" applyFill="1" applyBorder="1" applyAlignment="1">
      <alignment vertical="center" wrapText="1"/>
    </xf>
    <xf numFmtId="0" fontId="70" fillId="2" borderId="26" xfId="0" applyFont="1" applyFill="1" applyBorder="1" applyAlignment="1">
      <alignment vertical="center" wrapText="1"/>
    </xf>
    <xf numFmtId="0" fontId="81" fillId="0" borderId="26" xfId="0" applyFont="1" applyFill="1" applyBorder="1" applyAlignment="1">
      <alignment vertical="center"/>
    </xf>
    <xf numFmtId="0" fontId="71" fillId="0" borderId="0" xfId="53" applyFont="1" applyAlignment="1">
      <alignment horizontal="left" vertical="center"/>
      <protection/>
    </xf>
    <xf numFmtId="0" fontId="16" fillId="42" borderId="24" xfId="52" applyFont="1" applyFill="1" applyBorder="1" applyAlignment="1">
      <alignment horizontal="left"/>
      <protection/>
    </xf>
    <xf numFmtId="0" fontId="16" fillId="42" borderId="26" xfId="52" applyFont="1" applyFill="1" applyBorder="1" applyAlignment="1">
      <alignment/>
      <protection/>
    </xf>
    <xf numFmtId="0" fontId="16" fillId="42" borderId="26" xfId="52" applyFont="1" applyFill="1" applyBorder="1" applyAlignment="1">
      <alignment horizontal="left"/>
      <protection/>
    </xf>
    <xf numFmtId="0" fontId="16" fillId="0" borderId="24" xfId="52" applyFont="1" applyBorder="1" applyAlignment="1">
      <alignment horizontal="center" vertical="center"/>
      <protection/>
    </xf>
    <xf numFmtId="0" fontId="16" fillId="0" borderId="25" xfId="52" applyFont="1" applyBorder="1" applyAlignment="1">
      <alignment horizontal="center" vertical="center"/>
      <protection/>
    </xf>
    <xf numFmtId="0" fontId="16" fillId="0" borderId="26" xfId="52" applyFont="1" applyBorder="1" applyAlignment="1">
      <alignment horizontal="center" vertical="center"/>
      <protection/>
    </xf>
    <xf numFmtId="0" fontId="15" fillId="39" borderId="15" xfId="52" applyFont="1" applyFill="1" applyBorder="1" applyAlignment="1">
      <alignment horizontal="left" vertical="center"/>
      <protection/>
    </xf>
    <xf numFmtId="0" fontId="13" fillId="0" borderId="17" xfId="52" applyFont="1" applyBorder="1" applyAlignment="1">
      <alignment horizontal="left" vertical="center"/>
      <protection/>
    </xf>
    <xf numFmtId="0" fontId="15" fillId="39" borderId="15" xfId="52" applyFont="1" applyFill="1" applyBorder="1" applyAlignment="1">
      <alignment horizontal="center" vertical="center"/>
      <protection/>
    </xf>
    <xf numFmtId="0" fontId="13" fillId="0" borderId="17" xfId="52" applyFont="1" applyBorder="1" applyAlignment="1">
      <alignment horizontal="center" vertical="center"/>
      <protection/>
    </xf>
    <xf numFmtId="0" fontId="15" fillId="0" borderId="24" xfId="52" applyFont="1" applyFill="1" applyBorder="1" applyAlignment="1">
      <alignment horizontal="center" vertical="center" wrapText="1"/>
      <protection/>
    </xf>
    <xf numFmtId="0" fontId="15" fillId="0" borderId="25" xfId="52" applyFont="1" applyFill="1" applyBorder="1" applyAlignment="1">
      <alignment horizontal="center" vertical="center" wrapText="1"/>
      <protection/>
    </xf>
    <xf numFmtId="0" fontId="15" fillId="0" borderId="26" xfId="52" applyFont="1" applyFill="1" applyBorder="1" applyAlignment="1">
      <alignment horizontal="center" vertical="center" wrapText="1"/>
      <protection/>
    </xf>
    <xf numFmtId="0" fontId="13" fillId="0" borderId="26" xfId="52" applyFont="1" applyBorder="1" applyAlignment="1">
      <alignment horizontal="center" vertical="center"/>
      <protection/>
    </xf>
    <xf numFmtId="0" fontId="15" fillId="2" borderId="21" xfId="52" applyFont="1" applyFill="1" applyBorder="1" applyAlignment="1">
      <alignment horizontal="center" vertical="center" wrapText="1"/>
      <protection/>
    </xf>
    <xf numFmtId="0" fontId="15" fillId="2" borderId="11" xfId="52" applyFont="1" applyFill="1" applyBorder="1" applyAlignment="1">
      <alignment horizontal="center" vertical="center" wrapText="1"/>
      <protection/>
    </xf>
    <xf numFmtId="0" fontId="15" fillId="2" borderId="22" xfId="52" applyFont="1" applyFill="1" applyBorder="1" applyAlignment="1">
      <alignment horizontal="center" vertical="center" wrapText="1"/>
      <protection/>
    </xf>
    <xf numFmtId="0" fontId="16" fillId="2" borderId="21" xfId="52" applyFont="1" applyFill="1" applyBorder="1" applyAlignment="1">
      <alignment horizontal="center" vertical="center"/>
      <protection/>
    </xf>
    <xf numFmtId="0" fontId="16" fillId="2" borderId="11" xfId="52" applyFont="1" applyFill="1" applyBorder="1" applyAlignment="1">
      <alignment horizontal="center" vertical="center"/>
      <protection/>
    </xf>
    <xf numFmtId="0" fontId="16" fillId="40" borderId="12" xfId="52" applyFont="1" applyFill="1" applyBorder="1" applyAlignment="1">
      <alignment horizontal="center" vertical="center"/>
      <protection/>
    </xf>
    <xf numFmtId="0" fontId="16" fillId="40" borderId="27" xfId="52" applyFont="1" applyFill="1" applyBorder="1" applyAlignment="1">
      <alignment horizontal="center" vertical="center"/>
      <protection/>
    </xf>
    <xf numFmtId="0" fontId="15" fillId="43" borderId="11" xfId="52" applyFont="1" applyFill="1" applyBorder="1" applyAlignment="1">
      <alignment horizontal="center" vertical="center"/>
      <protection/>
    </xf>
    <xf numFmtId="0" fontId="13" fillId="2" borderId="11" xfId="52" applyFont="1" applyFill="1" applyBorder="1" applyAlignment="1">
      <alignment horizontal="center" vertical="center"/>
      <protection/>
    </xf>
    <xf numFmtId="0" fontId="14" fillId="43" borderId="12" xfId="52" applyFont="1" applyFill="1" applyBorder="1" applyAlignment="1">
      <alignment horizontal="center" vertical="center"/>
      <protection/>
    </xf>
    <xf numFmtId="0" fontId="13" fillId="2" borderId="12" xfId="52" applyFont="1" applyFill="1" applyBorder="1" applyAlignment="1">
      <alignment horizontal="center" vertical="center"/>
      <protection/>
    </xf>
    <xf numFmtId="0" fontId="16" fillId="2" borderId="11" xfId="52" applyFont="1" applyFill="1" applyBorder="1" applyAlignment="1">
      <alignment horizontal="left"/>
      <protection/>
    </xf>
    <xf numFmtId="0" fontId="16" fillId="2" borderId="12" xfId="52" applyFont="1" applyFill="1" applyBorder="1" applyAlignment="1">
      <alignment horizontal="left"/>
      <protection/>
    </xf>
    <xf numFmtId="0" fontId="16" fillId="8" borderId="11" xfId="52" applyFont="1" applyFill="1" applyBorder="1" applyAlignment="1">
      <alignment horizontal="center" vertical="center"/>
      <protection/>
    </xf>
    <xf numFmtId="0" fontId="16" fillId="2" borderId="11" xfId="52" applyFont="1" applyFill="1" applyBorder="1" applyAlignment="1">
      <alignment horizontal="right"/>
      <protection/>
    </xf>
    <xf numFmtId="0" fontId="16" fillId="2" borderId="12" xfId="52" applyFont="1" applyFill="1" applyBorder="1" applyAlignment="1">
      <alignment horizontal="right"/>
      <protection/>
    </xf>
    <xf numFmtId="0" fontId="70" fillId="36" borderId="11" xfId="0" applyFont="1" applyFill="1" applyBorder="1" applyAlignment="1">
      <alignment horizontal="center" vertical="center" wrapText="1"/>
    </xf>
    <xf numFmtId="0" fontId="16" fillId="8" borderId="11" xfId="52" applyFont="1" applyFill="1" applyBorder="1" applyAlignment="1">
      <alignment horizontal="right"/>
      <protection/>
    </xf>
    <xf numFmtId="0" fontId="16" fillId="8" borderId="12" xfId="52" applyFont="1" applyFill="1" applyBorder="1" applyAlignment="1">
      <alignment horizontal="right"/>
      <protection/>
    </xf>
    <xf numFmtId="0" fontId="16" fillId="8" borderId="11" xfId="52" applyFont="1" applyFill="1" applyBorder="1" applyAlignment="1">
      <alignment horizontal="right" vertical="center"/>
      <protection/>
    </xf>
    <xf numFmtId="0" fontId="16" fillId="8" borderId="12" xfId="52" applyFont="1" applyFill="1" applyBorder="1" applyAlignment="1">
      <alignment horizontal="right" vertical="center"/>
      <protection/>
    </xf>
    <xf numFmtId="0" fontId="70" fillId="0" borderId="0" xfId="0" applyFont="1" applyAlignment="1">
      <alignment horizontal="left" wrapText="1"/>
    </xf>
    <xf numFmtId="0" fontId="78" fillId="0" borderId="0" xfId="0" applyFont="1" applyAlignment="1">
      <alignment horizontal="left" vertical="center" wrapText="1"/>
    </xf>
    <xf numFmtId="0" fontId="4" fillId="0" borderId="0" xfId="0" applyFont="1" applyFill="1" applyAlignment="1">
      <alignment horizontal="left" vertical="center"/>
    </xf>
    <xf numFmtId="0" fontId="77" fillId="0" borderId="0" xfId="0" applyFont="1" applyFill="1" applyAlignment="1">
      <alignment horizontal="left" vertical="center"/>
    </xf>
    <xf numFmtId="0" fontId="4" fillId="0" borderId="0" xfId="0" applyFont="1" applyAlignment="1">
      <alignment horizontal="left" vertical="center"/>
    </xf>
    <xf numFmtId="0" fontId="77" fillId="0" borderId="0" xfId="0" applyFont="1" applyAlignment="1">
      <alignment horizontal="left" vertical="center"/>
    </xf>
    <xf numFmtId="0" fontId="3" fillId="0" borderId="0" xfId="0" applyFont="1" applyAlignment="1">
      <alignment horizontal="left" vertical="center"/>
    </xf>
  </cellXfs>
  <cellStyles count="51">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Normal 2" xfId="52"/>
    <cellStyle name="Normal 3" xfId="53"/>
    <cellStyle name="Percent" xfId="54"/>
    <cellStyle name="Satisfaisant" xfId="55"/>
    <cellStyle name="Sortie" xfId="56"/>
    <cellStyle name="Texte explicatif" xfId="57"/>
    <cellStyle name="Titre" xfId="58"/>
    <cellStyle name="Titre 1" xfId="59"/>
    <cellStyle name="Titre 2" xfId="60"/>
    <cellStyle name="Titre 3" xfId="61"/>
    <cellStyle name="Titre 4" xfId="62"/>
    <cellStyle name="Total" xfId="63"/>
    <cellStyle name="Vérification"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4"/>
          <c:y val="0.01975"/>
          <c:w val="0.92375"/>
          <c:h val="0.95325"/>
        </c:manualLayout>
      </c:layout>
      <c:areaChart>
        <c:grouping val="stacked"/>
        <c:varyColors val="0"/>
        <c:ser>
          <c:idx val="0"/>
          <c:order val="0"/>
          <c:tx>
            <c:strRef>
              <c:f>'Figure 1'!$B$31</c:f>
              <c:strCache>
                <c:ptCount val="1"/>
                <c:pt idx="0">
                  <c:v>Niveau V hors BEP</c:v>
                </c:pt>
              </c:strCache>
            </c:strRef>
          </c:tx>
          <c:spPr>
            <a:solidFill>
              <a:srgbClr val="31859C"/>
            </a:solidFill>
            <a:ln w="12700">
              <a:solidFill>
                <a:srgbClr val="FFFFFF"/>
              </a:solidFill>
            </a:ln>
          </c:spPr>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1"/>
            <c:showPercent val="0"/>
          </c:dLbls>
          <c:cat>
            <c:strRef>
              <c:f>'Figure 1'!$C$30:$U$30</c:f>
              <c:strCache/>
            </c:strRef>
          </c:cat>
          <c:val>
            <c:numRef>
              <c:f>'Figure 1'!$C$31:$U$31</c:f>
              <c:numCache/>
            </c:numRef>
          </c:val>
        </c:ser>
        <c:ser>
          <c:idx val="1"/>
          <c:order val="1"/>
          <c:tx>
            <c:strRef>
              <c:f>'Figure 1'!$B$32</c:f>
              <c:strCache>
                <c:ptCount val="1"/>
                <c:pt idx="0">
                  <c:v>BEP</c:v>
                </c:pt>
              </c:strCache>
            </c:strRef>
          </c:tx>
          <c:spPr>
            <a:solidFill>
              <a:srgbClr val="93CDDD"/>
            </a:solidFill>
            <a:ln w="12700">
              <a:solidFill>
                <a:srgbClr val="FFFFFF"/>
              </a:solidFill>
            </a:ln>
          </c:spPr>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rtl="1">
                  <a:defRPr lang="en-US" cap="none" sz="1000" b="1" i="0" u="none" baseline="0">
                    <a:solidFill>
                      <a:srgbClr val="000000"/>
                    </a:solidFill>
                  </a:defRPr>
                </a:pPr>
              </a:p>
            </c:txPr>
            <c:showLegendKey val="0"/>
            <c:showVal val="0"/>
            <c:showBubbleSize val="0"/>
            <c:showCatName val="0"/>
            <c:showSerName val="1"/>
            <c:showPercent val="0"/>
          </c:dLbls>
          <c:cat>
            <c:strRef>
              <c:f>'Figure 1'!$C$30:$U$30</c:f>
              <c:strCache/>
            </c:strRef>
          </c:cat>
          <c:val>
            <c:numRef>
              <c:f>'Figure 1'!$C$32:$U$32</c:f>
              <c:numCache/>
            </c:numRef>
          </c:val>
        </c:ser>
        <c:ser>
          <c:idx val="2"/>
          <c:order val="2"/>
          <c:tx>
            <c:strRef>
              <c:f>'Figure 1'!$B$33</c:f>
              <c:strCache>
                <c:ptCount val="1"/>
                <c:pt idx="0">
                  <c:v>Niveau IV hors Bac pro</c:v>
                </c:pt>
              </c:strCache>
            </c:strRef>
          </c:tx>
          <c:spPr>
            <a:solidFill>
              <a:srgbClr val="D9D9D9"/>
            </a:solidFill>
            <a:ln w="12700">
              <a:solidFill>
                <a:srgbClr val="FFFFFF"/>
              </a:solidFill>
            </a:ln>
          </c:spPr>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1"/>
            <c:showPercent val="0"/>
          </c:dLbls>
          <c:cat>
            <c:strRef>
              <c:f>'Figure 1'!$C$30:$U$30</c:f>
              <c:strCache/>
            </c:strRef>
          </c:cat>
          <c:val>
            <c:numRef>
              <c:f>'Figure 1'!$C$33:$U$33</c:f>
              <c:numCache/>
            </c:numRef>
          </c:val>
        </c:ser>
        <c:ser>
          <c:idx val="3"/>
          <c:order val="3"/>
          <c:tx>
            <c:strRef>
              <c:f>'Figure 1'!$B$34</c:f>
              <c:strCache>
                <c:ptCount val="1"/>
                <c:pt idx="0">
                  <c:v>Bac pro</c:v>
                </c:pt>
              </c:strCache>
            </c:strRef>
          </c:tx>
          <c:spPr>
            <a:solidFill>
              <a:srgbClr val="A6A6A6"/>
            </a:solidFill>
            <a:ln w="12700">
              <a:solidFill>
                <a:srgbClr val="FFFFFF"/>
              </a:solidFill>
            </a:ln>
          </c:spPr>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rtl="1">
                  <a:defRPr lang="en-US" cap="none" sz="1000" b="1" i="0" u="none" baseline="0">
                    <a:solidFill>
                      <a:srgbClr val="000000"/>
                    </a:solidFill>
                  </a:defRPr>
                </a:pPr>
              </a:p>
            </c:txPr>
            <c:showLegendKey val="0"/>
            <c:showVal val="0"/>
            <c:showBubbleSize val="0"/>
            <c:showCatName val="0"/>
            <c:showSerName val="1"/>
            <c:showPercent val="0"/>
          </c:dLbls>
          <c:cat>
            <c:strRef>
              <c:f>'Figure 1'!$C$30:$U$30</c:f>
              <c:strCache/>
            </c:strRef>
          </c:cat>
          <c:val>
            <c:numRef>
              <c:f>'Figure 1'!$C$34:$U$34</c:f>
              <c:numCache/>
            </c:numRef>
          </c:val>
        </c:ser>
        <c:ser>
          <c:idx val="4"/>
          <c:order val="4"/>
          <c:tx>
            <c:strRef>
              <c:f>'Figure 1'!$B$35</c:f>
              <c:strCache>
                <c:ptCount val="1"/>
                <c:pt idx="0">
                  <c:v>Niveau III</c:v>
                </c:pt>
              </c:strCache>
            </c:strRef>
          </c:tx>
          <c:spPr>
            <a:solidFill>
              <a:srgbClr val="C60666"/>
            </a:solidFill>
            <a:ln w="12700">
              <a:solidFill>
                <a:srgbClr val="FFFFFF"/>
              </a:solidFill>
            </a:ln>
          </c:spPr>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rtl="1">
                  <a:defRPr lang="en-US" cap="none" sz="1000" b="1" i="0" u="none" baseline="0">
                    <a:solidFill>
                      <a:srgbClr val="FFFFFF"/>
                    </a:solidFill>
                  </a:defRPr>
                </a:pPr>
              </a:p>
            </c:txPr>
            <c:showLegendKey val="0"/>
            <c:showVal val="0"/>
            <c:showBubbleSize val="0"/>
            <c:showCatName val="0"/>
            <c:showSerName val="1"/>
            <c:showPercent val="0"/>
          </c:dLbls>
          <c:cat>
            <c:strRef>
              <c:f>'Figure 1'!$C$30:$U$30</c:f>
              <c:strCache/>
            </c:strRef>
          </c:cat>
          <c:val>
            <c:numRef>
              <c:f>'Figure 1'!$C$35:$U$35</c:f>
              <c:numCache/>
            </c:numRef>
          </c:val>
        </c:ser>
        <c:ser>
          <c:idx val="5"/>
          <c:order val="5"/>
          <c:tx>
            <c:strRef>
              <c:f>'Figure 1'!$B$36</c:f>
              <c:strCache>
                <c:ptCount val="1"/>
                <c:pt idx="0">
                  <c:v>Niveau II</c:v>
                </c:pt>
              </c:strCache>
            </c:strRef>
          </c:tx>
          <c:spPr>
            <a:solidFill>
              <a:srgbClr val="FA66B0"/>
            </a:solidFill>
            <a:ln w="12700">
              <a:solidFill>
                <a:srgbClr val="FFFFFF"/>
              </a:solidFill>
            </a:ln>
          </c:spPr>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rtl="1">
                  <a:defRPr lang="en-US" cap="none" sz="1000" b="1" i="0" u="none" baseline="0">
                    <a:solidFill>
                      <a:srgbClr val="FFFFFF"/>
                    </a:solidFill>
                  </a:defRPr>
                </a:pPr>
              </a:p>
            </c:txPr>
            <c:showLegendKey val="0"/>
            <c:showVal val="0"/>
            <c:showBubbleSize val="0"/>
            <c:showCatName val="0"/>
            <c:showSerName val="1"/>
            <c:showPercent val="0"/>
          </c:dLbls>
          <c:cat>
            <c:strRef>
              <c:f>'Figure 1'!$C$30:$U$30</c:f>
              <c:strCache/>
            </c:strRef>
          </c:cat>
          <c:val>
            <c:numRef>
              <c:f>'Figure 1'!$C$36:$U$36</c:f>
              <c:numCache/>
            </c:numRef>
          </c:val>
        </c:ser>
        <c:ser>
          <c:idx val="6"/>
          <c:order val="6"/>
          <c:tx>
            <c:strRef>
              <c:f>'Figure 1'!$B$37</c:f>
              <c:strCache>
                <c:ptCount val="1"/>
                <c:pt idx="0">
                  <c:v>Niveau I</c:v>
                </c:pt>
              </c:strCache>
            </c:strRef>
          </c:tx>
          <c:spPr>
            <a:solidFill>
              <a:srgbClr val="B3A2C7"/>
            </a:solidFill>
            <a:ln w="12700">
              <a:solidFill>
                <a:srgbClr val="FFFFFF"/>
              </a:solidFill>
            </a:ln>
          </c:spPr>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rtl="1">
                  <a:defRPr lang="en-US" cap="none" sz="1000" b="1" i="0" u="none" baseline="0">
                    <a:solidFill>
                      <a:srgbClr val="FFFFFF"/>
                    </a:solidFill>
                  </a:defRPr>
                </a:pPr>
              </a:p>
            </c:txPr>
            <c:showLegendKey val="0"/>
            <c:showVal val="0"/>
            <c:showBubbleSize val="0"/>
            <c:showCatName val="0"/>
            <c:showSerName val="1"/>
            <c:showPercent val="0"/>
          </c:dLbls>
          <c:cat>
            <c:strRef>
              <c:f>'Figure 1'!$C$30:$U$30</c:f>
              <c:strCache/>
            </c:strRef>
          </c:cat>
          <c:val>
            <c:numRef>
              <c:f>'Figure 1'!$C$37:$U$37</c:f>
              <c:numCache/>
            </c:numRef>
          </c:val>
        </c:ser>
        <c:axId val="23688978"/>
        <c:axId val="11874211"/>
      </c:areaChart>
      <c:catAx>
        <c:axId val="23688978"/>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1000" b="1" i="0" u="none" baseline="0">
                <a:solidFill>
                  <a:srgbClr val="000000"/>
                </a:solidFill>
              </a:defRPr>
            </a:pPr>
          </a:p>
        </c:txPr>
        <c:crossAx val="11874211"/>
        <c:crosses val="autoZero"/>
        <c:auto val="1"/>
        <c:lblOffset val="100"/>
        <c:tickLblSkip val="1"/>
        <c:noMultiLvlLbl val="0"/>
      </c:catAx>
      <c:valAx>
        <c:axId val="11874211"/>
        <c:scaling>
          <c:orientation val="minMax"/>
        </c:scaling>
        <c:axPos val="l"/>
        <c:majorGridlines>
          <c:spPr>
            <a:ln w="3175">
              <a:solidFill>
                <a:srgbClr val="C0C0C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00" b="1" i="0" u="none" baseline="0">
                <a:solidFill>
                  <a:srgbClr val="000000"/>
                </a:solidFill>
              </a:defRPr>
            </a:pPr>
          </a:p>
        </c:txPr>
        <c:crossAx val="23688978"/>
        <c:crossesAt val="1"/>
        <c:crossBetween val="midCat"/>
        <c:dispUnits/>
      </c:valAx>
      <c:spPr>
        <a:noFill/>
        <a:ln>
          <a:noFill/>
        </a:ln>
      </c:spPr>
    </c:plotArea>
    <c:plotVisOnly val="1"/>
    <c:dispBlanksAs val="zero"/>
    <c:showDLblsOverMax val="0"/>
  </c:chart>
  <c:spPr>
    <a:solidFill>
      <a:srgbClr val="FFFFFF"/>
    </a:solidFill>
    <a:ln w="3175">
      <a:noFill/>
    </a:ln>
  </c:spPr>
  <c:txPr>
    <a:bodyPr vert="horz" rot="0"/>
    <a:lstStyle/>
    <a:p>
      <a:pPr>
        <a:defRPr lang="en-US" cap="none" sz="8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3825"/>
          <c:y val="0.11425"/>
          <c:w val="0.342"/>
          <c:h val="0.84425"/>
        </c:manualLayout>
      </c:layout>
      <c:pieChart>
        <c:varyColors val="1"/>
        <c:ser>
          <c:idx val="0"/>
          <c:order val="0"/>
          <c:tx>
            <c:strRef>
              <c:f>'Figure 4'!$D$24:$D$28</c:f>
              <c:strCache>
                <c:ptCount val="1"/>
                <c:pt idx="0">
                  <c:v>1 - Vers seconde GT 2 - Vers voie professionnelle scolaire 3 - Vers apprentissage 4 - Redoublement et autres 1er cycle 5 - « Sorties » 1</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Pt>
            <c:idx val="3"/>
            <c:spPr>
              <a:solidFill>
                <a:srgbClr val="8064A2"/>
              </a:solidFill>
              <a:ln w="3175">
                <a:noFill/>
              </a:ln>
            </c:spPr>
          </c:dPt>
          <c:dPt>
            <c:idx val="4"/>
            <c:spPr>
              <a:solidFill>
                <a:srgbClr val="4BACC6"/>
              </a:solidFill>
              <a:ln w="3175">
                <a:noFill/>
              </a:ln>
            </c:spPr>
          </c:dPt>
          <c:dLbls>
            <c:dLbl>
              <c:idx val="0"/>
              <c:layout>
                <c:manualLayout>
                  <c:x val="0"/>
                  <c:y val="0"/>
                </c:manualLayout>
              </c:layout>
              <c:txPr>
                <a:bodyPr vert="horz" rot="0" anchor="ctr"/>
                <a:lstStyle/>
                <a:p>
                  <a:pPr algn="ctr">
                    <a:defRPr lang="en-US" cap="none" sz="1100" b="0" i="0" u="none" baseline="0">
                      <a:solidFill>
                        <a:srgbClr val="000000"/>
                      </a:solidFill>
                    </a:defRPr>
                  </a:pPr>
                </a:p>
              </c:txPr>
              <c:numFmt formatCode="#,##0.0" sourceLinked="0"/>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100" b="0" i="0" u="none" baseline="0">
                      <a:solidFill>
                        <a:srgbClr val="000000"/>
                      </a:solidFill>
                    </a:defRPr>
                  </a:pPr>
                </a:p>
              </c:txPr>
              <c:numFmt formatCode="#,##0.0" sourceLinked="0"/>
              <c:spPr>
                <a:noFill/>
                <a:ln w="3175">
                  <a:noFill/>
                </a:ln>
              </c:spPr>
              <c:showLegendKey val="0"/>
              <c:showVal val="1"/>
              <c:showBubbleSize val="0"/>
              <c:showCatName val="0"/>
              <c:showSerName val="0"/>
              <c:showPercent val="0"/>
            </c:dLbl>
            <c:numFmt formatCode="#,##0.0" sourceLinked="0"/>
            <c:spPr>
              <a:noFill/>
              <a:ln w="3175">
                <a:noFill/>
              </a:ln>
            </c:spPr>
            <c:txPr>
              <a:bodyPr vert="horz" rot="0" anchor="ctr"/>
              <a:lstStyle/>
              <a:p>
                <a:pPr algn="ctr">
                  <a:defRPr lang="en-US" cap="none" sz="1100" b="0" i="0" u="none" baseline="0">
                    <a:solidFill>
                      <a:srgbClr val="000000"/>
                    </a:solidFill>
                  </a:defRPr>
                </a:pPr>
              </a:p>
            </c:txPr>
            <c:showLegendKey val="0"/>
            <c:showVal val="1"/>
            <c:showBubbleSize val="0"/>
            <c:showCatName val="0"/>
            <c:showSerName val="0"/>
            <c:showLeaderLines val="1"/>
            <c:showPercent val="0"/>
          </c:dLbls>
          <c:cat>
            <c:strRef>
              <c:f>'Figure 4'!$D$24:$D$28</c:f>
              <c:strCache/>
            </c:strRef>
          </c:cat>
          <c:val>
            <c:numRef>
              <c:f>'Figure 4'!$C$24:$C$28</c:f>
              <c:numCache/>
            </c:numRef>
          </c:val>
        </c:ser>
      </c:pieChart>
      <c:spPr>
        <a:noFill/>
        <a:ln>
          <a:noFill/>
        </a:ln>
      </c:spPr>
    </c:plotArea>
    <c:legend>
      <c:legendPos val="r"/>
      <c:layout>
        <c:manualLayout>
          <c:xMode val="edge"/>
          <c:yMode val="edge"/>
          <c:x val="0.67725"/>
          <c:y val="0.1035"/>
          <c:w val="0.3095"/>
          <c:h val="0.8365"/>
        </c:manualLayout>
      </c:layout>
      <c:overlay val="0"/>
      <c:spPr>
        <a:noFill/>
        <a:ln w="3175">
          <a:noFill/>
        </a:ln>
      </c:spPr>
      <c:txPr>
        <a:bodyPr vert="horz" rot="0"/>
        <a:lstStyle/>
        <a:p>
          <a:pPr>
            <a:defRPr lang="en-US" cap="none" sz="77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314325</xdr:colOff>
      <xdr:row>3</xdr:row>
      <xdr:rowOff>114300</xdr:rowOff>
    </xdr:from>
    <xdr:to>
      <xdr:col>16</xdr:col>
      <xdr:colOff>266700</xdr:colOff>
      <xdr:row>23</xdr:row>
      <xdr:rowOff>180975</xdr:rowOff>
    </xdr:to>
    <xdr:graphicFrame>
      <xdr:nvGraphicFramePr>
        <xdr:cNvPr id="1" name="Chart 1"/>
        <xdr:cNvGraphicFramePr/>
      </xdr:nvGraphicFramePr>
      <xdr:xfrm>
        <a:off x="314325" y="1000125"/>
        <a:ext cx="10944225" cy="59721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3</xdr:row>
      <xdr:rowOff>38100</xdr:rowOff>
    </xdr:from>
    <xdr:to>
      <xdr:col>4</xdr:col>
      <xdr:colOff>447675</xdr:colOff>
      <xdr:row>15</xdr:row>
      <xdr:rowOff>657225</xdr:rowOff>
    </xdr:to>
    <xdr:graphicFrame>
      <xdr:nvGraphicFramePr>
        <xdr:cNvPr id="1" name="Graphique 1"/>
        <xdr:cNvGraphicFramePr/>
      </xdr:nvGraphicFramePr>
      <xdr:xfrm>
        <a:off x="238125" y="523875"/>
        <a:ext cx="8705850" cy="358140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704850</xdr:colOff>
      <xdr:row>0</xdr:row>
      <xdr:rowOff>9525</xdr:rowOff>
    </xdr:from>
    <xdr:to>
      <xdr:col>10</xdr:col>
      <xdr:colOff>428625</xdr:colOff>
      <xdr:row>22</xdr:row>
      <xdr:rowOff>47625</xdr:rowOff>
    </xdr:to>
    <xdr:pic>
      <xdr:nvPicPr>
        <xdr:cNvPr id="1" name="Image 1"/>
        <xdr:cNvPicPr preferRelativeResize="1">
          <a:picLocks noChangeAspect="1"/>
        </xdr:cNvPicPr>
      </xdr:nvPicPr>
      <xdr:blipFill>
        <a:blip r:embed="rId1"/>
        <a:stretch>
          <a:fillRect/>
        </a:stretch>
      </xdr:blipFill>
      <xdr:spPr>
        <a:xfrm>
          <a:off x="4324350" y="9525"/>
          <a:ext cx="5038725" cy="42005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638175</xdr:colOff>
      <xdr:row>26</xdr:row>
      <xdr:rowOff>152400</xdr:rowOff>
    </xdr:from>
    <xdr:to>
      <xdr:col>7</xdr:col>
      <xdr:colOff>638175</xdr:colOff>
      <xdr:row>55</xdr:row>
      <xdr:rowOff>152400</xdr:rowOff>
    </xdr:to>
    <xdr:pic>
      <xdr:nvPicPr>
        <xdr:cNvPr id="1" name="Image 1"/>
        <xdr:cNvPicPr preferRelativeResize="1">
          <a:picLocks noChangeAspect="1"/>
        </xdr:cNvPicPr>
      </xdr:nvPicPr>
      <xdr:blipFill>
        <a:blip r:embed="rId1"/>
        <a:stretch>
          <a:fillRect/>
        </a:stretch>
      </xdr:blipFill>
      <xdr:spPr>
        <a:xfrm>
          <a:off x="638175" y="4362450"/>
          <a:ext cx="6724650" cy="46958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323850</xdr:colOff>
      <xdr:row>3</xdr:row>
      <xdr:rowOff>28575</xdr:rowOff>
    </xdr:from>
    <xdr:to>
      <xdr:col>10</xdr:col>
      <xdr:colOff>647700</xdr:colOff>
      <xdr:row>30</xdr:row>
      <xdr:rowOff>57150</xdr:rowOff>
    </xdr:to>
    <xdr:sp>
      <xdr:nvSpPr>
        <xdr:cNvPr id="1" name="ZoneTexte 1"/>
        <xdr:cNvSpPr txBox="1">
          <a:spLocks noChangeArrowheads="1"/>
        </xdr:cNvSpPr>
      </xdr:nvSpPr>
      <xdr:spPr>
        <a:xfrm>
          <a:off x="323850" y="561975"/>
          <a:ext cx="7896225" cy="45148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900" b="1" i="0" u="none" baseline="0">
              <a:solidFill>
                <a:srgbClr val="000000"/>
              </a:solidFill>
              <a:latin typeface="Arial"/>
              <a:ea typeface="Arial"/>
              <a:cs typeface="Arial"/>
            </a:rPr>
            <a:t>Source, champ, définition et méthodologie :</a:t>
          </a:r>
          <a:r>
            <a:rPr lang="en-US" cap="none" sz="1200" b="0" i="0" u="none" baseline="0">
              <a:solidFill>
                <a:srgbClr val="000000"/>
              </a:solidFill>
              <a:latin typeface="Times New Roman"/>
              <a:ea typeface="Times New Roman"/>
              <a:cs typeface="Times New Roman"/>
            </a:rPr>
            <a:t>
</a:t>
          </a:r>
          <a:r>
            <a:rPr lang="en-US" cap="none" sz="900" b="1" i="0" u="none" baseline="0">
              <a:solidFill>
                <a:srgbClr val="000000"/>
              </a:solidFill>
              <a:latin typeface="Arial"/>
              <a:ea typeface="Arial"/>
              <a:cs typeface="Arial"/>
            </a:rPr>
            <a:t> </a:t>
          </a:r>
          <a:r>
            <a:rPr lang="en-US" cap="none" sz="1200" b="0" i="0" u="none" baseline="0">
              <a:solidFill>
                <a:srgbClr val="000000"/>
              </a:solidFill>
              <a:latin typeface="Times New Roman"/>
              <a:ea typeface="Times New Roman"/>
              <a:cs typeface="Times New Roman"/>
            </a:rPr>
            <a:t>
</a:t>
          </a:r>
          <a:r>
            <a:rPr lang="en-US" cap="none" sz="900" b="1" i="0" u="none" baseline="0">
              <a:solidFill>
                <a:srgbClr val="000000"/>
              </a:solidFill>
              <a:latin typeface="Arial"/>
              <a:ea typeface="Arial"/>
              <a:cs typeface="Arial"/>
            </a:rPr>
            <a:t>Source </a:t>
          </a:r>
          <a:r>
            <a:rPr lang="en-US" cap="none" sz="1200" b="0" i="0" u="none" baseline="0">
              <a:solidFill>
                <a:srgbClr val="000000"/>
              </a:solidFill>
              <a:latin typeface="Times New Roman"/>
              <a:ea typeface="Times New Roman"/>
              <a:cs typeface="Times New Roman"/>
            </a:rPr>
            <a:t>
</a:t>
          </a:r>
          <a:r>
            <a:rPr lang="en-US" cap="none" sz="900" b="0" i="0" u="none" baseline="0">
              <a:solidFill>
                <a:srgbClr val="000000"/>
              </a:solidFill>
              <a:latin typeface="Arial"/>
              <a:ea typeface="Arial"/>
              <a:cs typeface="Arial"/>
            </a:rPr>
            <a:t>Le système d’information sur la formation des apprentis (SIFA) de la DEPP recueille auprès des CFA de façon exhaustive des données individuelles, depuis 2006, sur les personnes inscrites en apprentissage et présentes au 31 décembre de chaque année. Le champ couvert est la France métropolitaine et les DOM (y compris Mayotte depuis 2011). </a:t>
          </a:r>
          <a:r>
            <a:rPr lang="en-US" cap="none" sz="1200" b="0" i="0" u="none" baseline="0">
              <a:solidFill>
                <a:srgbClr val="000000"/>
              </a:solidFill>
              <a:latin typeface="Times New Roman"/>
              <a:ea typeface="Times New Roman"/>
              <a:cs typeface="Times New Roman"/>
            </a:rPr>
            <a:t>
</a:t>
          </a:r>
          <a:r>
            <a:rPr lang="en-US" cap="none" sz="900" b="0" i="0" u="none" baseline="0">
              <a:solidFill>
                <a:srgbClr val="000000"/>
              </a:solidFill>
              <a:latin typeface="Arial"/>
              <a:ea typeface="Arial"/>
              <a:cs typeface="Arial"/>
            </a:rPr>
            <a:t> </a:t>
          </a:r>
          <a:r>
            <a:rPr lang="en-US" cap="none" sz="1200" b="0" i="0" u="none" baseline="0">
              <a:solidFill>
                <a:srgbClr val="000000"/>
              </a:solidFill>
              <a:latin typeface="Times New Roman"/>
              <a:ea typeface="Times New Roman"/>
              <a:cs typeface="Times New Roman"/>
            </a:rPr>
            <a:t>
</a:t>
          </a:r>
          <a:r>
            <a:rPr lang="en-US" cap="none" sz="900" b="1" i="0" u="none" baseline="0">
              <a:solidFill>
                <a:srgbClr val="000000"/>
              </a:solidFill>
              <a:latin typeface="Arial"/>
              <a:ea typeface="Arial"/>
              <a:cs typeface="Arial"/>
            </a:rPr>
            <a:t>Définitions </a:t>
          </a:r>
          <a:r>
            <a:rPr lang="en-US" cap="none" sz="1200" b="0" i="0" u="none" baseline="0">
              <a:solidFill>
                <a:srgbClr val="000000"/>
              </a:solidFill>
              <a:latin typeface="Times New Roman"/>
              <a:ea typeface="Times New Roman"/>
              <a:cs typeface="Times New Roman"/>
            </a:rPr>
            <a:t>
</a:t>
          </a:r>
          <a:r>
            <a:rPr lang="en-US" cap="none" sz="900" b="0" i="0" u="none" baseline="0">
              <a:solidFill>
                <a:srgbClr val="000000"/>
              </a:solidFill>
              <a:latin typeface="Arial"/>
              <a:ea typeface="Arial"/>
              <a:cs typeface="Arial"/>
            </a:rPr>
            <a:t>Les </a:t>
          </a:r>
          <a:r>
            <a:rPr lang="en-US" cap="none" sz="900" b="1" i="0" u="none" baseline="0">
              <a:solidFill>
                <a:srgbClr val="000000"/>
              </a:solidFill>
              <a:latin typeface="Arial"/>
              <a:ea typeface="Arial"/>
              <a:cs typeface="Arial"/>
            </a:rPr>
            <a:t>apprentis </a:t>
          </a:r>
          <a:r>
            <a:rPr lang="en-US" cap="none" sz="900" b="0" i="0" u="none" baseline="0">
              <a:solidFill>
                <a:srgbClr val="000000"/>
              </a:solidFill>
              <a:latin typeface="Arial"/>
              <a:ea typeface="Arial"/>
              <a:cs typeface="Arial"/>
            </a:rPr>
            <a:t>sont théoriquement des jeunes âgés de 16 à 25 ans qui préparent un diplôme de l’enseignement professionnel ou technologique (ou une certification) dans le cadre d’un contrat de travail de type particulier, associant une formation en entreprise (sous la responsabilité d’un maître d’apprentissage) et des enseignements dispensés dans un CFA. Des dérogations sur la limite d’âge sont possibles, en cas d’enchaînement de formations en apprentissage, de reprise d’un commerce et également pour les personnes reconnues en tant que travailleur handicapé.</a:t>
          </a:r>
          <a:r>
            <a:rPr lang="en-US" cap="none" sz="1200" b="0" i="0" u="none" baseline="0">
              <a:solidFill>
                <a:srgbClr val="000000"/>
              </a:solidFill>
              <a:latin typeface="Times New Roman"/>
              <a:ea typeface="Times New Roman"/>
              <a:cs typeface="Times New Roman"/>
            </a:rPr>
            <a:t>
</a:t>
          </a:r>
          <a:r>
            <a:rPr lang="en-US" cap="none" sz="900" b="0" i="0" u="none" baseline="0">
              <a:solidFill>
                <a:srgbClr val="000000"/>
              </a:solidFill>
              <a:latin typeface="Arial"/>
              <a:ea typeface="Arial"/>
              <a:cs typeface="Arial"/>
            </a:rPr>
            <a:t> </a:t>
          </a:r>
          <a:r>
            <a:rPr lang="en-US" cap="none" sz="1200" b="0" i="0" u="none" baseline="0">
              <a:solidFill>
                <a:srgbClr val="000000"/>
              </a:solidFill>
              <a:latin typeface="Times New Roman"/>
              <a:ea typeface="Times New Roman"/>
              <a:cs typeface="Times New Roman"/>
            </a:rPr>
            <a:t>
</a:t>
          </a:r>
          <a:r>
            <a:rPr lang="en-US" cap="none" sz="900" b="0" i="0" u="none" baseline="0">
              <a:solidFill>
                <a:srgbClr val="000000"/>
              </a:solidFill>
              <a:latin typeface="Arial"/>
              <a:ea typeface="Arial"/>
              <a:cs typeface="Arial"/>
            </a:rPr>
            <a:t>Les</a:t>
          </a:r>
          <a:r>
            <a:rPr lang="en-US" cap="none" sz="900" b="1" i="0" u="none" baseline="0">
              <a:solidFill>
                <a:srgbClr val="000000"/>
              </a:solidFill>
              <a:latin typeface="Arial"/>
              <a:ea typeface="Arial"/>
              <a:cs typeface="Arial"/>
            </a:rPr>
            <a:t> entrants en apprentissage</a:t>
          </a:r>
          <a:r>
            <a:rPr lang="en-US" cap="none" sz="900" b="0" i="0" u="none" baseline="0">
              <a:solidFill>
                <a:srgbClr val="000000"/>
              </a:solidFill>
              <a:latin typeface="Arial"/>
              <a:ea typeface="Arial"/>
              <a:cs typeface="Arial"/>
            </a:rPr>
            <a:t> sont les apprentis inscrits dans une première année d’apprentissage, soit pour la totalité d’un cursus en apprentissage ou seulement une partie. Ces apprentis peuvent provenir de la voie scolaire, d’une autre formation en apprentissage (succession de deux formations en apprentissage) ou d’une autre situation (emploi, sans emploi, stage, etc.).Ainsi, par exemple, les apprentis entrant directement en deuxième ou troisième année de formation d’un bac professionnel du fait d’une dérogation liée à leur niveau de compétence sont comptabilisés comme des entrants en apprentissage.</a:t>
          </a:r>
          <a:r>
            <a:rPr lang="en-US" cap="none" sz="1200" b="0" i="0" u="none" baseline="0">
              <a:solidFill>
                <a:srgbClr val="000000"/>
              </a:solidFill>
              <a:latin typeface="Times New Roman"/>
              <a:ea typeface="Times New Roman"/>
              <a:cs typeface="Times New Roman"/>
            </a:rPr>
            <a:t>
</a:t>
          </a:r>
          <a:r>
            <a:rPr lang="en-US" cap="none" sz="900" b="0" i="0" u="none" baseline="0">
              <a:solidFill>
                <a:srgbClr val="000000"/>
              </a:solidFill>
              <a:latin typeface="Arial"/>
              <a:ea typeface="Arial"/>
              <a:cs typeface="Arial"/>
            </a:rPr>
            <a:t> </a:t>
          </a:r>
        </a:p>
      </xdr:txBody>
    </xdr:sp>
    <xdr:clientData/>
  </xdr:twoCellAnchor>
</xdr:wsDr>
</file>

<file path=xl/theme/theme1.xml><?xml version="1.0" encoding="utf-8"?>
<a:theme xmlns:a="http://schemas.openxmlformats.org/drawingml/2006/main" name="Office Them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U39"/>
  <sheetViews>
    <sheetView tabSelected="1" zoomScalePageLayoutView="0" workbookViewId="0" topLeftCell="A1">
      <selection activeCell="B2" sqref="B2"/>
    </sheetView>
  </sheetViews>
  <sheetFormatPr defaultColWidth="9.7109375" defaultRowHeight="12.75" zeroHeight="1"/>
  <cols>
    <col min="1" max="1" width="9.421875" style="74" customWidth="1"/>
    <col min="2" max="2" width="19.421875" style="74" customWidth="1"/>
    <col min="3" max="16384" width="9.7109375" style="74" customWidth="1"/>
  </cols>
  <sheetData>
    <row r="1" spans="1:7" ht="23.25">
      <c r="A1" s="108" t="s">
        <v>170</v>
      </c>
      <c r="B1" s="80"/>
      <c r="C1" s="80"/>
      <c r="D1" s="80"/>
      <c r="E1" s="80"/>
      <c r="F1" s="80"/>
      <c r="G1" s="80"/>
    </row>
    <row r="2" ht="23.25">
      <c r="A2" s="76"/>
    </row>
    <row r="3" ht="23.25">
      <c r="M3" s="75"/>
    </row>
    <row r="4" ht="23.25"/>
    <row r="5" ht="23.25"/>
    <row r="6" ht="23.25"/>
    <row r="7" ht="23.25"/>
    <row r="8" ht="23.25"/>
    <row r="9" ht="23.25"/>
    <row r="10" ht="23.25"/>
    <row r="11" ht="23.25"/>
    <row r="12" ht="23.25"/>
    <row r="13" ht="23.25"/>
    <row r="14" ht="23.25"/>
    <row r="15" ht="23.25"/>
    <row r="16" ht="23.25"/>
    <row r="17" ht="23.25"/>
    <row r="18" ht="23.25"/>
    <row r="19" ht="23.25"/>
    <row r="20" ht="23.25"/>
    <row r="21" ht="23.25"/>
    <row r="22" ht="23.25"/>
    <row r="23" ht="23.25"/>
    <row r="24" ht="23.25"/>
    <row r="25" spans="1:3" ht="23.25">
      <c r="A25" s="80" t="s">
        <v>160</v>
      </c>
      <c r="B25" s="80"/>
      <c r="C25" s="80"/>
    </row>
    <row r="26" spans="1:2" ht="23.25">
      <c r="A26" s="146" t="s">
        <v>197</v>
      </c>
      <c r="B26" s="80"/>
    </row>
    <row r="27" spans="1:3" ht="23.25">
      <c r="A27" s="78" t="s">
        <v>171</v>
      </c>
      <c r="B27" s="80"/>
      <c r="C27" s="80"/>
    </row>
    <row r="28" ht="23.25"/>
    <row r="29" ht="23.25"/>
    <row r="30" spans="3:21" s="80" customFormat="1" ht="12">
      <c r="C30" s="109" t="s">
        <v>0</v>
      </c>
      <c r="D30" s="109" t="s">
        <v>1</v>
      </c>
      <c r="E30" s="109" t="s">
        <v>2</v>
      </c>
      <c r="F30" s="109" t="s">
        <v>3</v>
      </c>
      <c r="G30" s="109" t="s">
        <v>4</v>
      </c>
      <c r="H30" s="109" t="s">
        <v>5</v>
      </c>
      <c r="I30" s="109" t="s">
        <v>6</v>
      </c>
      <c r="J30" s="109" t="s">
        <v>7</v>
      </c>
      <c r="K30" s="109" t="s">
        <v>8</v>
      </c>
      <c r="L30" s="109" t="s">
        <v>9</v>
      </c>
      <c r="M30" s="109" t="s">
        <v>10</v>
      </c>
      <c r="N30" s="109" t="s">
        <v>11</v>
      </c>
      <c r="O30" s="109" t="s">
        <v>12</v>
      </c>
      <c r="P30" s="109" t="s">
        <v>13</v>
      </c>
      <c r="Q30" s="109">
        <v>2014</v>
      </c>
      <c r="R30" s="109">
        <v>2015</v>
      </c>
      <c r="S30" s="109">
        <v>2016</v>
      </c>
      <c r="T30" s="109">
        <v>2017</v>
      </c>
      <c r="U30" s="109">
        <v>2018</v>
      </c>
    </row>
    <row r="31" spans="1:21" s="80" customFormat="1" ht="12">
      <c r="A31" s="110" t="s">
        <v>14</v>
      </c>
      <c r="B31" s="111" t="s">
        <v>15</v>
      </c>
      <c r="C31" s="113">
        <v>192359</v>
      </c>
      <c r="D31" s="113">
        <v>186202</v>
      </c>
      <c r="E31" s="113">
        <v>181771</v>
      </c>
      <c r="F31" s="113">
        <v>177845</v>
      </c>
      <c r="G31" s="113">
        <v>178807</v>
      </c>
      <c r="H31" s="113">
        <v>182059</v>
      </c>
      <c r="I31" s="113">
        <v>187137</v>
      </c>
      <c r="J31" s="113">
        <v>190690</v>
      </c>
      <c r="K31" s="113">
        <v>186059</v>
      </c>
      <c r="L31" s="113">
        <v>187228</v>
      </c>
      <c r="M31" s="113">
        <v>187537</v>
      </c>
      <c r="N31" s="113">
        <v>187797</v>
      </c>
      <c r="O31" s="114">
        <v>185875</v>
      </c>
      <c r="P31" s="115">
        <v>174654</v>
      </c>
      <c r="Q31" s="115">
        <v>162226</v>
      </c>
      <c r="R31" s="115">
        <v>159610</v>
      </c>
      <c r="S31" s="115">
        <v>159998</v>
      </c>
      <c r="T31" s="113">
        <v>162650</v>
      </c>
      <c r="U31" s="113">
        <v>164874</v>
      </c>
    </row>
    <row r="32" spans="1:21" s="80" customFormat="1" ht="12">
      <c r="A32" s="110" t="s">
        <v>14</v>
      </c>
      <c r="B32" s="110" t="s">
        <v>16</v>
      </c>
      <c r="C32" s="116">
        <v>52974</v>
      </c>
      <c r="D32" s="116">
        <v>51244</v>
      </c>
      <c r="E32" s="116">
        <v>50395</v>
      </c>
      <c r="F32" s="116">
        <v>47490</v>
      </c>
      <c r="G32" s="116">
        <v>46467</v>
      </c>
      <c r="H32" s="116">
        <v>46554</v>
      </c>
      <c r="I32" s="116">
        <v>48254</v>
      </c>
      <c r="J32" s="116">
        <v>48604</v>
      </c>
      <c r="K32" s="116">
        <v>45600</v>
      </c>
      <c r="L32" s="116">
        <v>22539</v>
      </c>
      <c r="M32" s="116">
        <v>4320</v>
      </c>
      <c r="N32" s="116">
        <v>1763</v>
      </c>
      <c r="O32" s="114">
        <v>0</v>
      </c>
      <c r="P32" s="117">
        <v>0</v>
      </c>
      <c r="Q32" s="117">
        <v>0</v>
      </c>
      <c r="R32" s="117">
        <v>0</v>
      </c>
      <c r="S32" s="117">
        <v>0</v>
      </c>
      <c r="T32" s="113">
        <v>0</v>
      </c>
      <c r="U32" s="113">
        <v>0</v>
      </c>
    </row>
    <row r="33" spans="1:21" s="80" customFormat="1" ht="12">
      <c r="A33" s="110" t="s">
        <v>17</v>
      </c>
      <c r="B33" s="110" t="s">
        <v>18</v>
      </c>
      <c r="C33" s="118">
        <v>35951</v>
      </c>
      <c r="D33" s="118">
        <v>37511</v>
      </c>
      <c r="E33" s="118">
        <v>39755</v>
      </c>
      <c r="F33" s="118">
        <v>41462</v>
      </c>
      <c r="G33" s="118">
        <v>43511</v>
      </c>
      <c r="H33" s="118">
        <v>46789</v>
      </c>
      <c r="I33" s="118">
        <v>49242</v>
      </c>
      <c r="J33" s="118">
        <v>50758</v>
      </c>
      <c r="K33" s="118">
        <v>51586</v>
      </c>
      <c r="L33" s="118">
        <v>54262</v>
      </c>
      <c r="M33" s="118">
        <v>55998</v>
      </c>
      <c r="N33" s="118">
        <v>55252</v>
      </c>
      <c r="O33" s="114">
        <v>54022</v>
      </c>
      <c r="P33" s="119">
        <v>52777</v>
      </c>
      <c r="Q33" s="119">
        <v>51183</v>
      </c>
      <c r="R33" s="119">
        <v>50470</v>
      </c>
      <c r="S33" s="119">
        <v>49741</v>
      </c>
      <c r="T33" s="113">
        <v>50109</v>
      </c>
      <c r="U33" s="113">
        <v>51594</v>
      </c>
    </row>
    <row r="34" spans="1:21" s="80" customFormat="1" ht="12">
      <c r="A34" s="110" t="s">
        <v>17</v>
      </c>
      <c r="B34" s="110" t="s">
        <v>19</v>
      </c>
      <c r="C34" s="118">
        <v>33404</v>
      </c>
      <c r="D34" s="118">
        <v>34317</v>
      </c>
      <c r="E34" s="118">
        <v>35047</v>
      </c>
      <c r="F34" s="118">
        <v>35900</v>
      </c>
      <c r="G34" s="118">
        <v>37112</v>
      </c>
      <c r="H34" s="118">
        <v>39820</v>
      </c>
      <c r="I34" s="118">
        <v>42709</v>
      </c>
      <c r="J34" s="118">
        <v>44995</v>
      </c>
      <c r="K34" s="118">
        <v>46884</v>
      </c>
      <c r="L34" s="118">
        <v>57638</v>
      </c>
      <c r="M34" s="118">
        <v>67020</v>
      </c>
      <c r="N34" s="118">
        <v>68636</v>
      </c>
      <c r="O34" s="114">
        <v>62875</v>
      </c>
      <c r="P34" s="119">
        <v>58905</v>
      </c>
      <c r="Q34" s="119">
        <v>53697</v>
      </c>
      <c r="R34" s="119">
        <v>51112</v>
      </c>
      <c r="S34" s="119">
        <v>50073</v>
      </c>
      <c r="T34" s="113">
        <v>50843</v>
      </c>
      <c r="U34" s="113">
        <v>51859</v>
      </c>
    </row>
    <row r="35" spans="1:21" s="80" customFormat="1" ht="12">
      <c r="A35" s="110" t="s">
        <v>20</v>
      </c>
      <c r="B35" s="110" t="s">
        <v>21</v>
      </c>
      <c r="C35" s="118">
        <v>35553</v>
      </c>
      <c r="D35" s="118">
        <v>37234</v>
      </c>
      <c r="E35" s="118">
        <v>37751</v>
      </c>
      <c r="F35" s="118">
        <v>38217</v>
      </c>
      <c r="G35" s="118">
        <v>39560</v>
      </c>
      <c r="H35" s="118">
        <v>44233</v>
      </c>
      <c r="I35" s="118">
        <v>50316</v>
      </c>
      <c r="J35" s="118">
        <v>55577</v>
      </c>
      <c r="K35" s="118">
        <v>58572</v>
      </c>
      <c r="L35" s="118">
        <v>59532</v>
      </c>
      <c r="M35" s="118">
        <v>62074</v>
      </c>
      <c r="N35" s="118">
        <v>67193</v>
      </c>
      <c r="O35" s="120">
        <v>74868</v>
      </c>
      <c r="P35" s="120">
        <v>74048</v>
      </c>
      <c r="Q35" s="120">
        <v>71419</v>
      </c>
      <c r="R35" s="120">
        <v>73317</v>
      </c>
      <c r="S35" s="120">
        <v>76326</v>
      </c>
      <c r="T35" s="113">
        <v>82200</v>
      </c>
      <c r="U35" s="113">
        <v>88551</v>
      </c>
    </row>
    <row r="36" spans="1:21" s="80" customFormat="1" ht="12">
      <c r="A36" s="110" t="s">
        <v>22</v>
      </c>
      <c r="B36" s="110" t="s">
        <v>23</v>
      </c>
      <c r="C36" s="118">
        <v>9448</v>
      </c>
      <c r="D36" s="118">
        <v>9568</v>
      </c>
      <c r="E36" s="118">
        <v>11243</v>
      </c>
      <c r="F36" s="118">
        <v>12674</v>
      </c>
      <c r="G36" s="118">
        <v>14124</v>
      </c>
      <c r="H36" s="118">
        <v>15063</v>
      </c>
      <c r="I36" s="118">
        <v>16461</v>
      </c>
      <c r="J36" s="118">
        <v>17198</v>
      </c>
      <c r="K36" s="118">
        <v>16021</v>
      </c>
      <c r="L36" s="118">
        <v>17387</v>
      </c>
      <c r="M36" s="118">
        <v>19189</v>
      </c>
      <c r="N36" s="118">
        <v>21762</v>
      </c>
      <c r="O36" s="120">
        <v>22321</v>
      </c>
      <c r="P36" s="114">
        <v>22937</v>
      </c>
      <c r="Q36" s="114">
        <v>23743</v>
      </c>
      <c r="R36" s="114">
        <v>24655</v>
      </c>
      <c r="S36" s="114">
        <v>26605</v>
      </c>
      <c r="T36" s="113">
        <v>29740</v>
      </c>
      <c r="U36" s="113">
        <v>31582</v>
      </c>
    </row>
    <row r="37" spans="1:21" s="80" customFormat="1" ht="12">
      <c r="A37" s="110" t="s">
        <v>24</v>
      </c>
      <c r="B37" s="110" t="s">
        <v>25</v>
      </c>
      <c r="C37" s="118">
        <v>6185</v>
      </c>
      <c r="D37" s="118">
        <v>6852</v>
      </c>
      <c r="E37" s="118">
        <v>7514</v>
      </c>
      <c r="F37" s="118">
        <v>8378</v>
      </c>
      <c r="G37" s="118">
        <v>9407</v>
      </c>
      <c r="H37" s="118">
        <v>11341</v>
      </c>
      <c r="I37" s="118">
        <v>13690</v>
      </c>
      <c r="J37" s="118">
        <v>17340</v>
      </c>
      <c r="K37" s="118">
        <v>22928</v>
      </c>
      <c r="L37" s="118">
        <v>26156</v>
      </c>
      <c r="M37" s="118">
        <v>30142</v>
      </c>
      <c r="N37" s="118">
        <v>33931</v>
      </c>
      <c r="O37" s="120">
        <v>38182</v>
      </c>
      <c r="P37" s="114">
        <v>41027</v>
      </c>
      <c r="Q37" s="114">
        <v>43614</v>
      </c>
      <c r="R37" s="114">
        <v>46041</v>
      </c>
      <c r="S37" s="114">
        <v>49523</v>
      </c>
      <c r="T37" s="113">
        <v>54364</v>
      </c>
      <c r="U37" s="113">
        <v>59667</v>
      </c>
    </row>
    <row r="38" spans="1:21" s="80" customFormat="1" ht="12">
      <c r="A38" s="112"/>
      <c r="B38" s="112"/>
      <c r="C38" s="121"/>
      <c r="D38" s="121"/>
      <c r="E38" s="121"/>
      <c r="F38" s="121"/>
      <c r="G38" s="121"/>
      <c r="H38" s="121"/>
      <c r="I38" s="121"/>
      <c r="J38" s="121"/>
      <c r="K38" s="121"/>
      <c r="L38" s="121"/>
      <c r="M38" s="121"/>
      <c r="N38" s="121"/>
      <c r="O38" s="122"/>
      <c r="P38" s="122"/>
      <c r="Q38" s="122"/>
      <c r="R38" s="122"/>
      <c r="S38" s="122"/>
      <c r="T38" s="113"/>
      <c r="U38" s="113"/>
    </row>
    <row r="39" spans="1:21" s="80" customFormat="1" ht="12">
      <c r="A39" s="111" t="s">
        <v>26</v>
      </c>
      <c r="B39" s="112"/>
      <c r="C39" s="113">
        <f aca="true" t="shared" si="0" ref="C39:P39">SUM(C31:C38)</f>
        <v>365874</v>
      </c>
      <c r="D39" s="113">
        <f t="shared" si="0"/>
        <v>362928</v>
      </c>
      <c r="E39" s="113">
        <f t="shared" si="0"/>
        <v>363476</v>
      </c>
      <c r="F39" s="113">
        <f t="shared" si="0"/>
        <v>361966</v>
      </c>
      <c r="G39" s="113">
        <f t="shared" si="0"/>
        <v>368988</v>
      </c>
      <c r="H39" s="113">
        <f t="shared" si="0"/>
        <v>385859</v>
      </c>
      <c r="I39" s="113">
        <f t="shared" si="0"/>
        <v>407809</v>
      </c>
      <c r="J39" s="113">
        <f t="shared" si="0"/>
        <v>425162</v>
      </c>
      <c r="K39" s="113">
        <f t="shared" si="0"/>
        <v>427650</v>
      </c>
      <c r="L39" s="113">
        <f t="shared" si="0"/>
        <v>424742</v>
      </c>
      <c r="M39" s="113">
        <f t="shared" si="0"/>
        <v>426280</v>
      </c>
      <c r="N39" s="113">
        <f t="shared" si="0"/>
        <v>436334</v>
      </c>
      <c r="O39" s="115">
        <f t="shared" si="0"/>
        <v>438143</v>
      </c>
      <c r="P39" s="115">
        <f t="shared" si="0"/>
        <v>424348</v>
      </c>
      <c r="Q39" s="115">
        <v>405882</v>
      </c>
      <c r="R39" s="115">
        <v>405205</v>
      </c>
      <c r="S39" s="115">
        <v>412266</v>
      </c>
      <c r="T39" s="113">
        <v>429906</v>
      </c>
      <c r="U39" s="113">
        <v>448127</v>
      </c>
    </row>
    <row r="40" ht="23.25"/>
    <row r="41" ht="23.25"/>
    <row r="42" ht="23.25"/>
    <row r="43" ht="23.25"/>
    <row r="44" ht="23.25"/>
    <row r="45" ht="23.25"/>
    <row r="46" ht="23.25"/>
    <row r="47" ht="23.25"/>
    <row r="48" ht="23.25"/>
    <row r="49" ht="23.25"/>
    <row r="50" ht="23.25"/>
    <row r="51" ht="23.25"/>
    <row r="52" ht="23.25"/>
    <row r="53" ht="23.25"/>
    <row r="54" ht="23.25"/>
  </sheetData>
  <sheetProtection/>
  <printOptions/>
  <pageMargins left="0.3937007874015748" right="0.3937007874015748" top="0.3937007874015748" bottom="0.3937007874015748" header="0.5118110236220472" footer="0.5118110236220472"/>
  <pageSetup fitToHeight="1" fitToWidth="1" horizontalDpi="600" verticalDpi="600" orientation="landscape" paperSize="9" scale="66"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A1:K35"/>
  <sheetViews>
    <sheetView zoomScalePageLayoutView="0" workbookViewId="0" topLeftCell="A1">
      <selection activeCell="H23" sqref="H23"/>
    </sheetView>
  </sheetViews>
  <sheetFormatPr defaultColWidth="0" defaultRowHeight="12.75" zeroHeight="1"/>
  <cols>
    <col min="1" max="1" width="21.140625" style="3" customWidth="1"/>
    <col min="2" max="4" width="11.421875" style="3" customWidth="1"/>
    <col min="5" max="5" width="7.7109375" style="3" customWidth="1"/>
    <col min="6" max="6" width="16.7109375" style="3" customWidth="1"/>
    <col min="7" max="9" width="11.421875" style="3" customWidth="1"/>
    <col min="10" max="10" width="37.7109375" style="3" customWidth="1"/>
    <col min="11" max="16384" width="0" style="3" hidden="1" customWidth="1"/>
  </cols>
  <sheetData>
    <row r="1" spans="1:10" ht="12.75" customHeight="1">
      <c r="A1" s="359" t="s">
        <v>189</v>
      </c>
      <c r="B1" s="359"/>
      <c r="C1" s="359"/>
      <c r="D1" s="359"/>
      <c r="E1" s="359"/>
      <c r="F1" s="359"/>
      <c r="G1" s="359"/>
      <c r="H1" s="359"/>
      <c r="I1" s="359"/>
      <c r="J1" s="359"/>
    </row>
    <row r="2" spans="1:11" ht="12.75">
      <c r="A2" s="358"/>
      <c r="B2" s="358"/>
      <c r="C2" s="358"/>
      <c r="D2" s="358"/>
      <c r="E2" s="4"/>
      <c r="F2" s="4"/>
      <c r="G2" s="5"/>
      <c r="H2" s="5"/>
      <c r="I2" s="5"/>
      <c r="J2" s="5"/>
      <c r="K2" s="5"/>
    </row>
    <row r="3" spans="7:11" ht="12.75">
      <c r="G3" s="5"/>
      <c r="H3" s="5"/>
      <c r="I3" s="5"/>
      <c r="J3" s="5"/>
      <c r="K3" s="5"/>
    </row>
    <row r="4" spans="1:11" ht="27" customHeight="1">
      <c r="A4" s="70"/>
      <c r="B4" s="73" t="s">
        <v>87</v>
      </c>
      <c r="C4" s="73" t="s">
        <v>88</v>
      </c>
      <c r="D4" s="73" t="s">
        <v>89</v>
      </c>
      <c r="G4" s="6"/>
      <c r="H4" s="6"/>
      <c r="I4" s="6"/>
      <c r="J4" s="6"/>
      <c r="K4" s="7"/>
    </row>
    <row r="5" spans="1:11" ht="12.75">
      <c r="A5" s="98" t="s">
        <v>83</v>
      </c>
      <c r="B5" s="71"/>
      <c r="C5" s="71"/>
      <c r="D5" s="72"/>
      <c r="E5" s="8"/>
      <c r="G5" s="9"/>
      <c r="H5" s="10"/>
      <c r="I5" s="10"/>
      <c r="J5" s="20"/>
      <c r="K5" s="7"/>
    </row>
    <row r="6" spans="1:11" ht="12.75">
      <c r="A6" s="99" t="s">
        <v>82</v>
      </c>
      <c r="B6" s="222">
        <v>83.7</v>
      </c>
      <c r="C6" s="222">
        <v>87</v>
      </c>
      <c r="D6" s="222">
        <v>84.5</v>
      </c>
      <c r="E6" s="8"/>
      <c r="F6" s="11"/>
      <c r="G6" s="21"/>
      <c r="H6" s="12"/>
      <c r="I6" s="12"/>
      <c r="J6" s="12"/>
      <c r="K6" s="13"/>
    </row>
    <row r="7" spans="1:11" ht="12.75">
      <c r="A7" s="100" t="s">
        <v>85</v>
      </c>
      <c r="B7" s="223">
        <v>84</v>
      </c>
      <c r="C7" s="223">
        <v>88.1</v>
      </c>
      <c r="D7" s="224">
        <v>84.3</v>
      </c>
      <c r="E7" s="8"/>
      <c r="F7" s="11"/>
      <c r="G7" s="14"/>
      <c r="H7" s="15"/>
      <c r="I7" s="15"/>
      <c r="J7" s="16"/>
      <c r="K7" s="13"/>
    </row>
    <row r="8" spans="1:11" ht="12.75">
      <c r="A8" s="100" t="s">
        <v>86</v>
      </c>
      <c r="B8" s="223">
        <v>82.1</v>
      </c>
      <c r="C8" s="223">
        <v>86.6</v>
      </c>
      <c r="D8" s="224">
        <v>84.7</v>
      </c>
      <c r="E8" s="8"/>
      <c r="F8" s="11"/>
      <c r="G8" s="14"/>
      <c r="H8" s="15"/>
      <c r="I8" s="15"/>
      <c r="J8" s="16"/>
      <c r="K8" s="13"/>
    </row>
    <row r="9" spans="1:11" ht="12.75">
      <c r="A9" s="101" t="s">
        <v>33</v>
      </c>
      <c r="B9" s="225">
        <v>76</v>
      </c>
      <c r="C9" s="225">
        <v>81.6</v>
      </c>
      <c r="D9" s="225">
        <v>78.7</v>
      </c>
      <c r="E9" s="8"/>
      <c r="F9" s="11"/>
      <c r="G9" s="21"/>
      <c r="H9" s="12"/>
      <c r="I9" s="12"/>
      <c r="J9" s="12"/>
      <c r="K9" s="13"/>
    </row>
    <row r="10" spans="1:11" ht="12.75">
      <c r="A10" s="102" t="s">
        <v>85</v>
      </c>
      <c r="B10" s="226">
        <v>75.5</v>
      </c>
      <c r="C10" s="226">
        <v>86.1</v>
      </c>
      <c r="D10" s="227">
        <v>76.1</v>
      </c>
      <c r="E10" s="8"/>
      <c r="F10" s="11"/>
      <c r="G10" s="14"/>
      <c r="H10" s="15"/>
      <c r="I10" s="15"/>
      <c r="J10" s="16"/>
      <c r="K10" s="13"/>
    </row>
    <row r="11" spans="1:11" ht="12.75">
      <c r="A11" s="102" t="s">
        <v>86</v>
      </c>
      <c r="B11" s="226">
        <v>79.7</v>
      </c>
      <c r="C11" s="226">
        <v>81.3</v>
      </c>
      <c r="D11" s="227">
        <v>81.1</v>
      </c>
      <c r="E11" s="8"/>
      <c r="F11" s="11"/>
      <c r="G11" s="14"/>
      <c r="H11" s="15"/>
      <c r="I11" s="15"/>
      <c r="J11" s="16"/>
      <c r="K11" s="13"/>
    </row>
    <row r="12" spans="1:11" ht="12.75">
      <c r="A12" s="99" t="s">
        <v>35</v>
      </c>
      <c r="B12" s="222">
        <v>73.2</v>
      </c>
      <c r="C12" s="222">
        <v>77.9</v>
      </c>
      <c r="D12" s="222">
        <v>74.9</v>
      </c>
      <c r="E12" s="8"/>
      <c r="F12" s="11"/>
      <c r="G12" s="21"/>
      <c r="H12" s="12"/>
      <c r="I12" s="12"/>
      <c r="J12" s="12"/>
      <c r="K12" s="13"/>
    </row>
    <row r="13" spans="1:11" ht="12.75">
      <c r="A13" s="100" t="s">
        <v>85</v>
      </c>
      <c r="B13" s="223">
        <v>74.2</v>
      </c>
      <c r="C13" s="223">
        <v>83.2</v>
      </c>
      <c r="D13" s="224">
        <v>75.2</v>
      </c>
      <c r="E13" s="8"/>
      <c r="F13" s="11"/>
      <c r="G13" s="14"/>
      <c r="H13" s="15"/>
      <c r="I13" s="15"/>
      <c r="J13" s="16"/>
      <c r="K13" s="13"/>
    </row>
    <row r="14" spans="1:11" ht="12.75">
      <c r="A14" s="100" t="s">
        <v>86</v>
      </c>
      <c r="B14" s="223">
        <v>71.4</v>
      </c>
      <c r="C14" s="223">
        <v>77</v>
      </c>
      <c r="D14" s="224">
        <v>74.7</v>
      </c>
      <c r="E14" s="8"/>
      <c r="G14" s="14"/>
      <c r="H14" s="15"/>
      <c r="I14" s="15"/>
      <c r="J14" s="16"/>
      <c r="K14" s="13"/>
    </row>
    <row r="15" spans="1:11" ht="12.75">
      <c r="A15" s="101" t="s">
        <v>30</v>
      </c>
      <c r="B15" s="225">
        <v>83.7</v>
      </c>
      <c r="C15" s="225">
        <v>88.4</v>
      </c>
      <c r="D15" s="225">
        <v>84.9</v>
      </c>
      <c r="E15" s="8"/>
      <c r="F15" s="11"/>
      <c r="G15" s="21"/>
      <c r="H15" s="12"/>
      <c r="I15" s="12"/>
      <c r="J15" s="12"/>
      <c r="K15" s="13"/>
    </row>
    <row r="16" spans="1:11" ht="12.75">
      <c r="A16" s="102" t="s">
        <v>85</v>
      </c>
      <c r="B16" s="226">
        <v>83.5</v>
      </c>
      <c r="C16" s="226">
        <v>90.5</v>
      </c>
      <c r="D16" s="227">
        <v>84.2</v>
      </c>
      <c r="E16" s="8"/>
      <c r="F16" s="11"/>
      <c r="G16" s="14"/>
      <c r="H16" s="15"/>
      <c r="I16" s="15"/>
      <c r="J16" s="16"/>
      <c r="K16" s="13"/>
    </row>
    <row r="17" spans="1:11" ht="12.75">
      <c r="A17" s="102" t="s">
        <v>86</v>
      </c>
      <c r="B17" s="226">
        <v>85.1</v>
      </c>
      <c r="C17" s="226">
        <v>87.4</v>
      </c>
      <c r="D17" s="227">
        <v>86.7</v>
      </c>
      <c r="E17" s="8"/>
      <c r="F17" s="11"/>
      <c r="G17" s="14"/>
      <c r="H17" s="15"/>
      <c r="I17" s="15"/>
      <c r="J17" s="16"/>
      <c r="K17" s="13"/>
    </row>
    <row r="18" spans="1:11" ht="12.75">
      <c r="A18" s="103" t="s">
        <v>84</v>
      </c>
      <c r="B18" s="228"/>
      <c r="C18" s="228"/>
      <c r="D18" s="228"/>
      <c r="E18" s="8"/>
      <c r="F18" s="11"/>
      <c r="G18" s="17"/>
      <c r="H18" s="18"/>
      <c r="I18" s="18"/>
      <c r="J18" s="18"/>
      <c r="K18" s="13"/>
    </row>
    <row r="19" spans="1:11" ht="12.75">
      <c r="A19" s="104" t="s">
        <v>82</v>
      </c>
      <c r="B19" s="229">
        <v>79.8</v>
      </c>
      <c r="C19" s="229">
        <v>86.7</v>
      </c>
      <c r="D19" s="229">
        <v>82.9</v>
      </c>
      <c r="E19" s="8"/>
      <c r="F19" s="11"/>
      <c r="G19" s="21"/>
      <c r="H19" s="12"/>
      <c r="I19" s="12"/>
      <c r="J19" s="12"/>
      <c r="K19" s="13"/>
    </row>
    <row r="20" spans="1:11" ht="12.75">
      <c r="A20" s="105" t="s">
        <v>85</v>
      </c>
      <c r="B20" s="230">
        <v>79.6</v>
      </c>
      <c r="C20" s="230">
        <v>86.2</v>
      </c>
      <c r="D20" s="231">
        <v>80.6</v>
      </c>
      <c r="E20" s="8"/>
      <c r="F20" s="11"/>
      <c r="G20" s="14"/>
      <c r="H20" s="15"/>
      <c r="I20" s="15"/>
      <c r="J20" s="16"/>
      <c r="K20" s="13"/>
    </row>
    <row r="21" spans="1:11" ht="12.75">
      <c r="A21" s="105" t="s">
        <v>86</v>
      </c>
      <c r="B21" s="230">
        <v>80.1</v>
      </c>
      <c r="C21" s="230">
        <v>86.8</v>
      </c>
      <c r="D21" s="231">
        <v>84.6</v>
      </c>
      <c r="E21" s="8"/>
      <c r="F21" s="11"/>
      <c r="G21" s="14"/>
      <c r="H21" s="15"/>
      <c r="I21" s="15"/>
      <c r="J21" s="16"/>
      <c r="K21" s="13"/>
    </row>
    <row r="22" spans="1:11" ht="12.75">
      <c r="A22" s="106" t="s">
        <v>35</v>
      </c>
      <c r="B22" s="232">
        <v>76.4</v>
      </c>
      <c r="C22" s="232">
        <v>83.2</v>
      </c>
      <c r="D22" s="232">
        <v>79.7</v>
      </c>
      <c r="E22" s="11"/>
      <c r="F22" s="11"/>
      <c r="G22" s="21"/>
      <c r="H22" s="12"/>
      <c r="I22" s="12"/>
      <c r="J22" s="12"/>
      <c r="K22" s="13"/>
    </row>
    <row r="23" spans="1:11" ht="12.75">
      <c r="A23" s="107" t="s">
        <v>85</v>
      </c>
      <c r="B23" s="233">
        <v>77.1</v>
      </c>
      <c r="C23" s="233">
        <v>86.4</v>
      </c>
      <c r="D23" s="234">
        <v>79.3</v>
      </c>
      <c r="E23" s="8"/>
      <c r="F23" s="11"/>
      <c r="G23" s="14"/>
      <c r="H23" s="15"/>
      <c r="I23" s="15"/>
      <c r="J23" s="16"/>
      <c r="K23" s="13"/>
    </row>
    <row r="24" spans="1:11" ht="12.75">
      <c r="A24" s="107" t="s">
        <v>86</v>
      </c>
      <c r="B24" s="233">
        <v>75.7</v>
      </c>
      <c r="C24" s="233">
        <v>82.6</v>
      </c>
      <c r="D24" s="234">
        <v>79.9</v>
      </c>
      <c r="E24" s="8"/>
      <c r="F24" s="11"/>
      <c r="G24" s="14"/>
      <c r="H24" s="15"/>
      <c r="I24" s="15"/>
      <c r="J24" s="16"/>
      <c r="K24" s="13"/>
    </row>
    <row r="25" spans="1:11" ht="12.75">
      <c r="A25" s="104" t="s">
        <v>30</v>
      </c>
      <c r="B25" s="229">
        <v>84.5</v>
      </c>
      <c r="C25" s="229">
        <v>89.5</v>
      </c>
      <c r="D25" s="229">
        <v>86.5</v>
      </c>
      <c r="E25" s="8"/>
      <c r="F25" s="11"/>
      <c r="G25" s="21"/>
      <c r="H25" s="12"/>
      <c r="I25" s="12"/>
      <c r="J25" s="12"/>
      <c r="K25" s="13"/>
    </row>
    <row r="26" spans="1:11" ht="12.75">
      <c r="A26" s="105" t="s">
        <v>85</v>
      </c>
      <c r="B26" s="230">
        <v>83.7</v>
      </c>
      <c r="C26" s="230">
        <v>88.2</v>
      </c>
      <c r="D26" s="231">
        <v>84.5</v>
      </c>
      <c r="E26" s="8"/>
      <c r="F26" s="11"/>
      <c r="G26" s="14"/>
      <c r="H26" s="15"/>
      <c r="I26" s="15"/>
      <c r="J26" s="16"/>
      <c r="K26" s="13"/>
    </row>
    <row r="27" spans="1:11" ht="12.75">
      <c r="A27" s="105" t="s">
        <v>86</v>
      </c>
      <c r="B27" s="230">
        <v>86.6</v>
      </c>
      <c r="C27" s="230">
        <v>89.9</v>
      </c>
      <c r="D27" s="231">
        <v>88.8</v>
      </c>
      <c r="E27" s="8"/>
      <c r="F27" s="11"/>
      <c r="G27" s="14"/>
      <c r="H27" s="15"/>
      <c r="I27" s="15"/>
      <c r="J27" s="16"/>
      <c r="K27" s="13"/>
    </row>
    <row r="28" ht="12.75">
      <c r="A28" s="19"/>
    </row>
    <row r="29" spans="1:10" ht="12.75">
      <c r="A29" s="360" t="s">
        <v>217</v>
      </c>
      <c r="B29" s="361"/>
      <c r="C29" s="361"/>
      <c r="D29" s="361"/>
      <c r="E29" s="361"/>
      <c r="F29" s="361"/>
      <c r="G29" s="361"/>
      <c r="H29" s="361"/>
      <c r="I29" s="361"/>
      <c r="J29" s="361"/>
    </row>
    <row r="30" spans="1:10" ht="12.75">
      <c r="A30" s="362" t="s">
        <v>186</v>
      </c>
      <c r="B30" s="363"/>
      <c r="C30" s="363"/>
      <c r="D30" s="363"/>
      <c r="E30" s="363"/>
      <c r="F30" s="363"/>
      <c r="G30" s="363"/>
      <c r="H30" s="363"/>
      <c r="I30" s="363"/>
      <c r="J30" s="363"/>
    </row>
    <row r="31" spans="1:10" ht="12.75">
      <c r="A31" s="364" t="s">
        <v>184</v>
      </c>
      <c r="B31" s="364"/>
      <c r="C31" s="364"/>
      <c r="D31" s="364"/>
      <c r="E31" s="364"/>
      <c r="F31" s="364"/>
      <c r="G31" s="364"/>
      <c r="H31" s="364"/>
      <c r="I31" s="364"/>
      <c r="J31" s="364"/>
    </row>
    <row r="32" ht="12.75"/>
    <row r="33" ht="12.75" hidden="1"/>
    <row r="34" ht="12.75" hidden="1"/>
    <row r="35" ht="12.75" hidden="1">
      <c r="F35" s="11"/>
    </row>
  </sheetData>
  <sheetProtection/>
  <mergeCells count="5">
    <mergeCell ref="A2:D2"/>
    <mergeCell ref="A1:J1"/>
    <mergeCell ref="A29:J29"/>
    <mergeCell ref="A30:J30"/>
    <mergeCell ref="A31:J31"/>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88" r:id="rId1"/>
</worksheet>
</file>

<file path=xl/worksheets/sheet11.xml><?xml version="1.0" encoding="utf-8"?>
<worksheet xmlns="http://schemas.openxmlformats.org/spreadsheetml/2006/main" xmlns:r="http://schemas.openxmlformats.org/officeDocument/2006/relationships">
  <sheetPr>
    <pageSetUpPr fitToPage="1"/>
  </sheetPr>
  <dimension ref="A2:A8"/>
  <sheetViews>
    <sheetView zoomScalePageLayoutView="0" workbookViewId="0" topLeftCell="A1">
      <selection activeCell="C42" sqref="C42"/>
    </sheetView>
  </sheetViews>
  <sheetFormatPr defaultColWidth="11.421875" defaultRowHeight="12.75"/>
  <cols>
    <col min="1" max="1" width="10.7109375" style="0" customWidth="1"/>
  </cols>
  <sheetData>
    <row r="2" ht="15">
      <c r="A2" s="254"/>
    </row>
    <row r="3" ht="14.25">
      <c r="A3" s="255"/>
    </row>
    <row r="4" ht="14.25">
      <c r="A4" s="256"/>
    </row>
    <row r="5" ht="14.25">
      <c r="A5" s="255"/>
    </row>
    <row r="6" ht="14.25">
      <c r="A6" s="255"/>
    </row>
    <row r="7" ht="15">
      <c r="A7" s="254"/>
    </row>
    <row r="8" ht="15">
      <c r="A8" s="254"/>
    </row>
  </sheetData>
  <sheetProtection/>
  <printOptions/>
  <pageMargins left="0.7086614173228347" right="0.7086614173228347" top="0.7480314960629921" bottom="0.7480314960629921" header="0.31496062992125984" footer="0.31496062992125984"/>
  <pageSetup fitToHeight="1" fitToWidth="1"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O34"/>
  <sheetViews>
    <sheetView zoomScalePageLayoutView="0" workbookViewId="0" topLeftCell="A1">
      <selection activeCell="D23" sqref="D23"/>
    </sheetView>
  </sheetViews>
  <sheetFormatPr defaultColWidth="3.8515625" defaultRowHeight="12.75" zeroHeight="1"/>
  <cols>
    <col min="1" max="10" width="17.00390625" style="24" customWidth="1"/>
    <col min="11" max="11" width="15.140625" style="24" customWidth="1"/>
    <col min="12" max="12" width="6.8515625" style="48" hidden="1" customWidth="1"/>
    <col min="13" max="15" width="11.421875" style="48" hidden="1" customWidth="1"/>
    <col min="16" max="255" width="11.421875" style="24" hidden="1" customWidth="1"/>
    <col min="256" max="16384" width="3.8515625" style="24" customWidth="1"/>
  </cols>
  <sheetData>
    <row r="1" spans="1:4" ht="12.75">
      <c r="A1" s="108" t="s">
        <v>81</v>
      </c>
      <c r="B1" s="80"/>
      <c r="C1" s="80"/>
      <c r="D1" s="80"/>
    </row>
    <row r="2" spans="12:15" ht="12.75">
      <c r="L2" s="24"/>
      <c r="M2" s="24"/>
      <c r="N2" s="24"/>
      <c r="O2" s="24"/>
    </row>
    <row r="3" spans="1:15" ht="25.5" customHeight="1">
      <c r="A3" s="291"/>
      <c r="B3" s="293" t="s">
        <v>27</v>
      </c>
      <c r="C3" s="295" t="s">
        <v>28</v>
      </c>
      <c r="D3" s="296"/>
      <c r="E3" s="297"/>
      <c r="F3" s="289" t="s">
        <v>173</v>
      </c>
      <c r="G3" s="289" t="s">
        <v>174</v>
      </c>
      <c r="H3" s="295" t="s">
        <v>118</v>
      </c>
      <c r="I3" s="296"/>
      <c r="J3" s="297"/>
      <c r="L3" s="24"/>
      <c r="M3" s="24"/>
      <c r="N3" s="24"/>
      <c r="O3" s="24"/>
    </row>
    <row r="4" spans="1:15" ht="24.75" customHeight="1">
      <c r="A4" s="292"/>
      <c r="B4" s="294"/>
      <c r="C4" s="126" t="s">
        <v>161</v>
      </c>
      <c r="D4" s="126" t="s">
        <v>172</v>
      </c>
      <c r="E4" s="127" t="s">
        <v>165</v>
      </c>
      <c r="F4" s="290"/>
      <c r="G4" s="290"/>
      <c r="H4" s="126" t="s">
        <v>161</v>
      </c>
      <c r="I4" s="126" t="s">
        <v>172</v>
      </c>
      <c r="J4" s="127" t="s">
        <v>164</v>
      </c>
      <c r="L4" s="24"/>
      <c r="M4" s="24"/>
      <c r="N4" s="24"/>
      <c r="O4" s="24"/>
    </row>
    <row r="5" spans="1:15" ht="12.75">
      <c r="A5" s="302" t="s">
        <v>29</v>
      </c>
      <c r="B5" s="61" t="s">
        <v>30</v>
      </c>
      <c r="C5" s="128">
        <v>150168</v>
      </c>
      <c r="D5" s="128">
        <v>152268</v>
      </c>
      <c r="E5" s="129">
        <v>1.4</v>
      </c>
      <c r="F5" s="130">
        <v>34</v>
      </c>
      <c r="G5" s="130">
        <v>28.1</v>
      </c>
      <c r="H5" s="128">
        <v>89281</v>
      </c>
      <c r="I5" s="128">
        <v>91027</v>
      </c>
      <c r="J5" s="129">
        <v>2</v>
      </c>
      <c r="K5" s="287"/>
      <c r="L5" s="50"/>
      <c r="M5" s="51"/>
      <c r="N5" s="24"/>
      <c r="O5" s="24"/>
    </row>
    <row r="6" spans="1:15" ht="12.75">
      <c r="A6" s="303"/>
      <c r="B6" s="62" t="s">
        <v>131</v>
      </c>
      <c r="C6" s="128">
        <v>6497</v>
      </c>
      <c r="D6" s="128">
        <v>6261</v>
      </c>
      <c r="E6" s="129">
        <v>-3.6</v>
      </c>
      <c r="F6" s="130">
        <v>1.4</v>
      </c>
      <c r="G6" s="130">
        <v>35.6</v>
      </c>
      <c r="H6" s="128">
        <v>6447</v>
      </c>
      <c r="I6" s="128">
        <v>6213</v>
      </c>
      <c r="J6" s="129">
        <v>-3.6</v>
      </c>
      <c r="K6" s="287"/>
      <c r="L6" s="52"/>
      <c r="M6" s="51"/>
      <c r="N6" s="24"/>
      <c r="O6" s="24"/>
    </row>
    <row r="7" spans="1:15" ht="12.75">
      <c r="A7" s="303"/>
      <c r="B7" s="61" t="s">
        <v>31</v>
      </c>
      <c r="C7" s="128">
        <v>5985</v>
      </c>
      <c r="D7" s="128">
        <v>6345</v>
      </c>
      <c r="E7" s="129">
        <v>6</v>
      </c>
      <c r="F7" s="130">
        <v>1.4</v>
      </c>
      <c r="G7" s="130">
        <v>40.2</v>
      </c>
      <c r="H7" s="128">
        <v>4362</v>
      </c>
      <c r="I7" s="128">
        <v>4836</v>
      </c>
      <c r="J7" s="129">
        <v>10.9</v>
      </c>
      <c r="K7" s="287"/>
      <c r="L7" s="52"/>
      <c r="M7" s="51"/>
      <c r="N7" s="24"/>
      <c r="O7" s="24"/>
    </row>
    <row r="8" spans="1:13" s="23" customFormat="1" ht="12.75">
      <c r="A8" s="304"/>
      <c r="B8" s="63" t="s">
        <v>26</v>
      </c>
      <c r="C8" s="131">
        <v>162650</v>
      </c>
      <c r="D8" s="131">
        <v>164874</v>
      </c>
      <c r="E8" s="132">
        <v>1.4</v>
      </c>
      <c r="F8" s="133">
        <v>36.8</v>
      </c>
      <c r="G8" s="133">
        <v>26.1</v>
      </c>
      <c r="H8" s="131">
        <v>100090</v>
      </c>
      <c r="I8" s="131">
        <v>102076</v>
      </c>
      <c r="J8" s="132">
        <v>2</v>
      </c>
      <c r="K8" s="287"/>
      <c r="L8" s="52"/>
      <c r="M8" s="51"/>
    </row>
    <row r="9" spans="1:15" ht="12.75">
      <c r="A9" s="305" t="s">
        <v>32</v>
      </c>
      <c r="B9" s="59" t="s">
        <v>19</v>
      </c>
      <c r="C9" s="134">
        <v>50843</v>
      </c>
      <c r="D9" s="134">
        <v>51859</v>
      </c>
      <c r="E9" s="135">
        <v>2</v>
      </c>
      <c r="F9" s="136">
        <v>11.6</v>
      </c>
      <c r="G9" s="136">
        <v>21.2</v>
      </c>
      <c r="H9" s="134">
        <v>21290</v>
      </c>
      <c r="I9" s="134">
        <v>21403</v>
      </c>
      <c r="J9" s="135">
        <v>0.5</v>
      </c>
      <c r="K9" s="287"/>
      <c r="L9" s="50"/>
      <c r="M9" s="51"/>
      <c r="N9" s="24"/>
      <c r="O9" s="24"/>
    </row>
    <row r="10" spans="1:15" ht="12.75">
      <c r="A10" s="306"/>
      <c r="B10" s="59" t="s">
        <v>33</v>
      </c>
      <c r="C10" s="134">
        <v>39120</v>
      </c>
      <c r="D10" s="134">
        <v>39107</v>
      </c>
      <c r="E10" s="135">
        <v>0</v>
      </c>
      <c r="F10" s="136">
        <v>8.7</v>
      </c>
      <c r="G10" s="136">
        <v>46.2</v>
      </c>
      <c r="H10" s="134">
        <v>20954</v>
      </c>
      <c r="I10" s="134">
        <v>20747</v>
      </c>
      <c r="J10" s="135">
        <v>-1</v>
      </c>
      <c r="K10" s="287"/>
      <c r="L10" s="52"/>
      <c r="M10" s="51"/>
      <c r="N10" s="24"/>
      <c r="O10" s="24"/>
    </row>
    <row r="11" spans="1:15" ht="12.75">
      <c r="A11" s="306"/>
      <c r="B11" s="59" t="s">
        <v>31</v>
      </c>
      <c r="C11" s="134">
        <v>10989</v>
      </c>
      <c r="D11" s="134">
        <v>12487</v>
      </c>
      <c r="E11" s="135">
        <v>13.6</v>
      </c>
      <c r="F11" s="136">
        <v>2.8</v>
      </c>
      <c r="G11" s="136">
        <v>36.9</v>
      </c>
      <c r="H11" s="134">
        <v>7762</v>
      </c>
      <c r="I11" s="134">
        <v>9064</v>
      </c>
      <c r="J11" s="135">
        <v>16.8</v>
      </c>
      <c r="K11" s="287"/>
      <c r="L11" s="52"/>
      <c r="M11" s="51"/>
      <c r="N11" s="24"/>
      <c r="O11" s="24"/>
    </row>
    <row r="12" spans="1:13" s="23" customFormat="1" ht="12.75">
      <c r="A12" s="307"/>
      <c r="B12" s="60" t="s">
        <v>26</v>
      </c>
      <c r="C12" s="137">
        <v>100952</v>
      </c>
      <c r="D12" s="137">
        <v>103453</v>
      </c>
      <c r="E12" s="138">
        <v>2.5</v>
      </c>
      <c r="F12" s="139">
        <v>23.1</v>
      </c>
      <c r="G12" s="139">
        <v>32.5</v>
      </c>
      <c r="H12" s="137">
        <v>50006</v>
      </c>
      <c r="I12" s="137">
        <v>51214</v>
      </c>
      <c r="J12" s="138">
        <v>2.4</v>
      </c>
      <c r="K12" s="287"/>
      <c r="L12" s="52"/>
      <c r="M12" s="51"/>
    </row>
    <row r="13" spans="1:13" s="23" customFormat="1" ht="12.75">
      <c r="A13" s="308" t="s">
        <v>34</v>
      </c>
      <c r="B13" s="309"/>
      <c r="C13" s="140">
        <v>263602</v>
      </c>
      <c r="D13" s="140">
        <v>268327</v>
      </c>
      <c r="E13" s="141">
        <v>1.8</v>
      </c>
      <c r="F13" s="142">
        <v>59.9</v>
      </c>
      <c r="G13" s="142">
        <v>28.5</v>
      </c>
      <c r="H13" s="140">
        <v>150096</v>
      </c>
      <c r="I13" s="140">
        <v>153290</v>
      </c>
      <c r="J13" s="141">
        <v>2.1</v>
      </c>
      <c r="K13" s="287"/>
      <c r="L13" s="52"/>
      <c r="M13" s="51"/>
    </row>
    <row r="14" spans="1:14" ht="12.75">
      <c r="A14" s="305" t="s">
        <v>21</v>
      </c>
      <c r="B14" s="59" t="s">
        <v>35</v>
      </c>
      <c r="C14" s="134">
        <v>67401</v>
      </c>
      <c r="D14" s="134">
        <v>72608</v>
      </c>
      <c r="E14" s="135">
        <v>7.7</v>
      </c>
      <c r="F14" s="136">
        <v>16.2</v>
      </c>
      <c r="G14" s="136">
        <v>34.7</v>
      </c>
      <c r="H14" s="134">
        <v>37981</v>
      </c>
      <c r="I14" s="134">
        <v>41141</v>
      </c>
      <c r="J14" s="135">
        <v>8.3</v>
      </c>
      <c r="K14" s="287"/>
      <c r="L14" s="50"/>
      <c r="M14" s="53"/>
      <c r="N14" s="53"/>
    </row>
    <row r="15" spans="1:14" ht="12.75">
      <c r="A15" s="306"/>
      <c r="B15" s="59" t="s">
        <v>36</v>
      </c>
      <c r="C15" s="134">
        <v>6900</v>
      </c>
      <c r="D15" s="134">
        <v>7669</v>
      </c>
      <c r="E15" s="135">
        <v>11.1</v>
      </c>
      <c r="F15" s="136">
        <v>1.7</v>
      </c>
      <c r="G15" s="136">
        <v>38.8</v>
      </c>
      <c r="H15" s="134">
        <v>4594</v>
      </c>
      <c r="I15" s="134">
        <v>5033</v>
      </c>
      <c r="J15" s="135">
        <v>9.6</v>
      </c>
      <c r="K15" s="287"/>
      <c r="L15" s="52"/>
      <c r="M15" s="54"/>
      <c r="N15" s="54"/>
    </row>
    <row r="16" spans="1:14" ht="12.75">
      <c r="A16" s="306"/>
      <c r="B16" s="59" t="s">
        <v>31</v>
      </c>
      <c r="C16" s="134">
        <v>7899</v>
      </c>
      <c r="D16" s="134">
        <v>8274</v>
      </c>
      <c r="E16" s="135">
        <v>4.7</v>
      </c>
      <c r="F16" s="136">
        <v>1.8</v>
      </c>
      <c r="G16" s="136">
        <v>50.3</v>
      </c>
      <c r="H16" s="134">
        <v>4702</v>
      </c>
      <c r="I16" s="134">
        <v>4857</v>
      </c>
      <c r="J16" s="135">
        <v>3.3</v>
      </c>
      <c r="K16" s="287"/>
      <c r="L16" s="52"/>
      <c r="M16" s="54"/>
      <c r="N16" s="54"/>
    </row>
    <row r="17" spans="1:15" s="23" customFormat="1" ht="12.75">
      <c r="A17" s="307"/>
      <c r="B17" s="60" t="s">
        <v>26</v>
      </c>
      <c r="C17" s="137">
        <v>82200</v>
      </c>
      <c r="D17" s="137">
        <v>88551</v>
      </c>
      <c r="E17" s="138">
        <v>7.7</v>
      </c>
      <c r="F17" s="139">
        <v>19.8</v>
      </c>
      <c r="G17" s="139">
        <v>36.5</v>
      </c>
      <c r="H17" s="137">
        <v>47277</v>
      </c>
      <c r="I17" s="137">
        <v>51031</v>
      </c>
      <c r="J17" s="138">
        <v>7.9</v>
      </c>
      <c r="K17" s="287"/>
      <c r="L17" s="52"/>
      <c r="M17" s="54"/>
      <c r="N17" s="54"/>
      <c r="O17" s="55"/>
    </row>
    <row r="18" spans="1:14" ht="12.75">
      <c r="A18" s="302" t="s">
        <v>23</v>
      </c>
      <c r="B18" s="61" t="s">
        <v>37</v>
      </c>
      <c r="C18" s="128">
        <v>20009</v>
      </c>
      <c r="D18" s="128">
        <v>20907</v>
      </c>
      <c r="E18" s="129">
        <v>4.5</v>
      </c>
      <c r="F18" s="130">
        <v>4.7</v>
      </c>
      <c r="G18" s="130">
        <v>45.7</v>
      </c>
      <c r="H18" s="128">
        <v>19723</v>
      </c>
      <c r="I18" s="128">
        <v>20632</v>
      </c>
      <c r="J18" s="129">
        <v>4.6</v>
      </c>
      <c r="K18" s="287"/>
      <c r="L18" s="52"/>
      <c r="M18" s="53"/>
      <c r="N18" s="53"/>
    </row>
    <row r="19" spans="1:14" ht="12.75">
      <c r="A19" s="303"/>
      <c r="B19" s="61" t="s">
        <v>31</v>
      </c>
      <c r="C19" s="128">
        <v>9731</v>
      </c>
      <c r="D19" s="128">
        <v>10675</v>
      </c>
      <c r="E19" s="129">
        <v>9.7</v>
      </c>
      <c r="F19" s="130">
        <v>2.4</v>
      </c>
      <c r="G19" s="130">
        <v>51.8</v>
      </c>
      <c r="H19" s="128">
        <v>6902</v>
      </c>
      <c r="I19" s="128">
        <v>7598</v>
      </c>
      <c r="J19" s="129">
        <v>10.1</v>
      </c>
      <c r="K19" s="287"/>
      <c r="L19" s="52"/>
      <c r="M19" s="54"/>
      <c r="N19" s="54"/>
    </row>
    <row r="20" spans="1:15" s="23" customFormat="1" ht="12.75">
      <c r="A20" s="304"/>
      <c r="B20" s="63" t="s">
        <v>26</v>
      </c>
      <c r="C20" s="131">
        <v>29740</v>
      </c>
      <c r="D20" s="131">
        <v>31582</v>
      </c>
      <c r="E20" s="132">
        <v>6.2</v>
      </c>
      <c r="F20" s="133">
        <v>7</v>
      </c>
      <c r="G20" s="133">
        <v>47.8</v>
      </c>
      <c r="H20" s="131">
        <v>26625</v>
      </c>
      <c r="I20" s="131">
        <v>28230</v>
      </c>
      <c r="J20" s="132">
        <v>6</v>
      </c>
      <c r="K20" s="287"/>
      <c r="L20" s="52"/>
      <c r="M20" s="54"/>
      <c r="N20" s="54"/>
      <c r="O20" s="55"/>
    </row>
    <row r="21" spans="1:14" ht="12.75">
      <c r="A21" s="305" t="s">
        <v>25</v>
      </c>
      <c r="B21" s="59" t="s">
        <v>38</v>
      </c>
      <c r="C21" s="134">
        <v>22544</v>
      </c>
      <c r="D21" s="134">
        <v>24396</v>
      </c>
      <c r="E21" s="135">
        <v>8.2</v>
      </c>
      <c r="F21" s="136">
        <v>5.4</v>
      </c>
      <c r="G21" s="136">
        <v>18.2</v>
      </c>
      <c r="H21" s="134">
        <v>8663</v>
      </c>
      <c r="I21" s="134">
        <v>9134</v>
      </c>
      <c r="J21" s="135">
        <v>5.4</v>
      </c>
      <c r="K21" s="287"/>
      <c r="L21" s="52"/>
      <c r="M21" s="54"/>
      <c r="N21" s="54"/>
    </row>
    <row r="22" spans="1:14" ht="12.75">
      <c r="A22" s="306"/>
      <c r="B22" s="59" t="s">
        <v>39</v>
      </c>
      <c r="C22" s="134">
        <v>17816</v>
      </c>
      <c r="D22" s="134">
        <v>19394</v>
      </c>
      <c r="E22" s="135">
        <v>8.9</v>
      </c>
      <c r="F22" s="136">
        <v>4.3</v>
      </c>
      <c r="G22" s="136">
        <v>54.4</v>
      </c>
      <c r="H22" s="134">
        <v>12516</v>
      </c>
      <c r="I22" s="134">
        <v>13818</v>
      </c>
      <c r="J22" s="135">
        <v>10.4</v>
      </c>
      <c r="K22" s="287"/>
      <c r="L22" s="52"/>
      <c r="M22" s="53"/>
      <c r="N22" s="53"/>
    </row>
    <row r="23" spans="1:14" ht="12.75">
      <c r="A23" s="306"/>
      <c r="B23" s="59" t="s">
        <v>31</v>
      </c>
      <c r="C23" s="134">
        <v>14004</v>
      </c>
      <c r="D23" s="134">
        <v>15877</v>
      </c>
      <c r="E23" s="135">
        <v>13.4</v>
      </c>
      <c r="F23" s="136">
        <v>3.5</v>
      </c>
      <c r="G23" s="136">
        <v>48.4</v>
      </c>
      <c r="H23" s="134">
        <v>8624</v>
      </c>
      <c r="I23" s="134">
        <v>10018</v>
      </c>
      <c r="J23" s="135">
        <v>16.2</v>
      </c>
      <c r="K23" s="287"/>
      <c r="L23" s="52"/>
      <c r="M23" s="54"/>
      <c r="N23" s="54"/>
    </row>
    <row r="24" spans="1:15" s="23" customFormat="1" ht="12.75">
      <c r="A24" s="307"/>
      <c r="B24" s="60" t="s">
        <v>26</v>
      </c>
      <c r="C24" s="137">
        <v>54364</v>
      </c>
      <c r="D24" s="137">
        <v>59667</v>
      </c>
      <c r="E24" s="138">
        <v>9.8</v>
      </c>
      <c r="F24" s="139">
        <v>13.3</v>
      </c>
      <c r="G24" s="139">
        <v>38</v>
      </c>
      <c r="H24" s="137">
        <v>29803</v>
      </c>
      <c r="I24" s="137">
        <v>32970</v>
      </c>
      <c r="J24" s="138">
        <v>10.6</v>
      </c>
      <c r="K24" s="287"/>
      <c r="L24" s="52"/>
      <c r="M24" s="54"/>
      <c r="N24" s="54"/>
      <c r="O24" s="55"/>
    </row>
    <row r="25" spans="1:15" s="23" customFormat="1" ht="12.75">
      <c r="A25" s="300" t="s">
        <v>40</v>
      </c>
      <c r="B25" s="301"/>
      <c r="C25" s="140">
        <v>166304</v>
      </c>
      <c r="D25" s="140">
        <v>179800</v>
      </c>
      <c r="E25" s="141">
        <v>8.1</v>
      </c>
      <c r="F25" s="142">
        <v>40.1</v>
      </c>
      <c r="G25" s="142">
        <v>39</v>
      </c>
      <c r="H25" s="140">
        <v>103705</v>
      </c>
      <c r="I25" s="140">
        <v>112231</v>
      </c>
      <c r="J25" s="141">
        <v>8.2</v>
      </c>
      <c r="K25" s="287"/>
      <c r="L25" s="52"/>
      <c r="M25" s="54"/>
      <c r="N25" s="54"/>
      <c r="O25" s="55"/>
    </row>
    <row r="26" spans="1:15" s="23" customFormat="1" ht="12.75">
      <c r="A26" s="298" t="s">
        <v>26</v>
      </c>
      <c r="B26" s="299"/>
      <c r="C26" s="143">
        <v>429906</v>
      </c>
      <c r="D26" s="143">
        <v>448127</v>
      </c>
      <c r="E26" s="144">
        <v>4.2</v>
      </c>
      <c r="F26" s="145">
        <v>100</v>
      </c>
      <c r="G26" s="145">
        <v>32.7</v>
      </c>
      <c r="H26" s="143">
        <v>253801</v>
      </c>
      <c r="I26" s="143">
        <v>265521</v>
      </c>
      <c r="J26" s="144">
        <v>4.6</v>
      </c>
      <c r="K26" s="287"/>
      <c r="L26" s="52"/>
      <c r="M26" s="53"/>
      <c r="N26" s="53"/>
      <c r="O26" s="55"/>
    </row>
    <row r="27" spans="1:14" ht="12.75">
      <c r="A27" s="80" t="s">
        <v>198</v>
      </c>
      <c r="B27" s="80"/>
      <c r="C27" s="80"/>
      <c r="D27" s="80"/>
      <c r="E27" s="80"/>
      <c r="K27" s="287"/>
      <c r="L27" s="56"/>
      <c r="M27" s="53"/>
      <c r="N27" s="53"/>
    </row>
    <row r="28" spans="1:11" ht="12.75">
      <c r="A28" s="146" t="s">
        <v>199</v>
      </c>
      <c r="E28" s="24" t="s">
        <v>166</v>
      </c>
      <c r="K28" s="287"/>
    </row>
    <row r="29" spans="1:11" ht="12.75">
      <c r="A29" s="77" t="s">
        <v>200</v>
      </c>
      <c r="B29" s="80"/>
      <c r="C29" s="49"/>
      <c r="D29" s="49"/>
      <c r="K29" s="287"/>
    </row>
    <row r="30" spans="1:11" ht="12.75">
      <c r="A30" s="78" t="s">
        <v>175</v>
      </c>
      <c r="B30" s="80"/>
      <c r="K30" s="287"/>
    </row>
    <row r="31" ht="12.75"/>
    <row r="32" ht="12.75" hidden="1"/>
    <row r="33" spans="3:6" ht="12.75" hidden="1">
      <c r="C33" s="57"/>
      <c r="D33" s="57"/>
      <c r="E33" s="58"/>
      <c r="F33" s="57"/>
    </row>
    <row r="34" ht="12.75" hidden="1">
      <c r="C34" s="49"/>
    </row>
  </sheetData>
  <sheetProtection/>
  <mergeCells count="14">
    <mergeCell ref="A26:B26"/>
    <mergeCell ref="A25:B25"/>
    <mergeCell ref="A5:A8"/>
    <mergeCell ref="A9:A12"/>
    <mergeCell ref="A13:B13"/>
    <mergeCell ref="A14:A17"/>
    <mergeCell ref="A18:A20"/>
    <mergeCell ref="A21:A24"/>
    <mergeCell ref="F3:F4"/>
    <mergeCell ref="G3:G4"/>
    <mergeCell ref="A3:A4"/>
    <mergeCell ref="B3:B4"/>
    <mergeCell ref="C3:E3"/>
    <mergeCell ref="H3:J3"/>
  </mergeCells>
  <printOptions/>
  <pageMargins left="0.7874015748031497" right="0.7874015748031497" top="0.984251968503937" bottom="0.984251968503937" header="0.5118110236220472" footer="0.5118110236220472"/>
  <pageSetup fitToHeight="1" fitToWidth="1" horizontalDpi="600" verticalDpi="600" orientation="landscape" paperSize="9" scale="77" r:id="rId1"/>
</worksheet>
</file>

<file path=xl/worksheets/sheet3.xml><?xml version="1.0" encoding="utf-8"?>
<worksheet xmlns="http://schemas.openxmlformats.org/spreadsheetml/2006/main" xmlns:r="http://schemas.openxmlformats.org/officeDocument/2006/relationships">
  <sheetPr>
    <pageSetUpPr fitToPage="1"/>
  </sheetPr>
  <dimension ref="A1:F18"/>
  <sheetViews>
    <sheetView zoomScalePageLayoutView="0" workbookViewId="0" topLeftCell="A1">
      <selection activeCell="C14" sqref="C14"/>
    </sheetView>
  </sheetViews>
  <sheetFormatPr defaultColWidth="0" defaultRowHeight="12.75" zeroHeight="1"/>
  <cols>
    <col min="1" max="1" width="44.00390625" style="3" customWidth="1"/>
    <col min="2" max="2" width="11.00390625" style="3" customWidth="1"/>
    <col min="3" max="5" width="19.57421875" style="3" customWidth="1"/>
    <col min="6" max="6" width="11.421875" style="3" customWidth="1"/>
    <col min="7" max="11" width="0" style="3" hidden="1" customWidth="1"/>
    <col min="12" max="16384" width="11.421875" style="3" hidden="1" customWidth="1"/>
  </cols>
  <sheetData>
    <row r="1" spans="1:5" ht="12.75">
      <c r="A1" s="314" t="s">
        <v>190</v>
      </c>
      <c r="B1" s="314"/>
      <c r="C1" s="314"/>
      <c r="D1" s="314"/>
      <c r="E1" s="314"/>
    </row>
    <row r="2" ht="12.75"/>
    <row r="3" spans="1:5" s="5" customFormat="1" ht="133.5" customHeight="1">
      <c r="A3" s="64"/>
      <c r="B3" s="65"/>
      <c r="C3" s="284" t="s">
        <v>168</v>
      </c>
      <c r="D3" s="285" t="s">
        <v>203</v>
      </c>
      <c r="E3" s="285" t="s">
        <v>169</v>
      </c>
    </row>
    <row r="4" spans="1:6" s="5" customFormat="1" ht="12.75">
      <c r="A4" s="315" t="s">
        <v>117</v>
      </c>
      <c r="B4" s="316"/>
      <c r="C4" s="235">
        <v>46712</v>
      </c>
      <c r="D4" s="236">
        <v>17.6</v>
      </c>
      <c r="E4" s="280">
        <v>30.4</v>
      </c>
      <c r="F4" s="279"/>
    </row>
    <row r="5" spans="1:6" s="5" customFormat="1" ht="12.75">
      <c r="A5" s="317" t="s">
        <v>133</v>
      </c>
      <c r="B5" s="318"/>
      <c r="C5" s="237">
        <v>42482</v>
      </c>
      <c r="D5" s="238">
        <v>16</v>
      </c>
      <c r="E5" s="281">
        <v>27.7</v>
      </c>
      <c r="F5" s="279"/>
    </row>
    <row r="6" spans="1:6" s="5" customFormat="1" ht="12.75">
      <c r="A6" s="312" t="s">
        <v>201</v>
      </c>
      <c r="B6" s="313"/>
      <c r="C6" s="239">
        <v>28986</v>
      </c>
      <c r="D6" s="240">
        <v>10.9</v>
      </c>
      <c r="E6" s="282">
        <v>9.462484510120055</v>
      </c>
      <c r="F6" s="279"/>
    </row>
    <row r="7" spans="1:6" s="5" customFormat="1" ht="12.75">
      <c r="A7" s="315" t="s">
        <v>202</v>
      </c>
      <c r="B7" s="316"/>
      <c r="C7" s="235">
        <v>87391</v>
      </c>
      <c r="D7" s="236">
        <v>32.9</v>
      </c>
      <c r="E7" s="280">
        <v>44</v>
      </c>
      <c r="F7" s="279"/>
    </row>
    <row r="8" spans="1:6" s="5" customFormat="1" ht="12.75">
      <c r="A8" s="317" t="s">
        <v>74</v>
      </c>
      <c r="B8" s="321"/>
      <c r="C8" s="237">
        <v>41476</v>
      </c>
      <c r="D8" s="238">
        <v>15.6</v>
      </c>
      <c r="E8" s="281">
        <v>26.7</v>
      </c>
      <c r="F8" s="279"/>
    </row>
    <row r="9" spans="1:6" s="5" customFormat="1" ht="12.75">
      <c r="A9" s="317" t="s">
        <v>122</v>
      </c>
      <c r="B9" s="321"/>
      <c r="C9" s="237">
        <v>37734</v>
      </c>
      <c r="D9" s="238">
        <v>14.2</v>
      </c>
      <c r="E9" s="281">
        <v>13.3</v>
      </c>
      <c r="F9" s="279"/>
    </row>
    <row r="10" spans="1:6" s="5" customFormat="1" ht="12.75">
      <c r="A10" s="312" t="s">
        <v>134</v>
      </c>
      <c r="B10" s="313"/>
      <c r="C10" s="239">
        <v>68936</v>
      </c>
      <c r="D10" s="240">
        <v>26</v>
      </c>
      <c r="E10" s="282">
        <v>3.4</v>
      </c>
      <c r="F10" s="279"/>
    </row>
    <row r="11" spans="1:6" s="5" customFormat="1" ht="12.75">
      <c r="A11" s="310" t="s">
        <v>75</v>
      </c>
      <c r="B11" s="311"/>
      <c r="C11" s="241">
        <v>20597</v>
      </c>
      <c r="D11" s="242">
        <v>7.8</v>
      </c>
      <c r="E11" s="283">
        <v>1.4477208223960345</v>
      </c>
      <c r="F11" s="279"/>
    </row>
    <row r="12" spans="1:6" s="5" customFormat="1" ht="12.75">
      <c r="A12" s="312" t="s">
        <v>76</v>
      </c>
      <c r="B12" s="313"/>
      <c r="C12" s="239">
        <v>17160</v>
      </c>
      <c r="D12" s="240">
        <v>6.5</v>
      </c>
      <c r="E12" s="282">
        <v>6</v>
      </c>
      <c r="F12" s="279"/>
    </row>
    <row r="13" spans="1:6" s="5" customFormat="1" ht="12.75">
      <c r="A13" s="315" t="s">
        <v>116</v>
      </c>
      <c r="B13" s="316"/>
      <c r="C13" s="235">
        <v>16336</v>
      </c>
      <c r="D13" s="236">
        <v>6.2</v>
      </c>
      <c r="E13" s="280">
        <v>6.7</v>
      </c>
      <c r="F13" s="279"/>
    </row>
    <row r="14" spans="1:6" s="5" customFormat="1" ht="12.75">
      <c r="A14" s="319" t="s">
        <v>26</v>
      </c>
      <c r="B14" s="320"/>
      <c r="C14" s="239">
        <v>265521</v>
      </c>
      <c r="D14" s="240">
        <v>100</v>
      </c>
      <c r="E14" s="282">
        <v>100</v>
      </c>
      <c r="F14" s="279"/>
    </row>
    <row r="15" spans="2:5" s="5" customFormat="1" ht="14.25" customHeight="1">
      <c r="B15" s="22"/>
      <c r="C15" s="286"/>
      <c r="D15" s="286"/>
      <c r="E15" s="22"/>
    </row>
    <row r="16" spans="1:5" s="5" customFormat="1" ht="14.25" customHeight="1">
      <c r="A16" s="97" t="s">
        <v>160</v>
      </c>
      <c r="B16" s="22"/>
      <c r="C16" s="22"/>
      <c r="D16" s="22"/>
      <c r="E16" s="22"/>
    </row>
    <row r="17" s="5" customFormat="1" ht="12.75">
      <c r="A17" s="89" t="s">
        <v>208</v>
      </c>
    </row>
    <row r="18" ht="12.75">
      <c r="A18" s="77" t="s">
        <v>184</v>
      </c>
    </row>
    <row r="19" ht="12.75"/>
    <row r="20" ht="12.75"/>
  </sheetData>
  <sheetProtection/>
  <mergeCells count="12">
    <mergeCell ref="A13:B13"/>
    <mergeCell ref="A14:B14"/>
    <mergeCell ref="A7:B7"/>
    <mergeCell ref="A8:B8"/>
    <mergeCell ref="A9:B9"/>
    <mergeCell ref="A10:B10"/>
    <mergeCell ref="A11:B11"/>
    <mergeCell ref="A12:B12"/>
    <mergeCell ref="A1:E1"/>
    <mergeCell ref="A4:B4"/>
    <mergeCell ref="A6:B6"/>
    <mergeCell ref="A5:B5"/>
  </mergeCells>
  <printOptions/>
  <pageMargins left="0.7086614173228347" right="0.7086614173228347" top="0.7480314960629921" bottom="0.7480314960629921" header="0.31496062992125984" footer="0.31496062992125984"/>
  <pageSetup fitToHeight="1" fitToWidth="1"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pageSetUpPr fitToPage="1"/>
  </sheetPr>
  <dimension ref="A1:G29"/>
  <sheetViews>
    <sheetView zoomScale="110" zoomScaleNormal="110" zoomScalePageLayoutView="0" workbookViewId="0" topLeftCell="A1">
      <selection activeCell="E24" sqref="E24"/>
    </sheetView>
  </sheetViews>
  <sheetFormatPr defaultColWidth="0" defaultRowHeight="12.75" zeroHeight="1"/>
  <cols>
    <col min="1" max="4" width="31.8515625" style="1" customWidth="1"/>
    <col min="5" max="5" width="15.28125" style="1" customWidth="1"/>
    <col min="6" max="8" width="11.421875" style="1" customWidth="1"/>
    <col min="9" max="16384" width="0" style="1" hidden="1" customWidth="1"/>
  </cols>
  <sheetData>
    <row r="1" spans="1:7" ht="12.75">
      <c r="A1" s="322" t="s">
        <v>191</v>
      </c>
      <c r="B1" s="322"/>
      <c r="C1" s="322"/>
      <c r="D1" s="322"/>
      <c r="E1" s="322"/>
      <c r="F1" s="2"/>
      <c r="G1" s="2"/>
    </row>
    <row r="2" ht="12.75"/>
    <row r="3" ht="12.75"/>
    <row r="4" ht="12.75"/>
    <row r="5" ht="22.5" customHeight="1"/>
    <row r="6" ht="12.75"/>
    <row r="7" ht="12.75"/>
    <row r="8" ht="40.5" customHeight="1"/>
    <row r="9" ht="12.75"/>
    <row r="10" ht="12.75"/>
    <row r="11" ht="12.75"/>
    <row r="12" ht="55.5" customHeight="1"/>
    <row r="13" ht="12.75"/>
    <row r="14" ht="12.75"/>
    <row r="15" ht="12.75"/>
    <row r="16" ht="83.25" customHeight="1"/>
    <row r="17" ht="12.75">
      <c r="A17" s="1" t="s">
        <v>205</v>
      </c>
    </row>
    <row r="18" ht="12.75">
      <c r="A18" s="1" t="s">
        <v>206</v>
      </c>
    </row>
    <row r="19" ht="12.75">
      <c r="A19" s="288" t="s">
        <v>209</v>
      </c>
    </row>
    <row r="20" ht="12.75">
      <c r="A20" s="1" t="s">
        <v>207</v>
      </c>
    </row>
    <row r="21" ht="12.75"/>
    <row r="22" ht="12.75"/>
    <row r="23" spans="2:3" ht="27" customHeight="1">
      <c r="B23" s="68">
        <v>2018</v>
      </c>
      <c r="C23" s="277" t="s">
        <v>167</v>
      </c>
    </row>
    <row r="24" spans="1:5" ht="12.75">
      <c r="A24" s="69">
        <v>1</v>
      </c>
      <c r="B24" s="66">
        <v>537200</v>
      </c>
      <c r="C24" s="278">
        <v>63.69456959924117</v>
      </c>
      <c r="D24" s="69" t="s">
        <v>77</v>
      </c>
      <c r="E24" s="276"/>
    </row>
    <row r="25" spans="1:5" ht="22.5" customHeight="1">
      <c r="A25" s="69">
        <v>2</v>
      </c>
      <c r="B25" s="66">
        <v>232100</v>
      </c>
      <c r="C25" s="278">
        <v>27.519563670856055</v>
      </c>
      <c r="D25" s="69" t="s">
        <v>78</v>
      </c>
      <c r="E25" s="276"/>
    </row>
    <row r="26" spans="1:5" ht="12.75">
      <c r="A26" s="69">
        <v>3</v>
      </c>
      <c r="B26" s="66">
        <v>42500</v>
      </c>
      <c r="C26" s="278">
        <v>5.039127341712118</v>
      </c>
      <c r="D26" s="69" t="s">
        <v>79</v>
      </c>
      <c r="E26" s="276"/>
    </row>
    <row r="27" spans="1:5" ht="15">
      <c r="A27" s="69">
        <v>4</v>
      </c>
      <c r="B27" s="66">
        <v>22800</v>
      </c>
      <c r="C27" s="278">
        <v>2.7033436092008536</v>
      </c>
      <c r="D27" s="69" t="s">
        <v>204</v>
      </c>
      <c r="E27" s="276"/>
    </row>
    <row r="28" spans="1:5" ht="14.25">
      <c r="A28" s="69">
        <v>5</v>
      </c>
      <c r="B28" s="66">
        <v>8800</v>
      </c>
      <c r="C28" s="278">
        <v>1.0433957789898032</v>
      </c>
      <c r="D28" s="69" t="s">
        <v>210</v>
      </c>
      <c r="E28" s="276"/>
    </row>
    <row r="29" spans="1:5" ht="12.75">
      <c r="A29" s="69" t="s">
        <v>80</v>
      </c>
      <c r="B29" s="67">
        <v>843400</v>
      </c>
      <c r="C29" s="278">
        <v>100</v>
      </c>
      <c r="D29" s="69" t="s">
        <v>80</v>
      </c>
      <c r="E29" s="276"/>
    </row>
    <row r="30" ht="12.75"/>
    <row r="31" ht="12.75"/>
    <row r="32" ht="12.75"/>
    <row r="33" ht="12.75"/>
    <row r="34" ht="12.75"/>
    <row r="35" ht="12.75"/>
    <row r="36" ht="12.75"/>
    <row r="37" ht="12.75"/>
    <row r="38" ht="12.75"/>
    <row r="39" ht="12.75"/>
    <row r="40" ht="12.75"/>
  </sheetData>
  <sheetProtection/>
  <mergeCells count="1">
    <mergeCell ref="A1:E1"/>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80"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E16"/>
  <sheetViews>
    <sheetView zoomScalePageLayoutView="0" workbookViewId="0" topLeftCell="A1">
      <selection activeCell="B12" sqref="B12"/>
    </sheetView>
  </sheetViews>
  <sheetFormatPr defaultColWidth="0" defaultRowHeight="12.75" zeroHeight="1"/>
  <cols>
    <col min="1" max="1" width="24.421875" style="3" customWidth="1"/>
    <col min="2" max="5" width="16.57421875" style="3" customWidth="1"/>
    <col min="6" max="6" width="11.421875" style="3" customWidth="1"/>
    <col min="7" max="16384" width="11.421875" style="3" hidden="1" customWidth="1"/>
  </cols>
  <sheetData>
    <row r="1" spans="1:3" ht="12.75">
      <c r="A1" s="146" t="s">
        <v>192</v>
      </c>
      <c r="B1" s="77"/>
      <c r="C1" s="77"/>
    </row>
    <row r="2" ht="12.75"/>
    <row r="3" spans="1:5" ht="24">
      <c r="A3" s="47"/>
      <c r="B3" s="81" t="s">
        <v>119</v>
      </c>
      <c r="C3" s="81" t="s">
        <v>211</v>
      </c>
      <c r="D3" s="81" t="s">
        <v>120</v>
      </c>
      <c r="E3" s="81" t="s">
        <v>176</v>
      </c>
    </row>
    <row r="4" spans="1:5" ht="12.75">
      <c r="A4" s="82" t="s">
        <v>29</v>
      </c>
      <c r="B4" s="147">
        <v>11927</v>
      </c>
      <c r="C4" s="147">
        <v>164874</v>
      </c>
      <c r="D4" s="148">
        <v>7.234009000812742</v>
      </c>
      <c r="E4" s="148">
        <v>4.229660054181596</v>
      </c>
    </row>
    <row r="5" spans="1:5" ht="12.75">
      <c r="A5" s="83" t="s">
        <v>74</v>
      </c>
      <c r="B5" s="149">
        <v>11203</v>
      </c>
      <c r="C5" s="149">
        <v>152268</v>
      </c>
      <c r="D5" s="150">
        <v>7.3574224393831935</v>
      </c>
      <c r="E5" s="150">
        <v>4.8577311868214155</v>
      </c>
    </row>
    <row r="6" spans="1:5" ht="12.75">
      <c r="A6" s="84" t="s">
        <v>32</v>
      </c>
      <c r="B6" s="151">
        <v>12491</v>
      </c>
      <c r="C6" s="151">
        <v>103463</v>
      </c>
      <c r="D6" s="152">
        <v>12.074081950257606</v>
      </c>
      <c r="E6" s="152">
        <v>5.205087172576434</v>
      </c>
    </row>
    <row r="7" spans="1:5" ht="12.75">
      <c r="A7" s="83" t="s">
        <v>121</v>
      </c>
      <c r="B7" s="149">
        <v>2603</v>
      </c>
      <c r="C7" s="149">
        <v>39107</v>
      </c>
      <c r="D7" s="150">
        <v>6.656097373871685</v>
      </c>
      <c r="E7" s="150">
        <v>-24.55072463768116</v>
      </c>
    </row>
    <row r="8" spans="1:5" ht="12.75">
      <c r="A8" s="83" t="s">
        <v>122</v>
      </c>
      <c r="B8" s="149">
        <v>8198</v>
      </c>
      <c r="C8" s="149">
        <v>51859</v>
      </c>
      <c r="D8" s="150">
        <v>15.808249291347693</v>
      </c>
      <c r="E8" s="150">
        <v>4.513003569607344</v>
      </c>
    </row>
    <row r="9" spans="1:5" ht="12.75">
      <c r="A9" s="84" t="s">
        <v>21</v>
      </c>
      <c r="B9" s="151">
        <v>16326</v>
      </c>
      <c r="C9" s="151">
        <v>88551</v>
      </c>
      <c r="D9" s="152">
        <v>18.436833011484907</v>
      </c>
      <c r="E9" s="152">
        <v>16.43132220795892</v>
      </c>
    </row>
    <row r="10" spans="1:5" ht="12.75">
      <c r="A10" s="83" t="s">
        <v>75</v>
      </c>
      <c r="B10" s="149">
        <v>15945</v>
      </c>
      <c r="C10" s="149">
        <v>72608</v>
      </c>
      <c r="D10" s="150">
        <v>21.96039003966505</v>
      </c>
      <c r="E10" s="150">
        <v>16.736217878321984</v>
      </c>
    </row>
    <row r="11" spans="1:5" ht="12.75">
      <c r="A11" s="85" t="s">
        <v>123</v>
      </c>
      <c r="B11" s="153">
        <v>1465</v>
      </c>
      <c r="C11" s="153">
        <v>91249</v>
      </c>
      <c r="D11" s="154">
        <v>1.6054970465429759</v>
      </c>
      <c r="E11" s="154">
        <v>0</v>
      </c>
    </row>
    <row r="12" spans="1:5" ht="12.75">
      <c r="A12" s="86" t="s">
        <v>26</v>
      </c>
      <c r="B12" s="155">
        <v>42209</v>
      </c>
      <c r="C12" s="155">
        <v>448127</v>
      </c>
      <c r="D12" s="156">
        <v>9.418981672606202</v>
      </c>
      <c r="E12" s="156">
        <v>8.77767182949772</v>
      </c>
    </row>
    <row r="13" ht="12.75"/>
    <row r="14" spans="1:3" ht="12.75">
      <c r="A14" s="77" t="s">
        <v>160</v>
      </c>
      <c r="B14" s="77"/>
      <c r="C14" s="77"/>
    </row>
    <row r="15" spans="1:4" ht="12.75">
      <c r="A15" s="77" t="s">
        <v>200</v>
      </c>
      <c r="B15" s="77"/>
      <c r="C15" s="77"/>
      <c r="D15" s="3" t="s">
        <v>166</v>
      </c>
    </row>
    <row r="16" spans="1:3" ht="12.75">
      <c r="A16" s="78" t="s">
        <v>177</v>
      </c>
      <c r="B16" s="77"/>
      <c r="C16" s="77"/>
    </row>
    <row r="17" ht="12.75"/>
  </sheetData>
  <sheetProtection/>
  <printOptions/>
  <pageMargins left="0.7086614173228347" right="0.7086614173228347" top="0.7480314960629921" bottom="0.7480314960629921" header="0.31496062992125984" footer="0.31496062992125984"/>
  <pageSetup fitToHeight="1" fitToWidth="1" horizontalDpi="600" verticalDpi="600" orientation="portrait" paperSize="9" scale="98" r:id="rId1"/>
</worksheet>
</file>

<file path=xl/worksheets/sheet6.xml><?xml version="1.0" encoding="utf-8"?>
<worksheet xmlns="http://schemas.openxmlformats.org/spreadsheetml/2006/main" xmlns:r="http://schemas.openxmlformats.org/officeDocument/2006/relationships">
  <sheetPr>
    <pageSetUpPr fitToPage="1"/>
  </sheetPr>
  <dimension ref="A1:N51"/>
  <sheetViews>
    <sheetView zoomScale="85" zoomScaleNormal="85" zoomScalePageLayoutView="0" workbookViewId="0" topLeftCell="A1">
      <selection activeCell="D45" sqref="D45"/>
    </sheetView>
  </sheetViews>
  <sheetFormatPr defaultColWidth="0" defaultRowHeight="12.75"/>
  <cols>
    <col min="1" max="1" width="32.00390625" style="30" customWidth="1"/>
    <col min="2" max="2" width="18.421875" style="24" bestFit="1" customWidth="1"/>
    <col min="3" max="13" width="21.57421875" style="24" customWidth="1"/>
    <col min="14" max="14" width="11.421875" style="24" customWidth="1"/>
    <col min="15" max="16384" width="11.421875" style="24" hidden="1" customWidth="1"/>
  </cols>
  <sheetData>
    <row r="1" spans="1:4" ht="12.75">
      <c r="A1" s="123" t="s">
        <v>193</v>
      </c>
      <c r="B1" s="80"/>
      <c r="C1" s="80"/>
      <c r="D1" s="80"/>
    </row>
    <row r="2" ht="12.75">
      <c r="A2" s="24"/>
    </row>
    <row r="3" ht="12.75">
      <c r="A3" s="24"/>
    </row>
    <row r="4" spans="1:13" ht="28.5" customHeight="1">
      <c r="A4" s="329" t="s">
        <v>141</v>
      </c>
      <c r="B4" s="331" t="s">
        <v>140</v>
      </c>
      <c r="C4" s="333" t="s">
        <v>163</v>
      </c>
      <c r="D4" s="334"/>
      <c r="E4" s="335"/>
      <c r="F4" s="333" t="s">
        <v>178</v>
      </c>
      <c r="G4" s="334"/>
      <c r="H4" s="334"/>
      <c r="I4" s="334"/>
      <c r="J4" s="336"/>
      <c r="K4" s="326" t="s">
        <v>179</v>
      </c>
      <c r="L4" s="327"/>
      <c r="M4" s="328"/>
    </row>
    <row r="5" spans="1:13" ht="54.75" customHeight="1">
      <c r="A5" s="330"/>
      <c r="B5" s="332"/>
      <c r="C5" s="247" t="s">
        <v>26</v>
      </c>
      <c r="D5" s="248" t="s">
        <v>153</v>
      </c>
      <c r="E5" s="248" t="s">
        <v>154</v>
      </c>
      <c r="F5" s="249" t="s">
        <v>26</v>
      </c>
      <c r="G5" s="250" t="s">
        <v>153</v>
      </c>
      <c r="H5" s="250" t="s">
        <v>154</v>
      </c>
      <c r="I5" s="251" t="s">
        <v>72</v>
      </c>
      <c r="J5" s="252" t="s">
        <v>155</v>
      </c>
      <c r="K5" s="249" t="s">
        <v>26</v>
      </c>
      <c r="L5" s="253" t="s">
        <v>153</v>
      </c>
      <c r="M5" s="253" t="s">
        <v>154</v>
      </c>
    </row>
    <row r="6" spans="1:13" s="88" customFormat="1" ht="12.75">
      <c r="A6" s="44" t="s">
        <v>156</v>
      </c>
      <c r="B6" s="259" t="s">
        <v>43</v>
      </c>
      <c r="C6" s="271">
        <v>8407</v>
      </c>
      <c r="D6" s="275">
        <v>6572</v>
      </c>
      <c r="E6" s="275">
        <v>1835</v>
      </c>
      <c r="F6" s="271">
        <v>8837</v>
      </c>
      <c r="G6" s="275">
        <v>6748</v>
      </c>
      <c r="H6" s="275">
        <v>2089</v>
      </c>
      <c r="I6" s="273">
        <v>23.6</v>
      </c>
      <c r="J6" s="274">
        <v>5.6945306020031925</v>
      </c>
      <c r="K6" s="273">
        <v>5.1</v>
      </c>
      <c r="L6" s="273">
        <v>2.7</v>
      </c>
      <c r="M6" s="273">
        <v>13.8</v>
      </c>
    </row>
    <row r="7" spans="1:13" s="88" customFormat="1" ht="12.75">
      <c r="A7" s="44"/>
      <c r="B7" s="259" t="s">
        <v>65</v>
      </c>
      <c r="C7" s="271">
        <v>19475</v>
      </c>
      <c r="D7" s="275">
        <v>13703</v>
      </c>
      <c r="E7" s="275">
        <v>5772</v>
      </c>
      <c r="F7" s="271">
        <v>20440</v>
      </c>
      <c r="G7" s="275">
        <v>13998</v>
      </c>
      <c r="H7" s="275">
        <v>6442</v>
      </c>
      <c r="I7" s="273">
        <v>31.5</v>
      </c>
      <c r="J7" s="274">
        <v>5.163056898434456</v>
      </c>
      <c r="K7" s="273">
        <v>5</v>
      </c>
      <c r="L7" s="273">
        <v>2.2</v>
      </c>
      <c r="M7" s="273">
        <v>11.6</v>
      </c>
    </row>
    <row r="8" spans="1:13" s="88" customFormat="1" ht="12.75">
      <c r="A8" s="44"/>
      <c r="B8" s="259" t="s">
        <v>66</v>
      </c>
      <c r="C8" s="271">
        <v>22265</v>
      </c>
      <c r="D8" s="275">
        <v>12719</v>
      </c>
      <c r="E8" s="275">
        <v>9546</v>
      </c>
      <c r="F8" s="271">
        <v>23304</v>
      </c>
      <c r="G8" s="275">
        <v>12846</v>
      </c>
      <c r="H8" s="275">
        <v>10458</v>
      </c>
      <c r="I8" s="273">
        <v>44.9</v>
      </c>
      <c r="J8" s="274">
        <v>5.1188355809373025</v>
      </c>
      <c r="K8" s="273">
        <v>4.7</v>
      </c>
      <c r="L8" s="273">
        <v>1</v>
      </c>
      <c r="M8" s="273">
        <v>9.6</v>
      </c>
    </row>
    <row r="9" spans="1:14" ht="12.75">
      <c r="A9" s="44" t="s">
        <v>157</v>
      </c>
      <c r="B9" s="44"/>
      <c r="C9" s="143">
        <v>50147</v>
      </c>
      <c r="D9" s="157">
        <v>32994</v>
      </c>
      <c r="E9" s="157">
        <v>17153</v>
      </c>
      <c r="F9" s="143">
        <v>52581</v>
      </c>
      <c r="G9" s="157">
        <v>33592</v>
      </c>
      <c r="H9" s="157">
        <v>18989</v>
      </c>
      <c r="I9" s="158">
        <v>36.1</v>
      </c>
      <c r="J9" s="159">
        <v>5.224705785196649</v>
      </c>
      <c r="K9" s="158">
        <v>4.9</v>
      </c>
      <c r="L9" s="158">
        <v>1.8</v>
      </c>
      <c r="M9" s="158">
        <v>10.7</v>
      </c>
      <c r="N9" s="88"/>
    </row>
    <row r="10" spans="1:14" ht="12.75">
      <c r="A10" s="25" t="s">
        <v>159</v>
      </c>
      <c r="B10" s="257" t="s">
        <v>144</v>
      </c>
      <c r="C10" s="160">
        <v>9291</v>
      </c>
      <c r="D10" s="161">
        <v>6038</v>
      </c>
      <c r="E10" s="161">
        <v>3253</v>
      </c>
      <c r="F10" s="160">
        <v>9798</v>
      </c>
      <c r="G10" s="161">
        <v>6207</v>
      </c>
      <c r="H10" s="161">
        <v>3591</v>
      </c>
      <c r="I10" s="162">
        <v>36.7</v>
      </c>
      <c r="J10" s="163">
        <v>6.946174069461741</v>
      </c>
      <c r="K10" s="162">
        <v>5.5</v>
      </c>
      <c r="L10" s="162">
        <v>2.8</v>
      </c>
      <c r="M10" s="162">
        <v>10.4</v>
      </c>
      <c r="N10" s="88"/>
    </row>
    <row r="11" spans="1:14" ht="12.75">
      <c r="A11" s="25"/>
      <c r="B11" s="257" t="s">
        <v>45</v>
      </c>
      <c r="C11" s="160">
        <v>9822</v>
      </c>
      <c r="D11" s="161">
        <v>7480</v>
      </c>
      <c r="E11" s="161">
        <v>2342</v>
      </c>
      <c r="F11" s="160">
        <v>10205</v>
      </c>
      <c r="G11" s="161">
        <v>7705</v>
      </c>
      <c r="H11" s="161">
        <v>2500</v>
      </c>
      <c r="I11" s="162">
        <v>24.5</v>
      </c>
      <c r="J11" s="163">
        <v>5.4428360413589365</v>
      </c>
      <c r="K11" s="162">
        <v>3.9</v>
      </c>
      <c r="L11" s="162">
        <v>3</v>
      </c>
      <c r="M11" s="162">
        <v>6.7</v>
      </c>
      <c r="N11" s="88"/>
    </row>
    <row r="12" spans="1:14" ht="12.75">
      <c r="A12" s="25" t="s">
        <v>158</v>
      </c>
      <c r="B12" s="25"/>
      <c r="C12" s="266">
        <v>19113</v>
      </c>
      <c r="D12" s="270">
        <v>13518</v>
      </c>
      <c r="E12" s="270">
        <v>5595</v>
      </c>
      <c r="F12" s="266">
        <v>20003</v>
      </c>
      <c r="G12" s="270">
        <v>13912</v>
      </c>
      <c r="H12" s="270">
        <v>6091</v>
      </c>
      <c r="I12" s="268">
        <v>30.5</v>
      </c>
      <c r="J12" s="269">
        <v>6.096159499692653</v>
      </c>
      <c r="K12" s="268">
        <v>4.7</v>
      </c>
      <c r="L12" s="268">
        <v>2.9</v>
      </c>
      <c r="M12" s="268">
        <v>8.9</v>
      </c>
      <c r="N12" s="88"/>
    </row>
    <row r="13" spans="1:14" ht="12.75">
      <c r="A13" s="44" t="s">
        <v>46</v>
      </c>
      <c r="B13" s="258" t="s">
        <v>47</v>
      </c>
      <c r="C13" s="143">
        <v>18464</v>
      </c>
      <c r="D13" s="157">
        <v>13291</v>
      </c>
      <c r="E13" s="157">
        <v>5173</v>
      </c>
      <c r="F13" s="143">
        <v>19751</v>
      </c>
      <c r="G13" s="157">
        <v>14080</v>
      </c>
      <c r="H13" s="157">
        <v>5671</v>
      </c>
      <c r="I13" s="158">
        <v>28.7</v>
      </c>
      <c r="J13" s="159">
        <v>4.85390482328929</v>
      </c>
      <c r="K13" s="158">
        <v>7</v>
      </c>
      <c r="L13" s="158">
        <v>5.9</v>
      </c>
      <c r="M13" s="158">
        <v>9.6</v>
      </c>
      <c r="N13" s="88"/>
    </row>
    <row r="14" spans="1:14" ht="12.75">
      <c r="A14" s="25" t="s">
        <v>93</v>
      </c>
      <c r="B14" s="257" t="s">
        <v>143</v>
      </c>
      <c r="C14" s="266">
        <v>18751</v>
      </c>
      <c r="D14" s="270">
        <v>12656</v>
      </c>
      <c r="E14" s="270">
        <v>6095</v>
      </c>
      <c r="F14" s="266">
        <v>19665</v>
      </c>
      <c r="G14" s="270">
        <v>13024</v>
      </c>
      <c r="H14" s="270">
        <v>6641</v>
      </c>
      <c r="I14" s="268">
        <v>33.8</v>
      </c>
      <c r="J14" s="269">
        <v>6.55766233093035</v>
      </c>
      <c r="K14" s="268">
        <v>4.9</v>
      </c>
      <c r="L14" s="268">
        <v>2.9</v>
      </c>
      <c r="M14" s="268">
        <v>9</v>
      </c>
      <c r="N14" s="88"/>
    </row>
    <row r="15" spans="1:14" s="23" customFormat="1" ht="12.75">
      <c r="A15" s="44" t="s">
        <v>49</v>
      </c>
      <c r="B15" s="259" t="s">
        <v>49</v>
      </c>
      <c r="C15" s="143">
        <v>1981</v>
      </c>
      <c r="D15" s="164">
        <v>1347</v>
      </c>
      <c r="E15" s="164">
        <v>634</v>
      </c>
      <c r="F15" s="143">
        <v>1988</v>
      </c>
      <c r="G15" s="164">
        <v>1316</v>
      </c>
      <c r="H15" s="164">
        <v>672</v>
      </c>
      <c r="I15" s="158">
        <v>33.8</v>
      </c>
      <c r="J15" s="159">
        <v>5.627994420522773</v>
      </c>
      <c r="K15" s="158">
        <v>0.4</v>
      </c>
      <c r="L15" s="158">
        <v>-2.3</v>
      </c>
      <c r="M15" s="158">
        <v>6</v>
      </c>
      <c r="N15" s="88"/>
    </row>
    <row r="16" spans="1:14" ht="12.75">
      <c r="A16" s="25" t="s">
        <v>128</v>
      </c>
      <c r="B16" s="257" t="s">
        <v>55</v>
      </c>
      <c r="C16" s="160">
        <v>14953</v>
      </c>
      <c r="D16" s="161">
        <v>9453</v>
      </c>
      <c r="E16" s="161">
        <v>5500</v>
      </c>
      <c r="F16" s="160">
        <v>15733</v>
      </c>
      <c r="G16" s="161">
        <v>9594</v>
      </c>
      <c r="H16" s="161">
        <v>6139</v>
      </c>
      <c r="I16" s="162">
        <v>39</v>
      </c>
      <c r="J16" s="163">
        <v>5.44178058873817</v>
      </c>
      <c r="K16" s="162">
        <v>5.2</v>
      </c>
      <c r="L16" s="162">
        <v>1.5</v>
      </c>
      <c r="M16" s="162">
        <v>11.6</v>
      </c>
      <c r="N16" s="88"/>
    </row>
    <row r="17" spans="1:14" ht="12.75">
      <c r="A17" s="25"/>
      <c r="B17" s="257" t="s">
        <v>48</v>
      </c>
      <c r="C17" s="160">
        <v>7824</v>
      </c>
      <c r="D17" s="261">
        <v>5621</v>
      </c>
      <c r="E17" s="261">
        <v>2203</v>
      </c>
      <c r="F17" s="160">
        <v>8035</v>
      </c>
      <c r="G17" s="261">
        <v>5621</v>
      </c>
      <c r="H17" s="261">
        <v>2414</v>
      </c>
      <c r="I17" s="162">
        <v>30</v>
      </c>
      <c r="J17" s="163">
        <v>4.789215396440608</v>
      </c>
      <c r="K17" s="162">
        <v>2.7</v>
      </c>
      <c r="L17" s="162">
        <v>0</v>
      </c>
      <c r="M17" s="162">
        <v>9.6</v>
      </c>
      <c r="N17" s="88"/>
    </row>
    <row r="18" spans="1:14" ht="12.75">
      <c r="A18" s="25"/>
      <c r="B18" s="257" t="s">
        <v>41</v>
      </c>
      <c r="C18" s="160">
        <v>15676</v>
      </c>
      <c r="D18" s="161">
        <v>9527</v>
      </c>
      <c r="E18" s="161">
        <v>6149</v>
      </c>
      <c r="F18" s="160">
        <v>16094</v>
      </c>
      <c r="G18" s="161">
        <v>9637</v>
      </c>
      <c r="H18" s="161">
        <v>6457</v>
      </c>
      <c r="I18" s="162">
        <v>40.1</v>
      </c>
      <c r="J18" s="163">
        <v>6.499352110754962</v>
      </c>
      <c r="K18" s="162">
        <v>2.7</v>
      </c>
      <c r="L18" s="162">
        <v>1.2</v>
      </c>
      <c r="M18" s="162">
        <v>5</v>
      </c>
      <c r="N18" s="88"/>
    </row>
    <row r="19" spans="1:14" ht="12.75">
      <c r="A19" s="25" t="s">
        <v>129</v>
      </c>
      <c r="B19" s="257"/>
      <c r="C19" s="266">
        <v>38453</v>
      </c>
      <c r="D19" s="267">
        <v>24601</v>
      </c>
      <c r="E19" s="267">
        <v>13852</v>
      </c>
      <c r="F19" s="266">
        <v>39862</v>
      </c>
      <c r="G19" s="267">
        <v>24852</v>
      </c>
      <c r="H19" s="267">
        <v>15010</v>
      </c>
      <c r="I19" s="268">
        <v>37.7</v>
      </c>
      <c r="J19" s="269">
        <v>5.6511616215570815</v>
      </c>
      <c r="K19" s="268">
        <v>3.7</v>
      </c>
      <c r="L19" s="268">
        <v>1</v>
      </c>
      <c r="M19" s="268">
        <v>8.4</v>
      </c>
      <c r="N19" s="88"/>
    </row>
    <row r="20" spans="1:13" s="88" customFormat="1" ht="12.75">
      <c r="A20" s="44" t="s">
        <v>137</v>
      </c>
      <c r="B20" s="259" t="s">
        <v>60</v>
      </c>
      <c r="C20" s="271">
        <v>11515</v>
      </c>
      <c r="D20" s="272">
        <v>7379</v>
      </c>
      <c r="E20" s="272">
        <v>4136</v>
      </c>
      <c r="F20" s="271">
        <v>11818</v>
      </c>
      <c r="G20" s="272">
        <v>7355</v>
      </c>
      <c r="H20" s="272">
        <v>4463</v>
      </c>
      <c r="I20" s="273">
        <v>37.8</v>
      </c>
      <c r="J20" s="274">
        <v>4.896195252966333</v>
      </c>
      <c r="K20" s="273">
        <v>2.6</v>
      </c>
      <c r="L20" s="273">
        <v>-0.3</v>
      </c>
      <c r="M20" s="273">
        <v>7.9</v>
      </c>
    </row>
    <row r="21" spans="1:13" s="88" customFormat="1" ht="12.75">
      <c r="A21" s="44"/>
      <c r="B21" s="259" t="s">
        <v>57</v>
      </c>
      <c r="C21" s="271">
        <v>24012</v>
      </c>
      <c r="D21" s="275">
        <v>14309</v>
      </c>
      <c r="E21" s="275">
        <v>9703</v>
      </c>
      <c r="F21" s="271">
        <v>24307</v>
      </c>
      <c r="G21" s="275">
        <v>14019</v>
      </c>
      <c r="H21" s="275">
        <v>10288</v>
      </c>
      <c r="I21" s="273">
        <v>42.3</v>
      </c>
      <c r="J21" s="274">
        <v>4.322377567246919</v>
      </c>
      <c r="K21" s="273">
        <v>1.2</v>
      </c>
      <c r="L21" s="273">
        <v>-2</v>
      </c>
      <c r="M21" s="273">
        <v>6</v>
      </c>
    </row>
    <row r="22" spans="1:14" ht="12.75">
      <c r="A22" s="44" t="s">
        <v>136</v>
      </c>
      <c r="B22" s="44"/>
      <c r="C22" s="143">
        <v>35527</v>
      </c>
      <c r="D22" s="164">
        <v>21688</v>
      </c>
      <c r="E22" s="164">
        <v>13839</v>
      </c>
      <c r="F22" s="143">
        <v>36125</v>
      </c>
      <c r="G22" s="164">
        <v>21374</v>
      </c>
      <c r="H22" s="164">
        <v>14751</v>
      </c>
      <c r="I22" s="158">
        <v>40.8</v>
      </c>
      <c r="J22" s="159">
        <v>4.493994350160654</v>
      </c>
      <c r="K22" s="158">
        <v>1.7</v>
      </c>
      <c r="L22" s="158">
        <v>-1.4</v>
      </c>
      <c r="M22" s="158">
        <v>6.6</v>
      </c>
      <c r="N22" s="88"/>
    </row>
    <row r="23" spans="1:13" s="88" customFormat="1" ht="12.75">
      <c r="A23" s="25" t="s">
        <v>135</v>
      </c>
      <c r="B23" s="257" t="s">
        <v>142</v>
      </c>
      <c r="C23" s="160">
        <v>23654</v>
      </c>
      <c r="D23" s="161">
        <v>10817</v>
      </c>
      <c r="E23" s="161">
        <v>12837</v>
      </c>
      <c r="F23" s="160">
        <v>24693</v>
      </c>
      <c r="G23" s="161">
        <v>11142</v>
      </c>
      <c r="H23" s="161">
        <v>13551</v>
      </c>
      <c r="I23" s="162">
        <v>54.9</v>
      </c>
      <c r="J23" s="163">
        <v>4.006529446993292</v>
      </c>
      <c r="K23" s="162">
        <v>4.4</v>
      </c>
      <c r="L23" s="162">
        <v>3</v>
      </c>
      <c r="M23" s="162">
        <v>5.6</v>
      </c>
    </row>
    <row r="24" spans="1:13" s="88" customFormat="1" ht="12.75">
      <c r="A24" s="25"/>
      <c r="B24" s="257" t="s">
        <v>51</v>
      </c>
      <c r="C24" s="160">
        <v>25956</v>
      </c>
      <c r="D24" s="161">
        <v>7917</v>
      </c>
      <c r="E24" s="161">
        <v>18039</v>
      </c>
      <c r="F24" s="160">
        <v>27267</v>
      </c>
      <c r="G24" s="161">
        <v>7618</v>
      </c>
      <c r="H24" s="161">
        <v>19649</v>
      </c>
      <c r="I24" s="162">
        <v>72.1</v>
      </c>
      <c r="J24" s="163">
        <v>8.145845147506826</v>
      </c>
      <c r="K24" s="162">
        <v>5.1</v>
      </c>
      <c r="L24" s="162">
        <v>-3.8</v>
      </c>
      <c r="M24" s="162">
        <v>8.9</v>
      </c>
    </row>
    <row r="25" spans="1:13" s="88" customFormat="1" ht="12.75">
      <c r="A25" s="25"/>
      <c r="B25" s="257" t="s">
        <v>52</v>
      </c>
      <c r="C25" s="160">
        <v>35086</v>
      </c>
      <c r="D25" s="161">
        <v>13053</v>
      </c>
      <c r="E25" s="161">
        <v>22033</v>
      </c>
      <c r="F25" s="160">
        <v>36875</v>
      </c>
      <c r="G25" s="161">
        <v>13390</v>
      </c>
      <c r="H25" s="161">
        <v>23485</v>
      </c>
      <c r="I25" s="162">
        <v>63.7</v>
      </c>
      <c r="J25" s="163">
        <v>4.91046882045762</v>
      </c>
      <c r="K25" s="162">
        <v>5.1</v>
      </c>
      <c r="L25" s="162">
        <v>2.6</v>
      </c>
      <c r="M25" s="162">
        <v>6.6</v>
      </c>
    </row>
    <row r="26" spans="1:13" s="88" customFormat="1" ht="12.75">
      <c r="A26" s="25" t="s">
        <v>152</v>
      </c>
      <c r="B26" s="25"/>
      <c r="C26" s="266">
        <v>84696</v>
      </c>
      <c r="D26" s="267">
        <v>31787</v>
      </c>
      <c r="E26" s="267">
        <v>52909</v>
      </c>
      <c r="F26" s="266">
        <v>88835</v>
      </c>
      <c r="G26" s="267">
        <v>32150</v>
      </c>
      <c r="H26" s="267">
        <v>56685</v>
      </c>
      <c r="I26" s="268">
        <v>63.8</v>
      </c>
      <c r="J26" s="269">
        <v>5.212133124447194</v>
      </c>
      <c r="K26" s="268">
        <v>4.9</v>
      </c>
      <c r="L26" s="268">
        <v>1.1</v>
      </c>
      <c r="M26" s="268">
        <v>7.1</v>
      </c>
    </row>
    <row r="27" spans="1:14" ht="12.75">
      <c r="A27" s="44" t="s">
        <v>94</v>
      </c>
      <c r="B27" s="259" t="s">
        <v>44</v>
      </c>
      <c r="C27" s="271">
        <v>10385</v>
      </c>
      <c r="D27" s="272">
        <v>7934</v>
      </c>
      <c r="E27" s="272">
        <v>2451</v>
      </c>
      <c r="F27" s="271">
        <v>10847</v>
      </c>
      <c r="G27" s="272">
        <v>8153</v>
      </c>
      <c r="H27" s="272">
        <v>2694</v>
      </c>
      <c r="I27" s="273">
        <v>24.8</v>
      </c>
      <c r="J27" s="274">
        <v>6.206862121041924</v>
      </c>
      <c r="K27" s="273">
        <v>4.4</v>
      </c>
      <c r="L27" s="273">
        <v>2.8</v>
      </c>
      <c r="M27" s="273">
        <v>9.9</v>
      </c>
      <c r="N27" s="88"/>
    </row>
    <row r="28" spans="1:14" ht="12.75">
      <c r="A28" s="44"/>
      <c r="B28" s="259" t="s">
        <v>50</v>
      </c>
      <c r="C28" s="271">
        <v>13072</v>
      </c>
      <c r="D28" s="275">
        <v>8860</v>
      </c>
      <c r="E28" s="275">
        <v>4212</v>
      </c>
      <c r="F28" s="271">
        <v>13704</v>
      </c>
      <c r="G28" s="275">
        <v>9029</v>
      </c>
      <c r="H28" s="275">
        <v>4675</v>
      </c>
      <c r="I28" s="273">
        <v>34.1</v>
      </c>
      <c r="J28" s="274">
        <v>5.907816719158754</v>
      </c>
      <c r="K28" s="273">
        <v>4.8</v>
      </c>
      <c r="L28" s="273">
        <v>1.9</v>
      </c>
      <c r="M28" s="273">
        <v>11</v>
      </c>
      <c r="N28" s="88"/>
    </row>
    <row r="29" spans="1:14" ht="12.75">
      <c r="A29" s="44" t="s">
        <v>95</v>
      </c>
      <c r="B29" s="44"/>
      <c r="C29" s="143">
        <v>23457</v>
      </c>
      <c r="D29" s="164">
        <v>16794</v>
      </c>
      <c r="E29" s="164">
        <v>6663</v>
      </c>
      <c r="F29" s="143">
        <v>24551</v>
      </c>
      <c r="G29" s="164">
        <v>17182</v>
      </c>
      <c r="H29" s="164">
        <v>7369</v>
      </c>
      <c r="I29" s="158">
        <v>30</v>
      </c>
      <c r="J29" s="159">
        <v>6.035969780036104</v>
      </c>
      <c r="K29" s="158">
        <v>4.7</v>
      </c>
      <c r="L29" s="158">
        <v>2.3</v>
      </c>
      <c r="M29" s="158">
        <v>10.6</v>
      </c>
      <c r="N29" s="88"/>
    </row>
    <row r="30" spans="1:14" ht="12.75">
      <c r="A30" s="25" t="s">
        <v>126</v>
      </c>
      <c r="B30" s="257" t="s">
        <v>42</v>
      </c>
      <c r="C30" s="160">
        <v>19877</v>
      </c>
      <c r="D30" s="261">
        <v>13638</v>
      </c>
      <c r="E30" s="261">
        <v>6239</v>
      </c>
      <c r="F30" s="160">
        <v>20520</v>
      </c>
      <c r="G30" s="261">
        <v>13992</v>
      </c>
      <c r="H30" s="261">
        <v>6528</v>
      </c>
      <c r="I30" s="162">
        <v>31.8</v>
      </c>
      <c r="J30" s="163">
        <v>4.861991315415534</v>
      </c>
      <c r="K30" s="162">
        <v>3.2</v>
      </c>
      <c r="L30" s="162">
        <v>2.6</v>
      </c>
      <c r="M30" s="162">
        <v>4.6</v>
      </c>
      <c r="N30" s="88"/>
    </row>
    <row r="31" spans="1:14" ht="12.75">
      <c r="A31" s="25"/>
      <c r="B31" s="257" t="s">
        <v>54</v>
      </c>
      <c r="C31" s="160">
        <v>4144</v>
      </c>
      <c r="D31" s="161">
        <v>3072</v>
      </c>
      <c r="E31" s="161">
        <v>1072</v>
      </c>
      <c r="F31" s="160">
        <v>4115</v>
      </c>
      <c r="G31" s="161">
        <v>3058</v>
      </c>
      <c r="H31" s="161">
        <v>1057</v>
      </c>
      <c r="I31" s="162">
        <v>25.7</v>
      </c>
      <c r="J31" s="163">
        <v>4.989566054898603</v>
      </c>
      <c r="K31" s="162">
        <v>-0.7</v>
      </c>
      <c r="L31" s="162">
        <v>-0.5</v>
      </c>
      <c r="M31" s="162">
        <v>-1.4</v>
      </c>
      <c r="N31" s="88"/>
    </row>
    <row r="32" spans="1:14" ht="12.75">
      <c r="A32" s="25"/>
      <c r="B32" s="257" t="s">
        <v>61</v>
      </c>
      <c r="C32" s="160">
        <v>14105</v>
      </c>
      <c r="D32" s="161">
        <v>9393</v>
      </c>
      <c r="E32" s="161">
        <v>4712</v>
      </c>
      <c r="F32" s="160">
        <v>14588</v>
      </c>
      <c r="G32" s="161">
        <v>9605</v>
      </c>
      <c r="H32" s="161">
        <v>4983</v>
      </c>
      <c r="I32" s="162">
        <v>34.2</v>
      </c>
      <c r="J32" s="163">
        <v>7.074095139881886</v>
      </c>
      <c r="K32" s="162">
        <v>3.4</v>
      </c>
      <c r="L32" s="162">
        <v>2.3</v>
      </c>
      <c r="M32" s="162">
        <v>5.8</v>
      </c>
      <c r="N32" s="88"/>
    </row>
    <row r="33" spans="1:14" s="23" customFormat="1" ht="12.75">
      <c r="A33" s="25" t="s">
        <v>124</v>
      </c>
      <c r="B33" s="25"/>
      <c r="C33" s="266">
        <v>38126</v>
      </c>
      <c r="D33" s="267">
        <v>26103</v>
      </c>
      <c r="E33" s="267">
        <v>12023</v>
      </c>
      <c r="F33" s="266">
        <v>39223</v>
      </c>
      <c r="G33" s="267">
        <v>26655</v>
      </c>
      <c r="H33" s="267">
        <v>12568</v>
      </c>
      <c r="I33" s="268">
        <v>32</v>
      </c>
      <c r="J33" s="269">
        <v>5.526303469155262</v>
      </c>
      <c r="K33" s="268">
        <v>2.9</v>
      </c>
      <c r="L33" s="268">
        <v>2.1</v>
      </c>
      <c r="M33" s="268">
        <v>4.5</v>
      </c>
      <c r="N33" s="88"/>
    </row>
    <row r="34" spans="1:14" ht="12.75">
      <c r="A34" s="44" t="s">
        <v>127</v>
      </c>
      <c r="B34" s="259" t="s">
        <v>53</v>
      </c>
      <c r="C34" s="271">
        <v>17386</v>
      </c>
      <c r="D34" s="275">
        <v>10349</v>
      </c>
      <c r="E34" s="275">
        <v>7037</v>
      </c>
      <c r="F34" s="271">
        <v>18208</v>
      </c>
      <c r="G34" s="275">
        <v>10533</v>
      </c>
      <c r="H34" s="275">
        <v>7675</v>
      </c>
      <c r="I34" s="273">
        <v>42.2</v>
      </c>
      <c r="J34" s="274">
        <v>5.220344562365282</v>
      </c>
      <c r="K34" s="273">
        <v>4.7</v>
      </c>
      <c r="L34" s="273">
        <v>1.8</v>
      </c>
      <c r="M34" s="273">
        <v>9.1</v>
      </c>
      <c r="N34" s="88"/>
    </row>
    <row r="35" spans="1:14" ht="12.75">
      <c r="A35" s="44"/>
      <c r="B35" s="259" t="s">
        <v>56</v>
      </c>
      <c r="C35" s="271">
        <v>17721</v>
      </c>
      <c r="D35" s="275">
        <v>11833</v>
      </c>
      <c r="E35" s="275">
        <v>5888</v>
      </c>
      <c r="F35" s="271">
        <v>19101</v>
      </c>
      <c r="G35" s="275">
        <v>12438</v>
      </c>
      <c r="H35" s="275">
        <v>6663</v>
      </c>
      <c r="I35" s="273">
        <v>34.9</v>
      </c>
      <c r="J35" s="274">
        <v>4.967895903176317</v>
      </c>
      <c r="K35" s="273">
        <v>7.8</v>
      </c>
      <c r="L35" s="273">
        <v>5.1</v>
      </c>
      <c r="M35" s="273">
        <v>13.2</v>
      </c>
      <c r="N35" s="88"/>
    </row>
    <row r="36" spans="1:14" ht="12.75">
      <c r="A36" s="44" t="s">
        <v>125</v>
      </c>
      <c r="B36" s="44"/>
      <c r="C36" s="143">
        <v>35107</v>
      </c>
      <c r="D36" s="157">
        <v>22182</v>
      </c>
      <c r="E36" s="157">
        <v>12925</v>
      </c>
      <c r="F36" s="143">
        <v>37309</v>
      </c>
      <c r="G36" s="157">
        <v>22971</v>
      </c>
      <c r="H36" s="157">
        <v>14338</v>
      </c>
      <c r="I36" s="158">
        <v>38.4</v>
      </c>
      <c r="J36" s="159">
        <v>5.087308752434808</v>
      </c>
      <c r="K36" s="158">
        <v>6.3</v>
      </c>
      <c r="L36" s="158">
        <v>3.6</v>
      </c>
      <c r="M36" s="158">
        <v>10.9</v>
      </c>
      <c r="N36" s="88"/>
    </row>
    <row r="37" spans="1:13" s="88" customFormat="1" ht="12.75">
      <c r="A37" s="25" t="s">
        <v>58</v>
      </c>
      <c r="B37" s="257" t="s">
        <v>59</v>
      </c>
      <c r="C37" s="266">
        <v>29893</v>
      </c>
      <c r="D37" s="270">
        <v>21220</v>
      </c>
      <c r="E37" s="270">
        <v>8673</v>
      </c>
      <c r="F37" s="266">
        <v>31743</v>
      </c>
      <c r="G37" s="270">
        <v>22199</v>
      </c>
      <c r="H37" s="270">
        <v>9544</v>
      </c>
      <c r="I37" s="268">
        <v>30.1</v>
      </c>
      <c r="J37" s="269">
        <v>6.572788293391365</v>
      </c>
      <c r="K37" s="268">
        <v>6.2</v>
      </c>
      <c r="L37" s="268">
        <v>4.6</v>
      </c>
      <c r="M37" s="268">
        <v>10</v>
      </c>
    </row>
    <row r="38" spans="1:14" ht="12.75">
      <c r="A38" s="44" t="s">
        <v>145</v>
      </c>
      <c r="B38" s="259" t="s">
        <v>63</v>
      </c>
      <c r="C38" s="271">
        <v>16745</v>
      </c>
      <c r="D38" s="275">
        <v>11240</v>
      </c>
      <c r="E38" s="275">
        <v>5505</v>
      </c>
      <c r="F38" s="271">
        <v>17628</v>
      </c>
      <c r="G38" s="275">
        <v>11599</v>
      </c>
      <c r="H38" s="275">
        <v>6029</v>
      </c>
      <c r="I38" s="273">
        <v>34.2</v>
      </c>
      <c r="J38" s="274">
        <v>4.9898986177379046</v>
      </c>
      <c r="K38" s="273">
        <v>5.3</v>
      </c>
      <c r="L38" s="273">
        <v>3.2</v>
      </c>
      <c r="M38" s="273">
        <v>9.5</v>
      </c>
      <c r="N38" s="88"/>
    </row>
    <row r="39" spans="1:14" ht="12.75">
      <c r="A39" s="259"/>
      <c r="B39" s="259" t="s">
        <v>64</v>
      </c>
      <c r="C39" s="271">
        <v>11019</v>
      </c>
      <c r="D39" s="275">
        <v>8485</v>
      </c>
      <c r="E39" s="275">
        <v>2534</v>
      </c>
      <c r="F39" s="271">
        <v>11014</v>
      </c>
      <c r="G39" s="275">
        <v>8285</v>
      </c>
      <c r="H39" s="275">
        <v>2729</v>
      </c>
      <c r="I39" s="273">
        <v>24.8</v>
      </c>
      <c r="J39" s="274">
        <v>4.831788979782579</v>
      </c>
      <c r="K39" s="273">
        <v>0</v>
      </c>
      <c r="L39" s="273">
        <v>-2.4</v>
      </c>
      <c r="M39" s="273">
        <v>7.7</v>
      </c>
      <c r="N39" s="88"/>
    </row>
    <row r="40" spans="1:14" ht="12.75">
      <c r="A40" s="44" t="s">
        <v>146</v>
      </c>
      <c r="B40" s="44"/>
      <c r="C40" s="143">
        <v>27764</v>
      </c>
      <c r="D40" s="157">
        <v>19725</v>
      </c>
      <c r="E40" s="157">
        <v>8039</v>
      </c>
      <c r="F40" s="143">
        <v>28642</v>
      </c>
      <c r="G40" s="157">
        <v>19884</v>
      </c>
      <c r="H40" s="157">
        <v>8758</v>
      </c>
      <c r="I40" s="158">
        <v>30.6</v>
      </c>
      <c r="J40" s="159">
        <v>4.927587457794231</v>
      </c>
      <c r="K40" s="158">
        <v>3.2</v>
      </c>
      <c r="L40" s="158">
        <v>0.8</v>
      </c>
      <c r="M40" s="158">
        <v>8.9</v>
      </c>
      <c r="N40" s="88"/>
    </row>
    <row r="41" spans="1:14" ht="12.75">
      <c r="A41" s="323" t="s">
        <v>67</v>
      </c>
      <c r="B41" s="325"/>
      <c r="C41" s="165">
        <v>421479</v>
      </c>
      <c r="D41" s="166">
        <v>257906</v>
      </c>
      <c r="E41" s="166">
        <v>163573</v>
      </c>
      <c r="F41" s="165">
        <v>440278</v>
      </c>
      <c r="G41" s="166">
        <v>263191</v>
      </c>
      <c r="H41" s="166">
        <v>177087</v>
      </c>
      <c r="I41" s="167">
        <v>40.2</v>
      </c>
      <c r="J41" s="168">
        <v>5.363090059607969</v>
      </c>
      <c r="K41" s="168">
        <v>4.5</v>
      </c>
      <c r="L41" s="168">
        <v>2</v>
      </c>
      <c r="M41" s="168">
        <v>8.3</v>
      </c>
      <c r="N41" s="88"/>
    </row>
    <row r="42" spans="1:13" s="88" customFormat="1" ht="12.75">
      <c r="A42" s="25" t="s">
        <v>68</v>
      </c>
      <c r="B42" s="257" t="s">
        <v>68</v>
      </c>
      <c r="C42" s="266">
        <v>1600</v>
      </c>
      <c r="D42" s="267">
        <v>1020</v>
      </c>
      <c r="E42" s="267">
        <v>580</v>
      </c>
      <c r="F42" s="266">
        <v>1378</v>
      </c>
      <c r="G42" s="267">
        <v>819</v>
      </c>
      <c r="H42" s="267">
        <v>559</v>
      </c>
      <c r="I42" s="268">
        <v>40.6</v>
      </c>
      <c r="J42" s="269">
        <v>2.7908273805693202</v>
      </c>
      <c r="K42" s="268">
        <v>-13.9</v>
      </c>
      <c r="L42" s="268">
        <v>-19.7</v>
      </c>
      <c r="M42" s="268">
        <v>-3.6</v>
      </c>
    </row>
    <row r="43" spans="1:14" ht="12.75">
      <c r="A43" s="44" t="s">
        <v>69</v>
      </c>
      <c r="B43" s="45" t="s">
        <v>69</v>
      </c>
      <c r="C43" s="143">
        <v>600</v>
      </c>
      <c r="D43" s="164">
        <v>320</v>
      </c>
      <c r="E43" s="164">
        <v>280</v>
      </c>
      <c r="F43" s="143">
        <v>674</v>
      </c>
      <c r="G43" s="164">
        <v>339</v>
      </c>
      <c r="H43" s="164">
        <v>335</v>
      </c>
      <c r="I43" s="158">
        <v>49.7</v>
      </c>
      <c r="J43" s="159">
        <v>1.400523843539624</v>
      </c>
      <c r="K43" s="158">
        <v>12.3</v>
      </c>
      <c r="L43" s="158">
        <v>5.9</v>
      </c>
      <c r="M43" s="158">
        <v>19.6</v>
      </c>
      <c r="N43" s="88"/>
    </row>
    <row r="44" spans="1:13" s="88" customFormat="1" ht="12.75">
      <c r="A44" s="25" t="s">
        <v>138</v>
      </c>
      <c r="B44" s="257" t="s">
        <v>138</v>
      </c>
      <c r="C44" s="266">
        <v>4623</v>
      </c>
      <c r="D44" s="267">
        <v>3361</v>
      </c>
      <c r="E44" s="267">
        <v>1262</v>
      </c>
      <c r="F44" s="266">
        <v>4108</v>
      </c>
      <c r="G44" s="267">
        <v>2920</v>
      </c>
      <c r="H44" s="267">
        <v>1188</v>
      </c>
      <c r="I44" s="268">
        <v>28.9</v>
      </c>
      <c r="J44" s="269">
        <v>3.3869446772841574</v>
      </c>
      <c r="K44" s="268">
        <v>-11.1</v>
      </c>
      <c r="L44" s="268">
        <v>-13.1</v>
      </c>
      <c r="M44" s="268">
        <v>-5.9</v>
      </c>
    </row>
    <row r="45" spans="1:14" ht="12.75">
      <c r="A45" s="44" t="s">
        <v>70</v>
      </c>
      <c r="B45" s="45" t="s">
        <v>70</v>
      </c>
      <c r="C45" s="143">
        <v>1376</v>
      </c>
      <c r="D45" s="164">
        <v>767</v>
      </c>
      <c r="E45" s="164">
        <v>609</v>
      </c>
      <c r="F45" s="143">
        <v>1446</v>
      </c>
      <c r="G45" s="164">
        <v>815</v>
      </c>
      <c r="H45" s="164">
        <v>631</v>
      </c>
      <c r="I45" s="158">
        <v>43.6</v>
      </c>
      <c r="J45" s="159">
        <v>3.648171905067351</v>
      </c>
      <c r="K45" s="158">
        <v>5.1</v>
      </c>
      <c r="L45" s="158">
        <v>6.3</v>
      </c>
      <c r="M45" s="158">
        <v>3.6</v>
      </c>
      <c r="N45" s="88"/>
    </row>
    <row r="46" spans="1:13" s="88" customFormat="1" ht="12.75">
      <c r="A46" s="25" t="s">
        <v>71</v>
      </c>
      <c r="B46" s="257" t="s">
        <v>71</v>
      </c>
      <c r="C46" s="266">
        <v>228</v>
      </c>
      <c r="D46" s="267">
        <v>228</v>
      </c>
      <c r="E46" s="267">
        <v>0</v>
      </c>
      <c r="F46" s="266">
        <v>243</v>
      </c>
      <c r="G46" s="267">
        <v>243</v>
      </c>
      <c r="H46" s="267">
        <v>0</v>
      </c>
      <c r="I46" s="268">
        <v>0</v>
      </c>
      <c r="J46" s="269" t="s">
        <v>188</v>
      </c>
      <c r="K46" s="268">
        <v>6.6</v>
      </c>
      <c r="L46" s="268">
        <v>6.6</v>
      </c>
      <c r="M46" s="268">
        <v>0</v>
      </c>
    </row>
    <row r="47" spans="1:14" ht="12.75">
      <c r="A47" s="323" t="s">
        <v>212</v>
      </c>
      <c r="B47" s="324"/>
      <c r="C47" s="165">
        <v>429906</v>
      </c>
      <c r="D47" s="166">
        <v>263602</v>
      </c>
      <c r="E47" s="166">
        <v>166304</v>
      </c>
      <c r="F47" s="165">
        <v>448127</v>
      </c>
      <c r="G47" s="166">
        <v>268327</v>
      </c>
      <c r="H47" s="166">
        <v>179800</v>
      </c>
      <c r="I47" s="167">
        <v>40.1</v>
      </c>
      <c r="J47" s="260">
        <v>5.286441304262752</v>
      </c>
      <c r="K47" s="168">
        <v>4.2</v>
      </c>
      <c r="L47" s="168">
        <v>1.8</v>
      </c>
      <c r="M47" s="168">
        <v>8.1</v>
      </c>
      <c r="N47" s="88"/>
    </row>
    <row r="48" ht="12.75">
      <c r="J48" s="46" t="s">
        <v>96</v>
      </c>
    </row>
    <row r="49" spans="1:8" ht="12.75">
      <c r="A49" s="79" t="s">
        <v>160</v>
      </c>
      <c r="B49" s="80"/>
      <c r="F49" s="49"/>
      <c r="G49" s="49"/>
      <c r="H49" s="49"/>
    </row>
    <row r="50" spans="1:8" ht="12.75">
      <c r="A50" s="79" t="s">
        <v>200</v>
      </c>
      <c r="B50" s="80"/>
      <c r="F50" s="49"/>
      <c r="G50" s="49"/>
      <c r="H50" s="49"/>
    </row>
    <row r="51" spans="1:8" ht="12.75">
      <c r="A51" s="78" t="s">
        <v>185</v>
      </c>
      <c r="B51" s="80"/>
      <c r="F51" s="49"/>
      <c r="G51" s="49"/>
      <c r="H51" s="49"/>
    </row>
  </sheetData>
  <sheetProtection/>
  <mergeCells count="7">
    <mergeCell ref="A47:B47"/>
    <mergeCell ref="A41:B41"/>
    <mergeCell ref="K4:M4"/>
    <mergeCell ref="A4:A5"/>
    <mergeCell ref="B4:B5"/>
    <mergeCell ref="C4:E4"/>
    <mergeCell ref="F4:J4"/>
  </mergeCells>
  <printOptions/>
  <pageMargins left="0.1968503937007874" right="0.3937007874015748" top="0.1968503937007874" bottom="0.1968503937007874" header="0.11811023622047245" footer="0.11811023622047245"/>
  <pageSetup fitToHeight="1" fitToWidth="1" horizontalDpi="600" verticalDpi="600" orientation="landscape" paperSize="9" scale="50" r:id="rId1"/>
</worksheet>
</file>

<file path=xl/worksheets/sheet7.xml><?xml version="1.0" encoding="utf-8"?>
<worksheet xmlns="http://schemas.openxmlformats.org/spreadsheetml/2006/main" xmlns:r="http://schemas.openxmlformats.org/officeDocument/2006/relationships">
  <sheetPr>
    <pageSetUpPr fitToPage="1"/>
  </sheetPr>
  <dimension ref="A1:C25"/>
  <sheetViews>
    <sheetView zoomScalePageLayoutView="0" workbookViewId="0" topLeftCell="A1">
      <selection activeCell="A24" sqref="A24"/>
    </sheetView>
  </sheetViews>
  <sheetFormatPr defaultColWidth="0" defaultRowHeight="12.75" zeroHeight="1"/>
  <cols>
    <col min="1" max="1" width="11.421875" style="24" customWidth="1"/>
    <col min="2" max="2" width="26.7109375" style="24" customWidth="1"/>
    <col min="3" max="3" width="16.140625" style="24" customWidth="1"/>
    <col min="4" max="4" width="11.140625" style="24" customWidth="1"/>
    <col min="5" max="12" width="11.421875" style="24" customWidth="1"/>
    <col min="13" max="16384" width="0" style="24" hidden="1" customWidth="1"/>
  </cols>
  <sheetData>
    <row r="1" spans="1:3" ht="12.75">
      <c r="A1" s="125" t="s">
        <v>194</v>
      </c>
      <c r="B1" s="80"/>
      <c r="C1" s="80"/>
    </row>
    <row r="2" ht="12.75"/>
    <row r="3" spans="1:3" ht="60">
      <c r="A3" s="90" t="s">
        <v>97</v>
      </c>
      <c r="B3" s="91" t="s">
        <v>132</v>
      </c>
      <c r="C3" s="92" t="s">
        <v>187</v>
      </c>
    </row>
    <row r="4" spans="1:3" ht="12.75">
      <c r="A4" s="93" t="s">
        <v>100</v>
      </c>
      <c r="B4" s="94" t="s">
        <v>156</v>
      </c>
      <c r="C4" s="87">
        <v>5.224705785196649</v>
      </c>
    </row>
    <row r="5" spans="1:3" ht="12.75">
      <c r="A5" s="93" t="s">
        <v>101</v>
      </c>
      <c r="B5" s="94" t="s">
        <v>159</v>
      </c>
      <c r="C5" s="87">
        <v>6.096159499692653</v>
      </c>
    </row>
    <row r="6" spans="1:3" ht="12.75">
      <c r="A6" s="93" t="s">
        <v>102</v>
      </c>
      <c r="B6" s="95" t="s">
        <v>46</v>
      </c>
      <c r="C6" s="87">
        <v>4.85390482328929</v>
      </c>
    </row>
    <row r="7" spans="1:3" ht="12.75">
      <c r="A7" s="93" t="s">
        <v>103</v>
      </c>
      <c r="B7" s="95" t="s">
        <v>93</v>
      </c>
      <c r="C7" s="87">
        <v>6.55766233093035</v>
      </c>
    </row>
    <row r="8" spans="1:3" ht="12.75">
      <c r="A8" s="93" t="s">
        <v>104</v>
      </c>
      <c r="B8" s="95" t="s">
        <v>49</v>
      </c>
      <c r="C8" s="87">
        <v>5.627994420522773</v>
      </c>
    </row>
    <row r="9" spans="1:3" ht="12.75">
      <c r="A9" s="93" t="s">
        <v>98</v>
      </c>
      <c r="B9" s="94" t="s">
        <v>128</v>
      </c>
      <c r="C9" s="87">
        <v>5.6511616215570815</v>
      </c>
    </row>
    <row r="10" spans="1:3" ht="12.75">
      <c r="A10" s="93" t="s">
        <v>107</v>
      </c>
      <c r="B10" s="94" t="s">
        <v>130</v>
      </c>
      <c r="C10" s="87">
        <v>4.493994350160654</v>
      </c>
    </row>
    <row r="11" spans="1:3" ht="12.75">
      <c r="A11" s="93" t="s">
        <v>105</v>
      </c>
      <c r="B11" s="94" t="s">
        <v>135</v>
      </c>
      <c r="C11" s="87">
        <v>5.212133124447194</v>
      </c>
    </row>
    <row r="12" spans="1:3" ht="12.75">
      <c r="A12" s="93" t="s">
        <v>108</v>
      </c>
      <c r="B12" s="94" t="s">
        <v>94</v>
      </c>
      <c r="C12" s="87">
        <v>6.035969780036104</v>
      </c>
    </row>
    <row r="13" spans="1:3" ht="12.75">
      <c r="A13" s="93" t="s">
        <v>99</v>
      </c>
      <c r="B13" s="94" t="s">
        <v>126</v>
      </c>
      <c r="C13" s="87">
        <v>5.526303469155262</v>
      </c>
    </row>
    <row r="14" spans="1:3" ht="12.75">
      <c r="A14" s="93" t="s">
        <v>106</v>
      </c>
      <c r="B14" s="94" t="s">
        <v>127</v>
      </c>
      <c r="C14" s="87">
        <v>5.087308752434808</v>
      </c>
    </row>
    <row r="15" spans="1:3" ht="12.75">
      <c r="A15" s="93" t="s">
        <v>109</v>
      </c>
      <c r="B15" s="95" t="s">
        <v>58</v>
      </c>
      <c r="C15" s="87">
        <v>6.572788293391365</v>
      </c>
    </row>
    <row r="16" spans="1:3" ht="12.75">
      <c r="A16" s="93" t="s">
        <v>110</v>
      </c>
      <c r="B16" s="94" t="s">
        <v>145</v>
      </c>
      <c r="C16" s="87">
        <v>4.927587457794231</v>
      </c>
    </row>
    <row r="17" spans="1:3" ht="12.75">
      <c r="A17" s="93" t="s">
        <v>111</v>
      </c>
      <c r="B17" s="94" t="s">
        <v>68</v>
      </c>
      <c r="C17" s="87">
        <v>2.7908273805693202</v>
      </c>
    </row>
    <row r="18" spans="1:3" ht="12.75">
      <c r="A18" s="93" t="s">
        <v>112</v>
      </c>
      <c r="B18" s="94" t="s">
        <v>69</v>
      </c>
      <c r="C18" s="87">
        <v>1.400523843539624</v>
      </c>
    </row>
    <row r="19" spans="1:3" ht="12.75">
      <c r="A19" s="93" t="s">
        <v>113</v>
      </c>
      <c r="B19" s="94" t="s">
        <v>138</v>
      </c>
      <c r="C19" s="87">
        <v>3.3869446772841574</v>
      </c>
    </row>
    <row r="20" spans="1:3" ht="12.75">
      <c r="A20" s="93" t="s">
        <v>114</v>
      </c>
      <c r="B20" s="94" t="s">
        <v>70</v>
      </c>
      <c r="C20" s="87">
        <v>3.648171905067351</v>
      </c>
    </row>
    <row r="21" ht="12.75"/>
    <row r="22" ht="12.75">
      <c r="A22" s="77" t="s">
        <v>213</v>
      </c>
    </row>
    <row r="23" ht="12.75">
      <c r="A23" s="79" t="s">
        <v>160</v>
      </c>
    </row>
    <row r="24" ht="12.75">
      <c r="A24" s="89" t="s">
        <v>214</v>
      </c>
    </row>
    <row r="25" ht="12.75">
      <c r="A25" s="77" t="s">
        <v>184</v>
      </c>
    </row>
    <row r="26" ht="12.75"/>
    <row r="27" ht="12.75"/>
    <row r="28" ht="12.75"/>
  </sheetData>
  <sheetProtection/>
  <printOptions/>
  <pageMargins left="0.31496062992125984" right="0.31496062992125984" top="0.35433070866141736" bottom="0.35433070866141736" header="0.31496062992125984" footer="0.31496062992125984"/>
  <pageSetup fitToHeight="1" fitToWidth="1" horizontalDpi="600" verticalDpi="600" orientation="portrait" paperSize="9" scale="63"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1:O51"/>
  <sheetViews>
    <sheetView zoomScale="85" zoomScaleNormal="85" zoomScalePageLayoutView="0" workbookViewId="0" topLeftCell="A1">
      <selection activeCell="A23" sqref="A23:A25"/>
    </sheetView>
  </sheetViews>
  <sheetFormatPr defaultColWidth="0" defaultRowHeight="12.75" zeroHeight="1"/>
  <cols>
    <col min="1" max="1" width="28.421875" style="30" customWidth="1"/>
    <col min="2" max="2" width="18.421875" style="24" bestFit="1" customWidth="1"/>
    <col min="3" max="12" width="20.57421875" style="24" customWidth="1"/>
    <col min="13" max="13" width="11.421875" style="24" customWidth="1"/>
    <col min="14" max="16384" width="11.421875" style="24" hidden="1" customWidth="1"/>
  </cols>
  <sheetData>
    <row r="1" spans="1:5" ht="12.75">
      <c r="A1" s="123" t="s">
        <v>195</v>
      </c>
      <c r="B1" s="80"/>
      <c r="C1" s="80"/>
      <c r="D1" s="80"/>
      <c r="E1" s="80"/>
    </row>
    <row r="2" ht="12.75"/>
    <row r="3" ht="12.75">
      <c r="B3" s="124"/>
    </row>
    <row r="4" spans="1:12" ht="24" customHeight="1">
      <c r="A4" s="344" t="s">
        <v>141</v>
      </c>
      <c r="B4" s="346" t="s">
        <v>140</v>
      </c>
      <c r="C4" s="337" t="s">
        <v>162</v>
      </c>
      <c r="D4" s="338"/>
      <c r="E4" s="339"/>
      <c r="F4" s="337" t="s">
        <v>180</v>
      </c>
      <c r="G4" s="338"/>
      <c r="H4" s="338"/>
      <c r="I4" s="339"/>
      <c r="J4" s="340" t="s">
        <v>181</v>
      </c>
      <c r="K4" s="341"/>
      <c r="L4" s="341"/>
    </row>
    <row r="5" spans="1:12" ht="46.5" customHeight="1">
      <c r="A5" s="345"/>
      <c r="B5" s="347"/>
      <c r="C5" s="243" t="s">
        <v>26</v>
      </c>
      <c r="D5" s="244" t="s">
        <v>149</v>
      </c>
      <c r="E5" s="245" t="s">
        <v>150</v>
      </c>
      <c r="F5" s="243" t="s">
        <v>26</v>
      </c>
      <c r="G5" s="244" t="s">
        <v>151</v>
      </c>
      <c r="H5" s="244" t="s">
        <v>150</v>
      </c>
      <c r="I5" s="246" t="s">
        <v>72</v>
      </c>
      <c r="J5" s="243" t="s">
        <v>26</v>
      </c>
      <c r="K5" s="244" t="s">
        <v>151</v>
      </c>
      <c r="L5" s="244" t="s">
        <v>150</v>
      </c>
    </row>
    <row r="6" spans="1:12" ht="12.75">
      <c r="A6" s="350" t="s">
        <v>90</v>
      </c>
      <c r="B6" s="37" t="s">
        <v>43</v>
      </c>
      <c r="C6" s="169">
        <v>4873</v>
      </c>
      <c r="D6" s="170">
        <v>3687</v>
      </c>
      <c r="E6" s="170">
        <v>1186</v>
      </c>
      <c r="F6" s="169">
        <f aca="true" t="shared" si="0" ref="F6:F46">G6+H6</f>
        <v>5262</v>
      </c>
      <c r="G6" s="170">
        <v>3891</v>
      </c>
      <c r="H6" s="170">
        <v>1371</v>
      </c>
      <c r="I6" s="171">
        <v>26.05</v>
      </c>
      <c r="J6" s="172">
        <v>8</v>
      </c>
      <c r="K6" s="173">
        <v>5.5</v>
      </c>
      <c r="L6" s="173">
        <v>15.6</v>
      </c>
    </row>
    <row r="7" spans="1:12" ht="12.75">
      <c r="A7" s="350"/>
      <c r="B7" s="37" t="s">
        <v>65</v>
      </c>
      <c r="C7" s="169">
        <v>10747</v>
      </c>
      <c r="D7" s="170">
        <v>7584</v>
      </c>
      <c r="E7" s="170">
        <v>3163</v>
      </c>
      <c r="F7" s="169">
        <f t="shared" si="0"/>
        <v>11567</v>
      </c>
      <c r="G7" s="170">
        <v>7868</v>
      </c>
      <c r="H7" s="170">
        <v>3699</v>
      </c>
      <c r="I7" s="171">
        <v>31.98</v>
      </c>
      <c r="J7" s="172">
        <v>7.6</v>
      </c>
      <c r="K7" s="173">
        <v>3.7</v>
      </c>
      <c r="L7" s="173">
        <v>16.9</v>
      </c>
    </row>
    <row r="8" spans="1:12" ht="12.75">
      <c r="A8" s="350"/>
      <c r="B8" s="37" t="s">
        <v>66</v>
      </c>
      <c r="C8" s="169">
        <v>13109</v>
      </c>
      <c r="D8" s="170">
        <v>7178</v>
      </c>
      <c r="E8" s="170">
        <v>5931</v>
      </c>
      <c r="F8" s="169">
        <f t="shared" si="0"/>
        <v>13551</v>
      </c>
      <c r="G8" s="170">
        <v>7033</v>
      </c>
      <c r="H8" s="170">
        <v>6518</v>
      </c>
      <c r="I8" s="171">
        <v>48.1</v>
      </c>
      <c r="J8" s="172">
        <v>3.4</v>
      </c>
      <c r="K8" s="173">
        <v>-2</v>
      </c>
      <c r="L8" s="173">
        <v>9.9</v>
      </c>
    </row>
    <row r="9" spans="1:12" ht="12.75">
      <c r="A9" s="354" t="s">
        <v>91</v>
      </c>
      <c r="B9" s="355"/>
      <c r="C9" s="174">
        <v>28729</v>
      </c>
      <c r="D9" s="175">
        <v>18449</v>
      </c>
      <c r="E9" s="175">
        <v>10280</v>
      </c>
      <c r="F9" s="174">
        <f t="shared" si="0"/>
        <v>30380</v>
      </c>
      <c r="G9" s="175">
        <f>SUM(G6:G8)</f>
        <v>18792</v>
      </c>
      <c r="H9" s="175">
        <f>SUM(H6:H8)</f>
        <v>11588</v>
      </c>
      <c r="I9" s="176">
        <v>38.14</v>
      </c>
      <c r="J9" s="177">
        <v>5.7</v>
      </c>
      <c r="K9" s="178">
        <v>1.9</v>
      </c>
      <c r="L9" s="178">
        <v>12.7</v>
      </c>
    </row>
    <row r="10" spans="1:12" ht="12.75">
      <c r="A10" s="341" t="s">
        <v>159</v>
      </c>
      <c r="B10" s="38" t="s">
        <v>144</v>
      </c>
      <c r="C10" s="179">
        <v>5323</v>
      </c>
      <c r="D10" s="180">
        <v>3339</v>
      </c>
      <c r="E10" s="180">
        <v>1984</v>
      </c>
      <c r="F10" s="179">
        <f t="shared" si="0"/>
        <v>5684</v>
      </c>
      <c r="G10" s="180">
        <v>3446</v>
      </c>
      <c r="H10" s="180">
        <v>2238</v>
      </c>
      <c r="I10" s="181">
        <v>39.37</v>
      </c>
      <c r="J10" s="182">
        <v>6.8</v>
      </c>
      <c r="K10" s="183">
        <v>3.2</v>
      </c>
      <c r="L10" s="183">
        <v>12.8</v>
      </c>
    </row>
    <row r="11" spans="1:12" ht="12.75">
      <c r="A11" s="341"/>
      <c r="B11" s="38" t="s">
        <v>45</v>
      </c>
      <c r="C11" s="179">
        <v>5460</v>
      </c>
      <c r="D11" s="180">
        <v>4020</v>
      </c>
      <c r="E11" s="180">
        <v>1440</v>
      </c>
      <c r="F11" s="179">
        <f t="shared" si="0"/>
        <v>5770</v>
      </c>
      <c r="G11" s="180">
        <v>4166</v>
      </c>
      <c r="H11" s="180">
        <v>1604</v>
      </c>
      <c r="I11" s="181">
        <v>27.8</v>
      </c>
      <c r="J11" s="182">
        <v>5.7</v>
      </c>
      <c r="K11" s="183">
        <v>3.6</v>
      </c>
      <c r="L11" s="183">
        <v>11.4</v>
      </c>
    </row>
    <row r="12" spans="1:12" ht="12.75">
      <c r="A12" s="348" t="s">
        <v>92</v>
      </c>
      <c r="B12" s="349"/>
      <c r="C12" s="184">
        <v>10783</v>
      </c>
      <c r="D12" s="185">
        <v>7359</v>
      </c>
      <c r="E12" s="185">
        <v>3424</v>
      </c>
      <c r="F12" s="184">
        <f t="shared" si="0"/>
        <v>11454</v>
      </c>
      <c r="G12" s="185">
        <f>SUM(G10:G11)</f>
        <v>7612</v>
      </c>
      <c r="H12" s="185">
        <f>SUM(H10:H11)</f>
        <v>3842</v>
      </c>
      <c r="I12" s="186">
        <v>33.54</v>
      </c>
      <c r="J12" s="187">
        <v>6.2</v>
      </c>
      <c r="K12" s="188">
        <v>3.4</v>
      </c>
      <c r="L12" s="188">
        <v>12.2</v>
      </c>
    </row>
    <row r="13" spans="1:12" ht="12.75">
      <c r="A13" s="35" t="s">
        <v>46</v>
      </c>
      <c r="B13" s="39" t="s">
        <v>47</v>
      </c>
      <c r="C13" s="174">
        <v>10607</v>
      </c>
      <c r="D13" s="175">
        <v>7581</v>
      </c>
      <c r="E13" s="175">
        <v>3026</v>
      </c>
      <c r="F13" s="174">
        <f t="shared" si="0"/>
        <v>11468</v>
      </c>
      <c r="G13" s="175">
        <v>8158</v>
      </c>
      <c r="H13" s="175">
        <v>3310</v>
      </c>
      <c r="I13" s="176">
        <v>28.86</v>
      </c>
      <c r="J13" s="177">
        <v>8.1</v>
      </c>
      <c r="K13" s="178">
        <v>7.6</v>
      </c>
      <c r="L13" s="178">
        <v>9.4</v>
      </c>
    </row>
    <row r="14" spans="1:12" ht="12.75">
      <c r="A14" s="33" t="s">
        <v>93</v>
      </c>
      <c r="B14" s="40" t="s">
        <v>143</v>
      </c>
      <c r="C14" s="184">
        <v>10712</v>
      </c>
      <c r="D14" s="185">
        <v>6763</v>
      </c>
      <c r="E14" s="185">
        <v>3949</v>
      </c>
      <c r="F14" s="184">
        <f t="shared" si="0"/>
        <v>11547</v>
      </c>
      <c r="G14" s="185">
        <v>7183</v>
      </c>
      <c r="H14" s="185">
        <v>4364</v>
      </c>
      <c r="I14" s="186">
        <v>37.79</v>
      </c>
      <c r="J14" s="187">
        <v>7.8</v>
      </c>
      <c r="K14" s="188">
        <v>6.2</v>
      </c>
      <c r="L14" s="188">
        <v>10.5</v>
      </c>
    </row>
    <row r="15" spans="1:12" ht="12.75">
      <c r="A15" s="35" t="s">
        <v>49</v>
      </c>
      <c r="B15" s="39" t="s">
        <v>49</v>
      </c>
      <c r="C15" s="189">
        <v>1300</v>
      </c>
      <c r="D15" s="190">
        <v>877</v>
      </c>
      <c r="E15" s="190">
        <v>423</v>
      </c>
      <c r="F15" s="189">
        <f t="shared" si="0"/>
        <v>1362</v>
      </c>
      <c r="G15" s="190">
        <v>883</v>
      </c>
      <c r="H15" s="190">
        <v>479</v>
      </c>
      <c r="I15" s="191">
        <v>35.17</v>
      </c>
      <c r="J15" s="192">
        <v>4.8</v>
      </c>
      <c r="K15" s="193">
        <v>0.7</v>
      </c>
      <c r="L15" s="193">
        <v>13.2</v>
      </c>
    </row>
    <row r="16" spans="1:12" ht="12.75">
      <c r="A16" s="341" t="s">
        <v>128</v>
      </c>
      <c r="B16" s="38" t="s">
        <v>55</v>
      </c>
      <c r="C16" s="179">
        <v>8844</v>
      </c>
      <c r="D16" s="180">
        <v>5359</v>
      </c>
      <c r="E16" s="180">
        <v>3485</v>
      </c>
      <c r="F16" s="179">
        <f t="shared" si="0"/>
        <v>9450</v>
      </c>
      <c r="G16" s="180">
        <v>5562</v>
      </c>
      <c r="H16" s="180">
        <v>3888</v>
      </c>
      <c r="I16" s="181">
        <v>41.14</v>
      </c>
      <c r="J16" s="182">
        <v>6.9</v>
      </c>
      <c r="K16" s="183">
        <v>3.8</v>
      </c>
      <c r="L16" s="183">
        <v>11.6</v>
      </c>
    </row>
    <row r="17" spans="1:12" ht="12.75">
      <c r="A17" s="341"/>
      <c r="B17" s="38" t="s">
        <v>48</v>
      </c>
      <c r="C17" s="179">
        <v>4307</v>
      </c>
      <c r="D17" s="180">
        <v>2997</v>
      </c>
      <c r="E17" s="180">
        <v>1310</v>
      </c>
      <c r="F17" s="179">
        <f t="shared" si="0"/>
        <v>4368</v>
      </c>
      <c r="G17" s="180">
        <v>2977</v>
      </c>
      <c r="H17" s="180">
        <v>1391</v>
      </c>
      <c r="I17" s="181">
        <v>31.85</v>
      </c>
      <c r="J17" s="182">
        <v>1.4</v>
      </c>
      <c r="K17" s="183">
        <v>-0.7</v>
      </c>
      <c r="L17" s="183">
        <v>6.2</v>
      </c>
    </row>
    <row r="18" spans="1:12" ht="12.75">
      <c r="A18" s="341"/>
      <c r="B18" s="38" t="s">
        <v>41</v>
      </c>
      <c r="C18" s="179">
        <v>8824</v>
      </c>
      <c r="D18" s="180">
        <v>4895</v>
      </c>
      <c r="E18" s="180">
        <v>3929</v>
      </c>
      <c r="F18" s="179">
        <f t="shared" si="0"/>
        <v>9303</v>
      </c>
      <c r="G18" s="180">
        <v>4995</v>
      </c>
      <c r="H18" s="180">
        <v>4308</v>
      </c>
      <c r="I18" s="181">
        <v>46.31</v>
      </c>
      <c r="J18" s="182">
        <v>5.4</v>
      </c>
      <c r="K18" s="183">
        <v>2</v>
      </c>
      <c r="L18" s="183">
        <v>9.6</v>
      </c>
    </row>
    <row r="19" spans="1:12" ht="12.75">
      <c r="A19" s="351" t="s">
        <v>129</v>
      </c>
      <c r="B19" s="352"/>
      <c r="C19" s="184">
        <v>21975</v>
      </c>
      <c r="D19" s="185">
        <v>13251</v>
      </c>
      <c r="E19" s="185">
        <v>8724</v>
      </c>
      <c r="F19" s="184">
        <f t="shared" si="0"/>
        <v>23121</v>
      </c>
      <c r="G19" s="185">
        <f>SUM(G16:G18)</f>
        <v>13534</v>
      </c>
      <c r="H19" s="185">
        <f>SUM(H16:H18)</f>
        <v>9587</v>
      </c>
      <c r="I19" s="186">
        <v>41.46</v>
      </c>
      <c r="J19" s="187">
        <v>5.2</v>
      </c>
      <c r="K19" s="188">
        <v>2.1</v>
      </c>
      <c r="L19" s="188">
        <v>9.9</v>
      </c>
    </row>
    <row r="20" spans="1:12" ht="12.75">
      <c r="A20" s="350" t="s">
        <v>137</v>
      </c>
      <c r="B20" s="41" t="s">
        <v>60</v>
      </c>
      <c r="C20" s="194">
        <v>6594</v>
      </c>
      <c r="D20" s="195">
        <v>4349</v>
      </c>
      <c r="E20" s="195">
        <v>2245</v>
      </c>
      <c r="F20" s="194">
        <f t="shared" si="0"/>
        <v>6554</v>
      </c>
      <c r="G20" s="195">
        <v>4142</v>
      </c>
      <c r="H20" s="195">
        <v>2412</v>
      </c>
      <c r="I20" s="196">
        <v>36.8</v>
      </c>
      <c r="J20" s="197">
        <v>-0.6</v>
      </c>
      <c r="K20" s="198">
        <v>-4.8</v>
      </c>
      <c r="L20" s="198">
        <v>7.4</v>
      </c>
    </row>
    <row r="21" spans="1:12" ht="12.75">
      <c r="A21" s="350"/>
      <c r="B21" s="41" t="s">
        <v>57</v>
      </c>
      <c r="C21" s="169">
        <v>14266</v>
      </c>
      <c r="D21" s="170">
        <v>8477</v>
      </c>
      <c r="E21" s="170">
        <v>5789</v>
      </c>
      <c r="F21" s="169">
        <f t="shared" si="0"/>
        <v>14201</v>
      </c>
      <c r="G21" s="170">
        <v>8176</v>
      </c>
      <c r="H21" s="170">
        <v>6025</v>
      </c>
      <c r="I21" s="171">
        <v>42.43</v>
      </c>
      <c r="J21" s="172">
        <v>-0.5</v>
      </c>
      <c r="K21" s="173">
        <v>-3.6</v>
      </c>
      <c r="L21" s="173">
        <v>4.1</v>
      </c>
    </row>
    <row r="22" spans="1:12" ht="12.75">
      <c r="A22" s="356" t="s">
        <v>136</v>
      </c>
      <c r="B22" s="357"/>
      <c r="C22" s="189">
        <v>20860</v>
      </c>
      <c r="D22" s="190">
        <v>12826</v>
      </c>
      <c r="E22" s="190">
        <v>8034</v>
      </c>
      <c r="F22" s="189">
        <f t="shared" si="0"/>
        <v>20755</v>
      </c>
      <c r="G22" s="190">
        <f>SUM(G20:G21)</f>
        <v>12318</v>
      </c>
      <c r="H22" s="190">
        <f>SUM(H20:H21)</f>
        <v>8437</v>
      </c>
      <c r="I22" s="191">
        <v>40.65</v>
      </c>
      <c r="J22" s="192">
        <v>-0.5</v>
      </c>
      <c r="K22" s="193">
        <v>-4</v>
      </c>
      <c r="L22" s="193">
        <v>5</v>
      </c>
    </row>
    <row r="23" spans="1:12" ht="12.75">
      <c r="A23" s="341" t="s">
        <v>135</v>
      </c>
      <c r="B23" s="38" t="s">
        <v>142</v>
      </c>
      <c r="C23" s="179">
        <v>14433</v>
      </c>
      <c r="D23" s="180">
        <v>6111</v>
      </c>
      <c r="E23" s="180">
        <v>8322</v>
      </c>
      <c r="F23" s="179">
        <f t="shared" si="0"/>
        <v>14814</v>
      </c>
      <c r="G23" s="180">
        <v>6250</v>
      </c>
      <c r="H23" s="180">
        <v>8564</v>
      </c>
      <c r="I23" s="181">
        <v>57.81</v>
      </c>
      <c r="J23" s="182">
        <v>2.6</v>
      </c>
      <c r="K23" s="183">
        <v>2.3</v>
      </c>
      <c r="L23" s="183">
        <v>2.9</v>
      </c>
    </row>
    <row r="24" spans="1:12" ht="12.75">
      <c r="A24" s="341"/>
      <c r="B24" s="38" t="s">
        <v>51</v>
      </c>
      <c r="C24" s="179">
        <v>16729</v>
      </c>
      <c r="D24" s="180">
        <v>4820</v>
      </c>
      <c r="E24" s="180">
        <v>11909</v>
      </c>
      <c r="F24" s="179">
        <f t="shared" si="0"/>
        <v>17803</v>
      </c>
      <c r="G24" s="180">
        <v>4750</v>
      </c>
      <c r="H24" s="180">
        <v>13053</v>
      </c>
      <c r="I24" s="181">
        <v>73.32</v>
      </c>
      <c r="J24" s="182">
        <v>6.4</v>
      </c>
      <c r="K24" s="183">
        <v>-1.5</v>
      </c>
      <c r="L24" s="183">
        <v>9.6</v>
      </c>
    </row>
    <row r="25" spans="1:12" ht="12.75">
      <c r="A25" s="341"/>
      <c r="B25" s="38" t="s">
        <v>52</v>
      </c>
      <c r="C25" s="179">
        <v>20966</v>
      </c>
      <c r="D25" s="180">
        <v>6894</v>
      </c>
      <c r="E25" s="180">
        <v>14072</v>
      </c>
      <c r="F25" s="179">
        <f t="shared" si="0"/>
        <v>21931</v>
      </c>
      <c r="G25" s="180">
        <v>7328</v>
      </c>
      <c r="H25" s="180">
        <v>14603</v>
      </c>
      <c r="I25" s="181">
        <v>66.59</v>
      </c>
      <c r="J25" s="182">
        <v>4.6</v>
      </c>
      <c r="K25" s="183">
        <v>6.3</v>
      </c>
      <c r="L25" s="183">
        <v>3.8</v>
      </c>
    </row>
    <row r="26" spans="1:12" ht="12.75">
      <c r="A26" s="351" t="s">
        <v>139</v>
      </c>
      <c r="B26" s="352"/>
      <c r="C26" s="184">
        <v>52128</v>
      </c>
      <c r="D26" s="185">
        <v>17825</v>
      </c>
      <c r="E26" s="185">
        <v>34303</v>
      </c>
      <c r="F26" s="184">
        <f t="shared" si="0"/>
        <v>54548</v>
      </c>
      <c r="G26" s="185">
        <f>SUM(G23:G25)</f>
        <v>18328</v>
      </c>
      <c r="H26" s="185">
        <f>SUM(H23:H25)</f>
        <v>36220</v>
      </c>
      <c r="I26" s="186">
        <v>66.4</v>
      </c>
      <c r="J26" s="187">
        <v>4.6</v>
      </c>
      <c r="K26" s="188">
        <v>2.8</v>
      </c>
      <c r="L26" s="188">
        <v>5.6</v>
      </c>
    </row>
    <row r="27" spans="1:12" ht="12.75">
      <c r="A27" s="350" t="s">
        <v>94</v>
      </c>
      <c r="B27" s="41" t="s">
        <v>44</v>
      </c>
      <c r="C27" s="199">
        <v>6027</v>
      </c>
      <c r="D27" s="200">
        <v>4491</v>
      </c>
      <c r="E27" s="200">
        <v>1536</v>
      </c>
      <c r="F27" s="199">
        <f t="shared" si="0"/>
        <v>6239</v>
      </c>
      <c r="G27" s="200">
        <v>4644</v>
      </c>
      <c r="H27" s="200">
        <v>1595</v>
      </c>
      <c r="I27" s="201">
        <v>25.56</v>
      </c>
      <c r="J27" s="202">
        <v>3.5</v>
      </c>
      <c r="K27" s="203">
        <v>3.4</v>
      </c>
      <c r="L27" s="203">
        <v>3.8</v>
      </c>
    </row>
    <row r="28" spans="1:12" ht="12.75">
      <c r="A28" s="350"/>
      <c r="B28" s="41" t="s">
        <v>50</v>
      </c>
      <c r="C28" s="169">
        <v>7357</v>
      </c>
      <c r="D28" s="170">
        <v>4916</v>
      </c>
      <c r="E28" s="170">
        <v>2441</v>
      </c>
      <c r="F28" s="169">
        <f t="shared" si="0"/>
        <v>7746</v>
      </c>
      <c r="G28" s="170">
        <v>5123</v>
      </c>
      <c r="H28" s="170">
        <v>2623</v>
      </c>
      <c r="I28" s="171">
        <v>33.86</v>
      </c>
      <c r="J28" s="172">
        <v>5.3</v>
      </c>
      <c r="K28" s="173">
        <v>4.2</v>
      </c>
      <c r="L28" s="173">
        <v>7.5</v>
      </c>
    </row>
    <row r="29" spans="1:12" ht="12.75">
      <c r="A29" s="354" t="s">
        <v>95</v>
      </c>
      <c r="B29" s="355"/>
      <c r="C29" s="189">
        <v>13384</v>
      </c>
      <c r="D29" s="190">
        <v>9407</v>
      </c>
      <c r="E29" s="190">
        <v>3977</v>
      </c>
      <c r="F29" s="189">
        <f t="shared" si="0"/>
        <v>13985</v>
      </c>
      <c r="G29" s="190">
        <f>SUM(G27:G28)</f>
        <v>9767</v>
      </c>
      <c r="H29" s="190">
        <f>SUM(H27:H28)</f>
        <v>4218</v>
      </c>
      <c r="I29" s="191">
        <v>30.16</v>
      </c>
      <c r="J29" s="192">
        <v>4.5</v>
      </c>
      <c r="K29" s="193">
        <v>3.8</v>
      </c>
      <c r="L29" s="193">
        <v>6.1</v>
      </c>
    </row>
    <row r="30" spans="1:12" ht="12.75">
      <c r="A30" s="341" t="s">
        <v>126</v>
      </c>
      <c r="B30" s="38" t="s">
        <v>42</v>
      </c>
      <c r="C30" s="262">
        <v>11588</v>
      </c>
      <c r="D30" s="180">
        <v>7776</v>
      </c>
      <c r="E30" s="180">
        <v>3812</v>
      </c>
      <c r="F30" s="262">
        <f t="shared" si="0"/>
        <v>12411</v>
      </c>
      <c r="G30" s="180">
        <v>8076</v>
      </c>
      <c r="H30" s="180">
        <v>4335</v>
      </c>
      <c r="I30" s="263">
        <v>34.93</v>
      </c>
      <c r="J30" s="264">
        <v>7.1</v>
      </c>
      <c r="K30" s="183">
        <v>3.9</v>
      </c>
      <c r="L30" s="183">
        <v>13.7</v>
      </c>
    </row>
    <row r="31" spans="1:12" ht="12.75">
      <c r="A31" s="341"/>
      <c r="B31" s="38" t="s">
        <v>54</v>
      </c>
      <c r="C31" s="179">
        <v>2509</v>
      </c>
      <c r="D31" s="180">
        <v>1797</v>
      </c>
      <c r="E31" s="180">
        <v>712</v>
      </c>
      <c r="F31" s="179">
        <f t="shared" si="0"/>
        <v>2463</v>
      </c>
      <c r="G31" s="180">
        <v>1750</v>
      </c>
      <c r="H31" s="180">
        <v>713</v>
      </c>
      <c r="I31" s="181">
        <v>28.95</v>
      </c>
      <c r="J31" s="182">
        <v>-1.8</v>
      </c>
      <c r="K31" s="183">
        <v>-2.6</v>
      </c>
      <c r="L31" s="183">
        <v>0.1</v>
      </c>
    </row>
    <row r="32" spans="1:12" ht="12.75">
      <c r="A32" s="341"/>
      <c r="B32" s="38" t="s">
        <v>61</v>
      </c>
      <c r="C32" s="179">
        <v>8968</v>
      </c>
      <c r="D32" s="180">
        <v>5904</v>
      </c>
      <c r="E32" s="180">
        <v>3064</v>
      </c>
      <c r="F32" s="179">
        <f t="shared" si="0"/>
        <v>8667</v>
      </c>
      <c r="G32" s="180">
        <v>5631</v>
      </c>
      <c r="H32" s="180">
        <v>3036</v>
      </c>
      <c r="I32" s="181">
        <v>35.03</v>
      </c>
      <c r="J32" s="182">
        <v>-3.4</v>
      </c>
      <c r="K32" s="183">
        <v>-4.6</v>
      </c>
      <c r="L32" s="183">
        <v>-0.9</v>
      </c>
    </row>
    <row r="33" spans="1:12" ht="12.75">
      <c r="A33" s="351" t="s">
        <v>124</v>
      </c>
      <c r="B33" s="352"/>
      <c r="C33" s="205">
        <v>23065</v>
      </c>
      <c r="D33" s="206">
        <v>15477</v>
      </c>
      <c r="E33" s="206">
        <v>7588</v>
      </c>
      <c r="F33" s="205">
        <f t="shared" si="0"/>
        <v>23541</v>
      </c>
      <c r="G33" s="206">
        <f>SUM(G30:G32)</f>
        <v>15457</v>
      </c>
      <c r="H33" s="206">
        <f>SUM(H30:H32)</f>
        <v>8084</v>
      </c>
      <c r="I33" s="207">
        <v>34.34</v>
      </c>
      <c r="J33" s="208">
        <v>2.1</v>
      </c>
      <c r="K33" s="209">
        <v>-0.1</v>
      </c>
      <c r="L33" s="209">
        <v>6.5</v>
      </c>
    </row>
    <row r="34" spans="1:12" ht="12.75">
      <c r="A34" s="350" t="s">
        <v>127</v>
      </c>
      <c r="B34" s="41" t="s">
        <v>53</v>
      </c>
      <c r="C34" s="169">
        <v>10835</v>
      </c>
      <c r="D34" s="170">
        <v>6366</v>
      </c>
      <c r="E34" s="170">
        <v>4469</v>
      </c>
      <c r="F34" s="169">
        <f t="shared" si="0"/>
        <v>11506</v>
      </c>
      <c r="G34" s="170">
        <v>6526</v>
      </c>
      <c r="H34" s="170">
        <v>4980</v>
      </c>
      <c r="I34" s="171">
        <v>43.28</v>
      </c>
      <c r="J34" s="172">
        <v>6.2</v>
      </c>
      <c r="K34" s="173">
        <v>2.5</v>
      </c>
      <c r="L34" s="173">
        <v>11.4</v>
      </c>
    </row>
    <row r="35" spans="1:12" ht="12.75">
      <c r="A35" s="350"/>
      <c r="B35" s="41" t="s">
        <v>56</v>
      </c>
      <c r="C35" s="169">
        <v>10321</v>
      </c>
      <c r="D35" s="170">
        <v>6916</v>
      </c>
      <c r="E35" s="170">
        <v>3405</v>
      </c>
      <c r="F35" s="169">
        <f t="shared" si="0"/>
        <v>11371</v>
      </c>
      <c r="G35" s="170">
        <v>7379</v>
      </c>
      <c r="H35" s="170">
        <v>3992</v>
      </c>
      <c r="I35" s="171">
        <v>35.11</v>
      </c>
      <c r="J35" s="172">
        <v>10.2</v>
      </c>
      <c r="K35" s="173">
        <v>6.7</v>
      </c>
      <c r="L35" s="173">
        <v>17.2</v>
      </c>
    </row>
    <row r="36" spans="1:12" ht="12.75">
      <c r="A36" s="354" t="s">
        <v>125</v>
      </c>
      <c r="B36" s="355"/>
      <c r="C36" s="174">
        <v>21156</v>
      </c>
      <c r="D36" s="175">
        <v>13282</v>
      </c>
      <c r="E36" s="175">
        <v>7874</v>
      </c>
      <c r="F36" s="174">
        <f t="shared" si="0"/>
        <v>22877</v>
      </c>
      <c r="G36" s="175">
        <f>SUM(G34:G35)</f>
        <v>13905</v>
      </c>
      <c r="H36" s="175">
        <f>SUM(H34:H35)</f>
        <v>8972</v>
      </c>
      <c r="I36" s="176">
        <v>39.22</v>
      </c>
      <c r="J36" s="177">
        <v>8.1</v>
      </c>
      <c r="K36" s="178">
        <v>4.7</v>
      </c>
      <c r="L36" s="178">
        <v>13.9</v>
      </c>
    </row>
    <row r="37" spans="1:12" ht="12.75">
      <c r="A37" s="33" t="s">
        <v>58</v>
      </c>
      <c r="B37" s="265" t="s">
        <v>59</v>
      </c>
      <c r="C37" s="184">
        <v>17126</v>
      </c>
      <c r="D37" s="185">
        <v>12016</v>
      </c>
      <c r="E37" s="185">
        <v>5110</v>
      </c>
      <c r="F37" s="184">
        <f t="shared" si="0"/>
        <v>17949</v>
      </c>
      <c r="G37" s="185">
        <v>12228</v>
      </c>
      <c r="H37" s="185">
        <v>5721</v>
      </c>
      <c r="I37" s="186">
        <v>31.87</v>
      </c>
      <c r="J37" s="187">
        <v>4.8</v>
      </c>
      <c r="K37" s="188">
        <v>1.8</v>
      </c>
      <c r="L37" s="188">
        <v>12</v>
      </c>
    </row>
    <row r="38" spans="1:12" ht="12.75">
      <c r="A38" s="353" t="s">
        <v>145</v>
      </c>
      <c r="B38" s="41" t="s">
        <v>63</v>
      </c>
      <c r="C38" s="169">
        <v>10148</v>
      </c>
      <c r="D38" s="170">
        <v>6673</v>
      </c>
      <c r="E38" s="170">
        <v>3475</v>
      </c>
      <c r="F38" s="169">
        <f t="shared" si="0"/>
        <v>11250</v>
      </c>
      <c r="G38" s="170">
        <v>7445</v>
      </c>
      <c r="H38" s="170">
        <v>3805</v>
      </c>
      <c r="I38" s="171">
        <v>33.82</v>
      </c>
      <c r="J38" s="172">
        <v>10.9</v>
      </c>
      <c r="K38" s="173">
        <v>11.6</v>
      </c>
      <c r="L38" s="173">
        <v>9.5</v>
      </c>
    </row>
    <row r="39" spans="1:12" ht="12.75">
      <c r="A39" s="353"/>
      <c r="B39" s="41" t="s">
        <v>64</v>
      </c>
      <c r="C39" s="169">
        <v>6723</v>
      </c>
      <c r="D39" s="170">
        <v>5044</v>
      </c>
      <c r="E39" s="170">
        <v>1679</v>
      </c>
      <c r="F39" s="169">
        <f t="shared" si="0"/>
        <v>6574</v>
      </c>
      <c r="G39" s="170">
        <v>4782</v>
      </c>
      <c r="H39" s="170">
        <v>1792</v>
      </c>
      <c r="I39" s="171">
        <v>27.26</v>
      </c>
      <c r="J39" s="172">
        <v>-2.2</v>
      </c>
      <c r="K39" s="173">
        <v>-5.2</v>
      </c>
      <c r="L39" s="173">
        <v>6.7</v>
      </c>
    </row>
    <row r="40" spans="1:12" ht="12.75">
      <c r="A40" s="354" t="s">
        <v>146</v>
      </c>
      <c r="B40" s="355"/>
      <c r="C40" s="174">
        <v>16871</v>
      </c>
      <c r="D40" s="175">
        <v>11717</v>
      </c>
      <c r="E40" s="175">
        <v>5154</v>
      </c>
      <c r="F40" s="174">
        <f t="shared" si="0"/>
        <v>17824</v>
      </c>
      <c r="G40" s="175">
        <f>SUM(G38:G39)</f>
        <v>12227</v>
      </c>
      <c r="H40" s="175">
        <f>SUM(H38:H39)</f>
        <v>5597</v>
      </c>
      <c r="I40" s="176">
        <v>31.4</v>
      </c>
      <c r="J40" s="177">
        <v>5.6</v>
      </c>
      <c r="K40" s="178">
        <v>4.4</v>
      </c>
      <c r="L40" s="204">
        <v>8.6</v>
      </c>
    </row>
    <row r="41" spans="1:13" s="31" customFormat="1" ht="12.75">
      <c r="A41" s="342" t="s">
        <v>147</v>
      </c>
      <c r="B41" s="343"/>
      <c r="C41" s="210">
        <v>248696</v>
      </c>
      <c r="D41" s="211">
        <v>146830</v>
      </c>
      <c r="E41" s="211">
        <v>101866</v>
      </c>
      <c r="F41" s="210">
        <f t="shared" si="0"/>
        <v>260811</v>
      </c>
      <c r="G41" s="211">
        <f>G19+G33+G9+G12+G13+G14+G15+G26+G36+G22+G29+G37+G40</f>
        <v>150392</v>
      </c>
      <c r="H41" s="211">
        <f>H19+H33+H9+H12+H13+H14+H15+H26+H36+H22+H29+H37+H40</f>
        <v>110419</v>
      </c>
      <c r="I41" s="212">
        <v>42.34</v>
      </c>
      <c r="J41" s="213">
        <v>4.9</v>
      </c>
      <c r="K41" s="214">
        <v>2.4</v>
      </c>
      <c r="L41" s="214">
        <v>8.4</v>
      </c>
      <c r="M41" s="24"/>
    </row>
    <row r="42" spans="1:12" ht="12.75">
      <c r="A42" s="34" t="s">
        <v>68</v>
      </c>
      <c r="B42" s="42" t="s">
        <v>68</v>
      </c>
      <c r="C42" s="184">
        <v>992</v>
      </c>
      <c r="D42" s="185">
        <v>521</v>
      </c>
      <c r="E42" s="185">
        <v>471</v>
      </c>
      <c r="F42" s="184">
        <f t="shared" si="0"/>
        <v>902</v>
      </c>
      <c r="G42" s="185">
        <v>469</v>
      </c>
      <c r="H42" s="185">
        <v>433</v>
      </c>
      <c r="I42" s="186">
        <v>48</v>
      </c>
      <c r="J42" s="187">
        <v>-9.1</v>
      </c>
      <c r="K42" s="188">
        <v>-10</v>
      </c>
      <c r="L42" s="188">
        <v>-8.1</v>
      </c>
    </row>
    <row r="43" spans="1:12" ht="12.75">
      <c r="A43" s="36" t="s">
        <v>69</v>
      </c>
      <c r="B43" s="43" t="s">
        <v>69</v>
      </c>
      <c r="C43" s="189">
        <v>347</v>
      </c>
      <c r="D43" s="190">
        <v>181</v>
      </c>
      <c r="E43" s="190">
        <v>166</v>
      </c>
      <c r="F43" s="189">
        <f t="shared" si="0"/>
        <v>370</v>
      </c>
      <c r="G43" s="190">
        <v>170</v>
      </c>
      <c r="H43" s="190">
        <v>200</v>
      </c>
      <c r="I43" s="191">
        <v>54.05</v>
      </c>
      <c r="J43" s="192">
        <v>6.6</v>
      </c>
      <c r="K43" s="193">
        <v>-6.1</v>
      </c>
      <c r="L43" s="193">
        <v>20.5</v>
      </c>
    </row>
    <row r="44" spans="1:12" ht="12.75">
      <c r="A44" s="34" t="s">
        <v>138</v>
      </c>
      <c r="B44" s="42" t="s">
        <v>138</v>
      </c>
      <c r="C44" s="184">
        <v>2902</v>
      </c>
      <c r="D44" s="185">
        <v>2123</v>
      </c>
      <c r="E44" s="185">
        <v>779</v>
      </c>
      <c r="F44" s="184">
        <f t="shared" si="0"/>
        <v>2384</v>
      </c>
      <c r="G44" s="185">
        <v>1677</v>
      </c>
      <c r="H44" s="185">
        <v>707</v>
      </c>
      <c r="I44" s="186">
        <v>29.66</v>
      </c>
      <c r="J44" s="187">
        <v>-17.8</v>
      </c>
      <c r="K44" s="188">
        <v>-21</v>
      </c>
      <c r="L44" s="188">
        <v>-9.2</v>
      </c>
    </row>
    <row r="45" spans="1:12" ht="12.75">
      <c r="A45" s="36" t="s">
        <v>70</v>
      </c>
      <c r="B45" s="43" t="s">
        <v>70</v>
      </c>
      <c r="C45" s="189">
        <v>739</v>
      </c>
      <c r="D45" s="190">
        <v>316</v>
      </c>
      <c r="E45" s="190">
        <v>423</v>
      </c>
      <c r="F45" s="189">
        <f t="shared" si="0"/>
        <v>927</v>
      </c>
      <c r="G45" s="190">
        <v>455</v>
      </c>
      <c r="H45" s="190">
        <v>472</v>
      </c>
      <c r="I45" s="191">
        <v>50.92</v>
      </c>
      <c r="J45" s="192">
        <v>25.4</v>
      </c>
      <c r="K45" s="193">
        <v>44</v>
      </c>
      <c r="L45" s="193">
        <v>11.6</v>
      </c>
    </row>
    <row r="46" spans="1:12" ht="12.75">
      <c r="A46" s="34" t="s">
        <v>71</v>
      </c>
      <c r="B46" s="42" t="s">
        <v>71</v>
      </c>
      <c r="C46" s="184">
        <v>125</v>
      </c>
      <c r="D46" s="185">
        <v>125</v>
      </c>
      <c r="E46" s="185">
        <v>0</v>
      </c>
      <c r="F46" s="184">
        <f t="shared" si="0"/>
        <v>127</v>
      </c>
      <c r="G46" s="185">
        <v>127</v>
      </c>
      <c r="H46" s="185">
        <v>0</v>
      </c>
      <c r="I46" s="186">
        <v>0</v>
      </c>
      <c r="J46" s="187">
        <v>1.6</v>
      </c>
      <c r="K46" s="188">
        <v>1.6</v>
      </c>
      <c r="L46" s="188" t="s">
        <v>73</v>
      </c>
    </row>
    <row r="47" spans="1:15" s="31" customFormat="1" ht="12.75">
      <c r="A47" s="342" t="s">
        <v>148</v>
      </c>
      <c r="B47" s="343"/>
      <c r="C47" s="210">
        <v>253801</v>
      </c>
      <c r="D47" s="211">
        <v>150096</v>
      </c>
      <c r="E47" s="211">
        <v>103705</v>
      </c>
      <c r="F47" s="210">
        <f>G47+H47</f>
        <v>265521</v>
      </c>
      <c r="G47" s="211">
        <f>G41+SUM(G42:G46)</f>
        <v>153290</v>
      </c>
      <c r="H47" s="211">
        <f>H41+SUM(H42:H46)</f>
        <v>112231</v>
      </c>
      <c r="I47" s="212">
        <v>42.27</v>
      </c>
      <c r="J47" s="213">
        <v>4.6</v>
      </c>
      <c r="K47" s="214">
        <v>2.1</v>
      </c>
      <c r="L47" s="214">
        <v>8.2</v>
      </c>
      <c r="M47" s="24"/>
      <c r="N47" s="32"/>
      <c r="O47" s="32"/>
    </row>
    <row r="48" ht="12.75"/>
    <row r="49" spans="1:8" ht="12.75">
      <c r="A49" s="79" t="s">
        <v>160</v>
      </c>
      <c r="B49" s="80"/>
      <c r="C49" s="49"/>
      <c r="D49" s="49"/>
      <c r="E49" s="49"/>
      <c r="F49" s="49"/>
      <c r="G49" s="49"/>
      <c r="H49" s="49"/>
    </row>
    <row r="50" spans="1:8" ht="12.75">
      <c r="A50" s="79" t="s">
        <v>215</v>
      </c>
      <c r="B50" s="80"/>
      <c r="C50" s="49"/>
      <c r="D50" s="49"/>
      <c r="E50" s="49"/>
      <c r="F50" s="49"/>
      <c r="G50" s="49"/>
      <c r="H50" s="49"/>
    </row>
    <row r="51" spans="1:8" ht="12.75">
      <c r="A51" s="77" t="s">
        <v>182</v>
      </c>
      <c r="B51" s="80"/>
      <c r="C51" s="49"/>
      <c r="D51" s="49"/>
      <c r="E51" s="49"/>
      <c r="F51" s="49"/>
      <c r="G51" s="49"/>
      <c r="H51" s="49"/>
    </row>
    <row r="52" ht="12.75"/>
  </sheetData>
  <sheetProtection/>
  <mergeCells count="25">
    <mergeCell ref="A9:B9"/>
    <mergeCell ref="A6:A8"/>
    <mergeCell ref="A10:A11"/>
    <mergeCell ref="A22:B22"/>
    <mergeCell ref="A34:A35"/>
    <mergeCell ref="A30:A32"/>
    <mergeCell ref="A29:B29"/>
    <mergeCell ref="A19:B19"/>
    <mergeCell ref="A26:B26"/>
    <mergeCell ref="A36:B36"/>
    <mergeCell ref="A23:A25"/>
    <mergeCell ref="A20:A21"/>
    <mergeCell ref="A47:B47"/>
    <mergeCell ref="A40:B40"/>
    <mergeCell ref="A16:A18"/>
    <mergeCell ref="C4:E4"/>
    <mergeCell ref="F4:I4"/>
    <mergeCell ref="J4:L4"/>
    <mergeCell ref="A41:B41"/>
    <mergeCell ref="A4:A5"/>
    <mergeCell ref="B4:B5"/>
    <mergeCell ref="A12:B12"/>
    <mergeCell ref="A27:A28"/>
    <mergeCell ref="A33:B33"/>
    <mergeCell ref="A38:A39"/>
  </mergeCells>
  <printOptions/>
  <pageMargins left="0.1968503937007874" right="0.3937007874015748" top="0.1968503937007874" bottom="0.1968503937007874" header="0.11811023622047245" footer="0.11811023622047245"/>
  <pageSetup fitToHeight="1" fitToWidth="1" horizontalDpi="600" verticalDpi="600" orientation="landscape" paperSize="9" scale="57" r:id="rId1"/>
</worksheet>
</file>

<file path=xl/worksheets/sheet9.xml><?xml version="1.0" encoding="utf-8"?>
<worksheet xmlns="http://schemas.openxmlformats.org/spreadsheetml/2006/main" xmlns:r="http://schemas.openxmlformats.org/officeDocument/2006/relationships">
  <sheetPr>
    <pageSetUpPr fitToPage="1"/>
  </sheetPr>
  <dimension ref="A1:E26"/>
  <sheetViews>
    <sheetView zoomScalePageLayoutView="0" workbookViewId="0" topLeftCell="A1">
      <selection activeCell="E18" sqref="E18"/>
    </sheetView>
  </sheetViews>
  <sheetFormatPr defaultColWidth="0" defaultRowHeight="12.75" zeroHeight="1"/>
  <cols>
    <col min="1" max="1" width="11.421875" style="24" customWidth="1"/>
    <col min="2" max="2" width="26.00390625" style="24" customWidth="1"/>
    <col min="3" max="3" width="18.00390625" style="24" customWidth="1"/>
    <col min="4" max="4" width="11.140625" style="24" customWidth="1"/>
    <col min="5" max="8" width="11.421875" style="24" customWidth="1"/>
    <col min="9" max="16384" width="0" style="24" hidden="1" customWidth="1"/>
  </cols>
  <sheetData>
    <row r="1" spans="1:5" ht="12.75">
      <c r="A1" s="125" t="s">
        <v>196</v>
      </c>
      <c r="B1" s="80"/>
      <c r="C1" s="80"/>
      <c r="D1" s="80"/>
      <c r="E1" s="80"/>
    </row>
    <row r="2" ht="12.75"/>
    <row r="3" ht="12.75"/>
    <row r="4" spans="1:3" ht="12.75">
      <c r="A4" s="96" t="s">
        <v>97</v>
      </c>
      <c r="B4" s="29" t="s">
        <v>132</v>
      </c>
      <c r="C4" s="29" t="s">
        <v>183</v>
      </c>
    </row>
    <row r="5" spans="1:3" ht="12.75">
      <c r="A5" s="26" t="s">
        <v>100</v>
      </c>
      <c r="B5" s="27" t="s">
        <v>156</v>
      </c>
      <c r="C5" s="215">
        <v>5.7</v>
      </c>
    </row>
    <row r="6" spans="1:3" ht="12.75">
      <c r="A6" s="26" t="s">
        <v>101</v>
      </c>
      <c r="B6" s="27" t="s">
        <v>216</v>
      </c>
      <c r="C6" s="216">
        <v>6.2</v>
      </c>
    </row>
    <row r="7" spans="1:3" ht="12.75">
      <c r="A7" s="26" t="s">
        <v>102</v>
      </c>
      <c r="B7" s="28" t="s">
        <v>46</v>
      </c>
      <c r="C7" s="215">
        <v>8.1</v>
      </c>
    </row>
    <row r="8" spans="1:3" ht="12.75">
      <c r="A8" s="26" t="s">
        <v>103</v>
      </c>
      <c r="B8" s="28" t="s">
        <v>93</v>
      </c>
      <c r="C8" s="215">
        <v>7.8</v>
      </c>
    </row>
    <row r="9" spans="1:3" ht="12.75">
      <c r="A9" s="26" t="s">
        <v>104</v>
      </c>
      <c r="B9" s="28" t="s">
        <v>49</v>
      </c>
      <c r="C9" s="217">
        <v>4.8</v>
      </c>
    </row>
    <row r="10" spans="1:3" ht="12.75">
      <c r="A10" s="26" t="s">
        <v>98</v>
      </c>
      <c r="B10" s="27" t="s">
        <v>128</v>
      </c>
      <c r="C10" s="217">
        <v>5.2</v>
      </c>
    </row>
    <row r="11" spans="1:3" ht="12.75">
      <c r="A11" s="26" t="s">
        <v>107</v>
      </c>
      <c r="B11" s="27" t="s">
        <v>130</v>
      </c>
      <c r="C11" s="217">
        <v>-0.5</v>
      </c>
    </row>
    <row r="12" spans="1:3" ht="12.75">
      <c r="A12" s="26" t="s">
        <v>105</v>
      </c>
      <c r="B12" s="27" t="s">
        <v>135</v>
      </c>
      <c r="C12" s="215">
        <v>4.6</v>
      </c>
    </row>
    <row r="13" spans="1:3" ht="12.75">
      <c r="A13" s="26" t="s">
        <v>108</v>
      </c>
      <c r="B13" s="27" t="s">
        <v>94</v>
      </c>
      <c r="C13" s="215">
        <v>4.5</v>
      </c>
    </row>
    <row r="14" spans="1:3" ht="12.75">
      <c r="A14" s="26" t="s">
        <v>99</v>
      </c>
      <c r="B14" s="27" t="s">
        <v>126</v>
      </c>
      <c r="C14" s="215">
        <v>2.1</v>
      </c>
    </row>
    <row r="15" spans="1:3" ht="12.75">
      <c r="A15" s="26" t="s">
        <v>106</v>
      </c>
      <c r="B15" s="27" t="s">
        <v>127</v>
      </c>
      <c r="C15" s="215">
        <v>8.1</v>
      </c>
    </row>
    <row r="16" spans="1:3" ht="12.75">
      <c r="A16" s="26" t="s">
        <v>109</v>
      </c>
      <c r="B16" s="28" t="s">
        <v>58</v>
      </c>
      <c r="C16" s="217">
        <v>4.8</v>
      </c>
    </row>
    <row r="17" spans="1:3" ht="12.75">
      <c r="A17" s="26" t="s">
        <v>110</v>
      </c>
      <c r="B17" s="27" t="s">
        <v>62</v>
      </c>
      <c r="C17" s="215">
        <v>5.6</v>
      </c>
    </row>
    <row r="18" spans="1:3" ht="12.75">
      <c r="A18" s="26" t="s">
        <v>111</v>
      </c>
      <c r="B18" s="27" t="s">
        <v>68</v>
      </c>
      <c r="C18" s="217">
        <v>-9.1</v>
      </c>
    </row>
    <row r="19" spans="1:3" ht="12.75">
      <c r="A19" s="26" t="s">
        <v>112</v>
      </c>
      <c r="B19" s="27" t="s">
        <v>69</v>
      </c>
      <c r="C19" s="217">
        <v>6.6</v>
      </c>
    </row>
    <row r="20" spans="1:3" ht="12.75">
      <c r="A20" s="26" t="s">
        <v>113</v>
      </c>
      <c r="B20" s="27" t="s">
        <v>138</v>
      </c>
      <c r="C20" s="217">
        <v>-17.8</v>
      </c>
    </row>
    <row r="21" spans="1:3" ht="12.75">
      <c r="A21" s="26" t="s">
        <v>114</v>
      </c>
      <c r="B21" s="27" t="s">
        <v>70</v>
      </c>
      <c r="C21" s="217">
        <v>25.4</v>
      </c>
    </row>
    <row r="22" spans="1:3" ht="12.75">
      <c r="A22" s="26" t="s">
        <v>115</v>
      </c>
      <c r="B22" s="27" t="s">
        <v>71</v>
      </c>
      <c r="C22" s="217">
        <v>1.6</v>
      </c>
    </row>
    <row r="23" spans="1:2" ht="12.75">
      <c r="A23" s="218"/>
      <c r="B23" s="219"/>
    </row>
    <row r="24" spans="1:2" ht="12.75">
      <c r="A24" s="97" t="s">
        <v>160</v>
      </c>
      <c r="B24" s="220"/>
    </row>
    <row r="25" spans="1:2" s="88" customFormat="1" ht="12.75">
      <c r="A25" s="89" t="s">
        <v>200</v>
      </c>
      <c r="B25" s="221"/>
    </row>
    <row r="26" spans="1:2" ht="12.75">
      <c r="A26" s="77" t="s">
        <v>184</v>
      </c>
      <c r="B26" s="80"/>
    </row>
    <row r="27" ht="12.75"/>
    <row r="28" ht="12.75"/>
    <row r="29" ht="12.75"/>
    <row r="30" ht="12.75"/>
    <row r="31" ht="12.75"/>
    <row r="32" ht="12.75"/>
    <row r="33" ht="12.75"/>
    <row r="34" ht="12.75"/>
    <row r="35" ht="12.75"/>
    <row r="36" ht="12.75"/>
    <row r="37" ht="12.75"/>
    <row r="38" ht="12.75"/>
    <row r="39" ht="12.75"/>
    <row r="40" ht="12.75"/>
    <row r="41" ht="12.75"/>
    <row r="42" ht="12.75"/>
    <row r="43" ht="12.75"/>
    <row r="44" ht="12.75"/>
    <row r="45" ht="12.75"/>
    <row r="46" ht="12.75"/>
    <row r="47" ht="12.75"/>
    <row r="48" ht="12.75"/>
    <row r="49" ht="12.75"/>
    <row r="50" ht="12.75"/>
    <row r="51" ht="12.75"/>
    <row r="52" ht="12.75"/>
    <row r="53" ht="12.75"/>
    <row r="54" ht="12.75"/>
    <row r="55" ht="12.75"/>
    <row r="56" ht="12.75"/>
    <row r="57" ht="12.75" hidden="1"/>
    <row r="58" ht="12.75" hidden="1"/>
    <row r="59" ht="12.75" hidden="1"/>
    <row r="60" ht="12.75" hidden="1"/>
    <row r="61" ht="12.75" hidden="1"/>
    <row r="62" ht="12.75" hidden="1"/>
    <row r="63" ht="12.75" hidden="1"/>
    <row r="64" ht="12.75" hidden="1"/>
    <row r="65" ht="12.75" hidden="1"/>
    <row r="66" ht="12.75" hidden="1"/>
    <row r="67" ht="12.75" hidden="1"/>
    <row r="68" ht="12.75" hidden="1"/>
    <row r="69" ht="12.75" hidden="1"/>
    <row r="70" ht="12.75" hidden="1"/>
    <row r="71" ht="12.75" hidden="1"/>
    <row r="72" ht="12.75" hidden="1"/>
    <row r="73" ht="12.75" hidden="1"/>
    <row r="74" ht="12.75" hidden="1"/>
  </sheetData>
  <sheetProtection/>
  <printOptions/>
  <pageMargins left="0.31496062992125984" right="0.31496062992125984" top="0.35433070866141736" bottom="0.35433070866141736" header="0.31496062992125984" footer="0.31496062992125984"/>
  <pageSetup fitToHeight="2" fitToWidth="1" horizontalDpi="600" verticalDpi="600" orientation="portrait" paperSize="9" scale="88" r:id="rId2"/>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MEN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L'apprentissage au 31 décembre 2018</dc:title>
  <dc:subject>Au 31 décembre 2018, les centres de formation d’apprentis accueillent 448 100 apprentis, soit une hausse de 4,2 % par rapport à 2017. Les effectifs d’apprentis dans l’enseignement secondaire sont en hausse (+ 1,8 %) pour la deuxième année consécutive. La croissance de l’apprentissage dans l’enseignement supérieur reste à un niveau élevé (+ 8,1 % après + 9,1 % en 2017).</dc:subject>
  <dc:creator>MENJ-DEPP;information@education.gouv.fr;Direction de l'évaluation;de la prospective et de la performance</dc:creator>
  <cp:keywords>apprenti, apprentissage, bac professionnel, BP, BTS, CAP, diplôme de niveau IV, diplôme de niveau V, DUT, enseignement professionnel, enseignement secondaire, enseignement supérieur, licence professionnelle, master, MC, CFA, EPLE</cp:keywords>
  <dc:description/>
  <cp:lastModifiedBy>AB</cp:lastModifiedBy>
  <cp:lastPrinted>2019-06-13T08:25:51Z</cp:lastPrinted>
  <dcterms:created xsi:type="dcterms:W3CDTF">2014-11-14T14:02:31Z</dcterms:created>
  <dcterms:modified xsi:type="dcterms:W3CDTF">2019-07-15T09:33:03Z</dcterms:modified>
  <cp:category/>
  <cp:version/>
  <cp:contentType/>
  <cp:contentStatus/>
</cp:coreProperties>
</file>