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9315" activeTab="0"/>
  </bookViews>
  <sheets>
    <sheet name="Tab1" sheetId="1" r:id="rId1"/>
    <sheet name="Tab2" sheetId="2" r:id="rId2"/>
    <sheet name="Tab3" sheetId="3" r:id="rId3"/>
    <sheet name="Gra 1-2" sheetId="4" r:id="rId4"/>
    <sheet name="Source &amp; Def" sheetId="5" r:id="rId5"/>
    <sheet name="IUFM" sheetId="6" r:id="rId6"/>
  </sheets>
  <definedNames>
    <definedName name="taux_reussite_iufm">#REF!</definedName>
    <definedName name="tx_reussite_sexe">#REF!</definedName>
  </definedNames>
  <calcPr fullCalcOnLoad="1"/>
</workbook>
</file>

<file path=xl/sharedStrings.xml><?xml version="1.0" encoding="utf-8"?>
<sst xmlns="http://schemas.openxmlformats.org/spreadsheetml/2006/main" count="136" uniqueCount="104">
  <si>
    <t>2003</t>
  </si>
  <si>
    <t>2004</t>
  </si>
  <si>
    <t>2005</t>
  </si>
  <si>
    <t>2006</t>
  </si>
  <si>
    <t>2007</t>
  </si>
  <si>
    <t>2008</t>
  </si>
  <si>
    <t>2009</t>
  </si>
  <si>
    <t>Annee</t>
  </si>
  <si>
    <t>Taux de réussite des candidats issus de l'IUFM</t>
  </si>
  <si>
    <t>Taux de réussite des candidats non issus de l'IUFM</t>
  </si>
  <si>
    <t>Taux de réussite des femmes</t>
  </si>
  <si>
    <t>Taux de réussite des hommes</t>
  </si>
  <si>
    <t>Graphique 1 – Évolution du taux de réussite aux concours externes selon le sexe</t>
  </si>
  <si>
    <t>Graphique 2 – Évolution du taux de réussite aux concours externes selon le type de préparation (IUFM ou non)</t>
  </si>
  <si>
    <t>Tableau 1 - Concours de recrutement des professeurs des écoles - Session 2009</t>
  </si>
  <si>
    <t>France métropolitaine + DOM</t>
  </si>
  <si>
    <t>Concours de recrutement</t>
  </si>
  <si>
    <t>Postes 2009</t>
  </si>
  <si>
    <t>Inscriptions
(*)</t>
  </si>
  <si>
    <t>Présentés
(*)</t>
  </si>
  <si>
    <t>Admissibles</t>
  </si>
  <si>
    <t>Admis sur liste principale</t>
  </si>
  <si>
    <t>Taux de réussite (admis/présentés)</t>
  </si>
  <si>
    <t>Rappel 2008</t>
  </si>
  <si>
    <t>Postes 2008</t>
  </si>
  <si>
    <t>Concours externes</t>
  </si>
  <si>
    <t>Troisième concours</t>
  </si>
  <si>
    <t>Externe spécial langues régionales</t>
  </si>
  <si>
    <t>Total concours externes</t>
  </si>
  <si>
    <t>Second concours interne public spec. langues regionales</t>
  </si>
  <si>
    <t>Second concours interne public</t>
  </si>
  <si>
    <t>Premier concours interne</t>
  </si>
  <si>
    <t>Total concours internes</t>
  </si>
  <si>
    <t>Total</t>
  </si>
  <si>
    <t>Source : MEN-DGRH - Traitement DEPP A2</t>
  </si>
  <si>
    <t>(*) Le nombre d'inscriptions ne correspond pas à un nombre de personnes pour les concours externes. En effet, une personne peut faire plusieurs inscriptions dans des académies différentes.</t>
  </si>
  <si>
    <t>Tableau 2 - Concours externes de recrutement de professeurs des écoles  – Session 2009</t>
  </si>
  <si>
    <t>Académies</t>
  </si>
  <si>
    <t>Présents</t>
  </si>
  <si>
    <t>Admis</t>
  </si>
  <si>
    <t>Taux de réussite (admis/présents) (en %)</t>
  </si>
  <si>
    <t>Nombre de postes</t>
  </si>
  <si>
    <t>Part  des étudiants IUFM parmi les admis (en %)</t>
  </si>
  <si>
    <t>Aix-Marseille</t>
  </si>
  <si>
    <t>Amiens</t>
  </si>
  <si>
    <t>Besançon</t>
  </si>
  <si>
    <t>Bordeaux</t>
  </si>
  <si>
    <t>Caen</t>
  </si>
  <si>
    <t>Clermont-Ferrand</t>
  </si>
  <si>
    <t>Corse</t>
  </si>
  <si>
    <t>Créteil</t>
  </si>
  <si>
    <t>Dijon</t>
  </si>
  <si>
    <t>Grenoble</t>
  </si>
  <si>
    <t>Guadeloupe</t>
  </si>
  <si>
    <t>Guyane</t>
  </si>
  <si>
    <t>La Réunion</t>
  </si>
  <si>
    <t>Lille</t>
  </si>
  <si>
    <t>Limoges</t>
  </si>
  <si>
    <t>Lyon</t>
  </si>
  <si>
    <t>Martinique</t>
  </si>
  <si>
    <t>Montpellier</t>
  </si>
  <si>
    <t>Nancy-Metz</t>
  </si>
  <si>
    <t>Nantes</t>
  </si>
  <si>
    <t>Nice</t>
  </si>
  <si>
    <t>Orléans-Tours</t>
  </si>
  <si>
    <t>Paris</t>
  </si>
  <si>
    <t>Poitiers</t>
  </si>
  <si>
    <t>Reims</t>
  </si>
  <si>
    <t>Rennes</t>
  </si>
  <si>
    <t>Rouen</t>
  </si>
  <si>
    <t>Strasbourg</t>
  </si>
  <si>
    <t>Toulouse</t>
  </si>
  <si>
    <t>Versailles</t>
  </si>
  <si>
    <t>France métro + DOM</t>
  </si>
  <si>
    <t>Tableau 3 - Diplômes des admis aux concours externes et aux seconds concours internes de recutement de professeurs des écoles – Session 2009</t>
  </si>
  <si>
    <t xml:space="preserve"> France métropolitaine + DOM</t>
  </si>
  <si>
    <t>Session 2009</t>
  </si>
  <si>
    <t>%</t>
  </si>
  <si>
    <t>Taux de réussite</t>
  </si>
  <si>
    <t>% de femmes</t>
  </si>
  <si>
    <t>Âge moyen</t>
  </si>
  <si>
    <t>% étudiants IUFM</t>
  </si>
  <si>
    <t>Bac + 3</t>
  </si>
  <si>
    <t>Bac + 4</t>
  </si>
  <si>
    <t>Bac + 5</t>
  </si>
  <si>
    <t>Doctorat</t>
  </si>
  <si>
    <t>Titulaires d'autres titres</t>
  </si>
  <si>
    <t>Titulaires d'un diplôme d'ingénieur</t>
  </si>
  <si>
    <t>Diplôme délivré par une autre grande école</t>
  </si>
  <si>
    <t>Dispensés de diplôme</t>
  </si>
  <si>
    <t>Diplôme non précisé</t>
  </si>
  <si>
    <t>Seconds concours internes</t>
  </si>
  <si>
    <t>Source et définitions</t>
  </si>
  <si>
    <r>
      <t>Source</t>
    </r>
    <r>
      <rPr>
        <sz val="9"/>
        <rFont val="Arial"/>
        <family val="2"/>
      </rPr>
      <t>. Les chiffres sont issus de données déclaratives des candidats extraites de l'application OCEAN au 31 juillet 2009.</t>
    </r>
  </si>
  <si>
    <r>
      <t>Concours externes.</t>
    </r>
    <r>
      <rPr>
        <sz val="9"/>
        <rFont val="Arial"/>
        <family val="2"/>
      </rPr>
      <t xml:space="preserve"> Concours ouverts dans chaque académie aux candidats possédant une licence ou un diplôme correspondant au moins à trois années d’études post-secondaires acquis en France ou dans un autre état membre de l’Union européenne et attesté par l’autorité compétente de l’État considéré.</t>
    </r>
  </si>
  <si>
    <r>
      <t xml:space="preserve">Premiers concours internes. </t>
    </r>
    <r>
      <rPr>
        <sz val="9"/>
        <rFont val="Arial"/>
        <family val="2"/>
      </rPr>
      <t>Concours ouverts dans tous les départements aux instituteurs titulaires justifiant de trois années d’ancienneté au 1er septembre de l’année précédant le concours.</t>
    </r>
  </si>
  <si>
    <r>
      <t>Seconds concours internes</t>
    </r>
    <r>
      <rPr>
        <sz val="9"/>
        <rFont val="Arial"/>
        <family val="2"/>
      </rPr>
      <t>. Concours ouverts, d’une part aux agents publics titulaires et non titulaires possédant une licence ou un diplôme correspondant à trois années d’études post-secondaires, acquis en France ou dans un autre État et attesté par l’autorité compétente de l’État considéré, et justifiant de trois années d’ancienneté de services publics et, d’autre part, aux élèves professeurs du cycle préparatoire, eux-mêmes recrutés par concours parmi les agents publics titulaires et non titulaires possédant un diplôme correspondant à deux années d’études post-secondaires et justifiant de trois années d’ancienneté.</t>
    </r>
  </si>
  <si>
    <r>
      <t>Troisième concours</t>
    </r>
    <r>
      <rPr>
        <sz val="9"/>
        <rFont val="Arial"/>
        <family val="2"/>
      </rPr>
      <t>. Concours ouvert aux candidats qui justifient de l’exercice, pendant une durée de cinq ans au moins précédant la date de clôture des registres d’inscription au dit concours, d’une ou de plusieurs activités professionnelles accomplies dans le cadre d’un contrat de droit privé. Toute activité professionnelle rémunérée peut être prise en compte dès lors qu’elle a été accomplie sous un régime de droit privé.</t>
    </r>
  </si>
  <si>
    <r>
      <t>Dispensé de diplôme.</t>
    </r>
    <r>
      <rPr>
        <sz val="9"/>
        <rFont val="Arial"/>
        <family val="2"/>
      </rPr>
      <t xml:space="preserve"> Les concours sont ouverts sans condition de diplôme aux mères et aux pères de trois enfants ainsi qu’aux sportifs de haut niveau.</t>
    </r>
  </si>
  <si>
    <t xml:space="preserve">Source : MEN-DEPP </t>
  </si>
  <si>
    <t>Présents/           poste</t>
  </si>
  <si>
    <t xml:space="preserve">Les instituts universitaires de formation des maîtres </t>
  </si>
  <si>
    <t>Les IUFM sont des établissements d’enseignement supérieur qui ont notamment pour mission la formation initiale des enseignants du premier et du second degrés. À ce titre, ils préparent aux concours externes de recrutement de professeurs des écoles, comme aux concours de recrutement des enseignants du second degré. Ces concours sont ouverts aux candidats possédant une licence ou un diplôme correspondant au moins à trois années d’études post-secondaires, alors qu’avant la création des IUFM, le DEUG ou un diplôme correspondant à deux années d’études post- secondaires suffisait.</t>
  </si>
  <si>
    <t>Pour le CRPE (concours de recrutement de professeurs des écoles), la première année d’IUFM permet aux étudiants de préparer le concours. Reçus, ils suivent une deuxième année de formation professionnelle à l’IUFM, à l’issue de laquelle ils sont titularisés en tant que professeurs des écoles.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</si>
</sst>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numFmt numFmtId="166" formatCode="0.0%"/>
    <numFmt numFmtId="167" formatCode="#,##0.0\ _€"/>
    <numFmt numFmtId="168" formatCode="#,##0.0\ _€;[Red]\-#,##0.0\ _€"/>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Arial"/>
      <family val="2"/>
    </font>
    <font>
      <b/>
      <sz val="9"/>
      <name val="Arial"/>
      <family val="2"/>
    </font>
    <font>
      <sz val="8"/>
      <name val="Univers 47 CondensedLight"/>
      <family val="2"/>
    </font>
    <font>
      <b/>
      <sz val="8"/>
      <color indexed="12"/>
      <name val="Univers 47 CondensedLight"/>
      <family val="2"/>
    </font>
    <font>
      <b/>
      <sz val="9"/>
      <name val="Univers 47 CondensedLight"/>
      <family val="2"/>
    </font>
    <font>
      <b/>
      <sz val="8"/>
      <name val="Univers 47 CondensedLight"/>
      <family val="2"/>
    </font>
    <font>
      <sz val="9"/>
      <name val="Arial"/>
      <family val="2"/>
    </font>
    <font>
      <b/>
      <sz val="11"/>
      <name val="Arial"/>
      <family val="2"/>
    </font>
    <font>
      <i/>
      <sz val="8"/>
      <name val="Univers 47 CondensedLight"/>
      <family val="0"/>
    </font>
    <font>
      <b/>
      <sz val="8"/>
      <name val="Arial"/>
      <family val="2"/>
    </font>
  </fonts>
  <fills count="4">
    <fill>
      <patternFill/>
    </fill>
    <fill>
      <patternFill patternType="gray125"/>
    </fill>
    <fill>
      <patternFill patternType="solid">
        <fgColor indexed="41"/>
        <bgColor indexed="64"/>
      </patternFill>
    </fill>
    <fill>
      <patternFill patternType="solid">
        <fgColor indexed="31"/>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3">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1" xfId="0" applyNumberFormat="1" applyFont="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164" fontId="6" fillId="0" borderId="4" xfId="0" applyNumberFormat="1" applyFont="1" applyBorder="1" applyAlignment="1" quotePrefix="1">
      <alignment/>
    </xf>
    <xf numFmtId="164" fontId="6" fillId="0" borderId="5" xfId="0" applyNumberFormat="1" applyFont="1" applyBorder="1" applyAlignment="1" quotePrefix="1">
      <alignment/>
    </xf>
    <xf numFmtId="164" fontId="6" fillId="0" borderId="0" xfId="0" applyNumberFormat="1" applyFont="1" applyBorder="1" applyAlignment="1" quotePrefix="1">
      <alignment/>
    </xf>
    <xf numFmtId="164" fontId="6" fillId="0" borderId="6" xfId="0" applyNumberFormat="1" applyFont="1" applyBorder="1" applyAlignment="1" quotePrefix="1">
      <alignment/>
    </xf>
    <xf numFmtId="164" fontId="6" fillId="0" borderId="7" xfId="0" applyNumberFormat="1" applyFont="1" applyBorder="1" applyAlignment="1" quotePrefix="1">
      <alignment/>
    </xf>
    <xf numFmtId="164" fontId="6" fillId="0" borderId="8" xfId="0" applyNumberFormat="1" applyFont="1" applyBorder="1" applyAlignment="1" quotePrefix="1">
      <alignment/>
    </xf>
    <xf numFmtId="0" fontId="8" fillId="0" borderId="1" xfId="0" applyFont="1" applyBorder="1" applyAlignment="1" applyProtection="1">
      <alignment/>
      <protection locked="0"/>
    </xf>
    <xf numFmtId="3" fontId="8" fillId="0" borderId="1" xfId="17" applyNumberFormat="1" applyFont="1" applyBorder="1" applyAlignment="1">
      <alignment/>
    </xf>
    <xf numFmtId="3" fontId="8" fillId="0" borderId="1" xfId="0" applyNumberFormat="1" applyFont="1" applyBorder="1" applyAlignment="1" applyProtection="1">
      <alignment/>
      <protection locked="0"/>
    </xf>
    <xf numFmtId="165" fontId="8" fillId="0" borderId="1" xfId="23" applyNumberFormat="1" applyFont="1" applyBorder="1" applyAlignment="1">
      <alignment/>
    </xf>
    <xf numFmtId="3" fontId="8" fillId="0" borderId="1" xfId="0" applyNumberFormat="1" applyFont="1" applyBorder="1" applyAlignment="1">
      <alignment/>
    </xf>
    <xf numFmtId="0" fontId="9" fillId="0" borderId="1" xfId="0" applyFont="1" applyBorder="1" applyAlignment="1" applyProtection="1">
      <alignment/>
      <protection locked="0"/>
    </xf>
    <xf numFmtId="3" fontId="9" fillId="0" borderId="1" xfId="17" applyNumberFormat="1" applyFont="1" applyBorder="1" applyAlignment="1">
      <alignment/>
    </xf>
    <xf numFmtId="3" fontId="9" fillId="0" borderId="1" xfId="0" applyNumberFormat="1" applyFont="1" applyBorder="1" applyAlignment="1" applyProtection="1">
      <alignment/>
      <protection locked="0"/>
    </xf>
    <xf numFmtId="165" fontId="9" fillId="0" borderId="1" xfId="23" applyNumberFormat="1" applyFont="1" applyBorder="1" applyAlignment="1">
      <alignment/>
    </xf>
    <xf numFmtId="0" fontId="8" fillId="0" borderId="0" xfId="0" applyFont="1" applyAlignment="1">
      <alignment/>
    </xf>
    <xf numFmtId="0" fontId="8" fillId="0" borderId="1" xfId="0" applyFont="1" applyBorder="1" applyAlignment="1">
      <alignment horizontal="center" vertical="center" wrapText="1"/>
    </xf>
    <xf numFmtId="0" fontId="8" fillId="0" borderId="1" xfId="0" applyNumberFormat="1" applyFont="1" applyBorder="1" applyAlignment="1" applyProtection="1">
      <alignment/>
      <protection locked="0"/>
    </xf>
    <xf numFmtId="3" fontId="8" fillId="0" borderId="1" xfId="0" applyNumberFormat="1" applyFont="1" applyBorder="1" applyAlignment="1">
      <alignment horizontal="right"/>
    </xf>
    <xf numFmtId="166" fontId="8" fillId="0" borderId="1" xfId="23" applyNumberFormat="1" applyFont="1" applyBorder="1" applyAlignment="1" quotePrefix="1">
      <alignment horizontal="right"/>
    </xf>
    <xf numFmtId="164" fontId="8" fillId="0" borderId="1" xfId="0" applyNumberFormat="1" applyFont="1" applyBorder="1" applyAlignment="1">
      <alignment horizontal="right"/>
    </xf>
    <xf numFmtId="0" fontId="8" fillId="0" borderId="1" xfId="0" applyNumberFormat="1" applyFont="1" applyBorder="1" applyAlignment="1" applyProtection="1">
      <alignment horizontal="left"/>
      <protection locked="0"/>
    </xf>
    <xf numFmtId="0" fontId="8" fillId="0" borderId="1" xfId="0" applyFont="1" applyBorder="1" applyAlignment="1">
      <alignment horizontal="left"/>
    </xf>
    <xf numFmtId="0" fontId="9" fillId="2" borderId="1" xfId="0" applyFont="1" applyFill="1" applyBorder="1" applyAlignment="1">
      <alignment horizontal="left"/>
    </xf>
    <xf numFmtId="3" fontId="9" fillId="2" borderId="1" xfId="0" applyNumberFormat="1" applyFont="1" applyFill="1" applyBorder="1" applyAlignment="1">
      <alignment horizontal="right"/>
    </xf>
    <xf numFmtId="166" fontId="9" fillId="2" borderId="1" xfId="0" applyNumberFormat="1" applyFont="1" applyFill="1" applyBorder="1" applyAlignment="1">
      <alignment horizontal="right"/>
    </xf>
    <xf numFmtId="167" fontId="9" fillId="2" borderId="1" xfId="0" applyNumberFormat="1" applyFont="1" applyFill="1" applyBorder="1" applyAlignment="1">
      <alignment horizontal="right"/>
    </xf>
    <xf numFmtId="0" fontId="8" fillId="0" borderId="0" xfId="0" applyFont="1" applyBorder="1" applyAlignment="1" quotePrefix="1">
      <alignment horizontal="left"/>
    </xf>
    <xf numFmtId="0" fontId="11" fillId="0" borderId="0" xfId="0" applyFont="1" applyAlignment="1">
      <alignment/>
    </xf>
    <xf numFmtId="0" fontId="8" fillId="0" borderId="0" xfId="0" applyFont="1" applyBorder="1" applyAlignment="1" quotePrefix="1">
      <alignment horizontal="center"/>
    </xf>
    <xf numFmtId="0" fontId="8" fillId="0" borderId="0" xfId="22" applyFont="1">
      <alignment/>
      <protection/>
    </xf>
    <xf numFmtId="0" fontId="9" fillId="0" borderId="1" xfId="22" applyFont="1" applyBorder="1" applyAlignment="1" applyProtection="1">
      <alignment horizontal="center"/>
      <protection locked="0"/>
    </xf>
    <xf numFmtId="0" fontId="8" fillId="0" borderId="9" xfId="22" applyFont="1" applyBorder="1" applyAlignment="1">
      <alignment horizontal="center" vertical="center" wrapText="1"/>
      <protection/>
    </xf>
    <xf numFmtId="0" fontId="8" fillId="0" borderId="9" xfId="22" applyFont="1" applyBorder="1" applyAlignment="1" applyProtection="1" quotePrefix="1">
      <alignment horizontal="center" vertical="center" wrapText="1"/>
      <protection locked="0"/>
    </xf>
    <xf numFmtId="0" fontId="8" fillId="0" borderId="10" xfId="22" applyFont="1" applyBorder="1" applyProtection="1">
      <alignment/>
      <protection locked="0"/>
    </xf>
    <xf numFmtId="0" fontId="8" fillId="0" borderId="10" xfId="22" applyFont="1" applyBorder="1" applyAlignment="1" applyProtection="1">
      <alignment horizontal="left"/>
      <protection locked="0"/>
    </xf>
    <xf numFmtId="0" fontId="8" fillId="0" borderId="10" xfId="22" applyFont="1" applyBorder="1" applyAlignment="1">
      <alignment horizontal="left"/>
      <protection/>
    </xf>
    <xf numFmtId="0" fontId="8" fillId="0" borderId="0" xfId="22" applyFont="1" applyAlignment="1">
      <alignment horizontal="center"/>
      <protection/>
    </xf>
    <xf numFmtId="0" fontId="8" fillId="0" borderId="11" xfId="22" applyFont="1" applyBorder="1" applyAlignment="1">
      <alignment horizontal="center" vertical="center" wrapText="1"/>
      <protection/>
    </xf>
    <xf numFmtId="0" fontId="8" fillId="0" borderId="0" xfId="0" applyFont="1" applyAlignment="1">
      <alignment horizontal="left"/>
    </xf>
    <xf numFmtId="0" fontId="15" fillId="0" borderId="1" xfId="0" applyNumberFormat="1" applyFont="1" applyBorder="1" applyAlignment="1">
      <alignment horizontal="center"/>
    </xf>
    <xf numFmtId="0" fontId="15" fillId="0" borderId="4" xfId="0" applyNumberFormat="1" applyFont="1" applyBorder="1" applyAlignment="1" quotePrefix="1">
      <alignment horizontal="center"/>
    </xf>
    <xf numFmtId="0" fontId="15" fillId="0" borderId="5" xfId="0" applyNumberFormat="1" applyFont="1" applyBorder="1" applyAlignment="1" quotePrefix="1">
      <alignment horizontal="center"/>
    </xf>
    <xf numFmtId="0" fontId="15" fillId="0" borderId="12" xfId="0" applyNumberFormat="1" applyFont="1" applyBorder="1" applyAlignment="1" quotePrefix="1">
      <alignment horizontal="center"/>
    </xf>
    <xf numFmtId="0" fontId="15" fillId="0" borderId="10" xfId="0" applyNumberFormat="1" applyFont="1" applyBorder="1" applyAlignment="1" quotePrefix="1">
      <alignment horizontal="center"/>
    </xf>
    <xf numFmtId="0" fontId="15" fillId="0" borderId="13" xfId="0" applyNumberFormat="1" applyFont="1" applyBorder="1" applyAlignment="1" quotePrefix="1">
      <alignment horizontal="center"/>
    </xf>
    <xf numFmtId="0" fontId="9" fillId="0" borderId="1" xfId="0" applyFont="1" applyFill="1" applyBorder="1" applyAlignment="1" applyProtection="1">
      <alignment/>
      <protection locked="0"/>
    </xf>
    <xf numFmtId="3" fontId="9" fillId="0" borderId="1" xfId="17" applyNumberFormat="1" applyFont="1" applyFill="1" applyBorder="1" applyAlignment="1">
      <alignment/>
    </xf>
    <xf numFmtId="165" fontId="9" fillId="0" borderId="1" xfId="23" applyNumberFormat="1" applyFont="1" applyFill="1" applyBorder="1" applyAlignment="1">
      <alignment/>
    </xf>
    <xf numFmtId="0" fontId="14" fillId="0" borderId="0" xfId="0" applyFont="1" applyBorder="1" applyAlignment="1" quotePrefix="1">
      <alignment horizontal="left"/>
    </xf>
    <xf numFmtId="0" fontId="9" fillId="0" borderId="1" xfId="22" applyFont="1" applyFill="1" applyBorder="1" applyProtection="1">
      <alignment/>
      <protection locked="0"/>
    </xf>
    <xf numFmtId="3" fontId="8" fillId="0" borderId="11" xfId="22" applyNumberFormat="1" applyFont="1" applyBorder="1" applyAlignment="1">
      <alignment horizontal="right"/>
      <protection/>
    </xf>
    <xf numFmtId="164" fontId="8" fillId="0" borderId="9" xfId="19" applyNumberFormat="1" applyFont="1" applyBorder="1" applyAlignment="1" applyProtection="1" quotePrefix="1">
      <alignment horizontal="right"/>
      <protection locked="0"/>
    </xf>
    <xf numFmtId="164" fontId="8" fillId="0" borderId="14" xfId="23" applyNumberFormat="1" applyFont="1" applyBorder="1" applyAlignment="1" applyProtection="1">
      <alignment horizontal="right"/>
      <protection locked="0"/>
    </xf>
    <xf numFmtId="164" fontId="8" fillId="0" borderId="11" xfId="22" applyNumberFormat="1" applyFont="1" applyBorder="1" applyAlignment="1">
      <alignment horizontal="right"/>
      <protection/>
    </xf>
    <xf numFmtId="164" fontId="8" fillId="0" borderId="9" xfId="22" applyNumberFormat="1" applyFont="1" applyBorder="1" applyAlignment="1">
      <alignment horizontal="right"/>
      <protection/>
    </xf>
    <xf numFmtId="164" fontId="8" fillId="0" borderId="14" xfId="22" applyNumberFormat="1" applyFont="1" applyBorder="1" applyAlignment="1">
      <alignment horizontal="right"/>
      <protection/>
    </xf>
    <xf numFmtId="168" fontId="8" fillId="0" borderId="9" xfId="19" applyNumberFormat="1" applyFont="1" applyBorder="1" applyAlignment="1" applyProtection="1" quotePrefix="1">
      <alignment horizontal="right"/>
      <protection locked="0"/>
    </xf>
    <xf numFmtId="3" fontId="8" fillId="0" borderId="10" xfId="22" applyNumberFormat="1" applyFont="1" applyBorder="1" applyAlignment="1" applyProtection="1">
      <alignment horizontal="right"/>
      <protection locked="0"/>
    </xf>
    <xf numFmtId="164" fontId="8" fillId="0" borderId="4" xfId="19" applyNumberFormat="1" applyFont="1" applyBorder="1" applyAlignment="1" applyProtection="1" quotePrefix="1">
      <alignment horizontal="right"/>
      <protection locked="0"/>
    </xf>
    <xf numFmtId="164" fontId="8" fillId="0" borderId="7" xfId="23" applyNumberFormat="1" applyFont="1" applyBorder="1" applyAlignment="1" applyProtection="1">
      <alignment horizontal="right"/>
      <protection locked="0"/>
    </xf>
    <xf numFmtId="164" fontId="8" fillId="0" borderId="10" xfId="22" applyNumberFormat="1" applyFont="1" applyBorder="1" applyAlignment="1">
      <alignment horizontal="right"/>
      <protection/>
    </xf>
    <xf numFmtId="164" fontId="8" fillId="0" borderId="4" xfId="22" applyNumberFormat="1" applyFont="1" applyBorder="1" applyAlignment="1">
      <alignment horizontal="right"/>
      <protection/>
    </xf>
    <xf numFmtId="164" fontId="8" fillId="0" borderId="7" xfId="22" applyNumberFormat="1" applyFont="1" applyBorder="1" applyAlignment="1">
      <alignment horizontal="right"/>
      <protection/>
    </xf>
    <xf numFmtId="168" fontId="8" fillId="0" borderId="4" xfId="19" applyNumberFormat="1" applyFont="1" applyBorder="1" applyAlignment="1" applyProtection="1" quotePrefix="1">
      <alignment horizontal="right"/>
      <protection locked="0"/>
    </xf>
    <xf numFmtId="0" fontId="8" fillId="0" borderId="10" xfId="22" applyFont="1" applyBorder="1" applyAlignment="1" applyProtection="1">
      <alignment horizontal="right"/>
      <protection locked="0"/>
    </xf>
    <xf numFmtId="164" fontId="8" fillId="0" borderId="7" xfId="23" applyNumberFormat="1" applyFont="1" applyBorder="1" applyAlignment="1" applyProtection="1" quotePrefix="1">
      <alignment horizontal="right"/>
      <protection locked="0"/>
    </xf>
    <xf numFmtId="164" fontId="8" fillId="0" borderId="4" xfId="19" applyNumberFormat="1" applyFont="1" applyBorder="1" applyAlignment="1" applyProtection="1">
      <alignment horizontal="right"/>
      <protection locked="0"/>
    </xf>
    <xf numFmtId="168" fontId="8" fillId="0" borderId="4" xfId="19" applyNumberFormat="1" applyFont="1" applyBorder="1" applyAlignment="1" applyProtection="1">
      <alignment horizontal="right"/>
      <protection locked="0"/>
    </xf>
    <xf numFmtId="3" fontId="9" fillId="0" borderId="12" xfId="22" applyNumberFormat="1" applyFont="1" applyFill="1" applyBorder="1" applyAlignment="1" applyProtection="1">
      <alignment horizontal="right"/>
      <protection locked="0"/>
    </xf>
    <xf numFmtId="164" fontId="9" fillId="0" borderId="1" xfId="19" applyNumberFormat="1" applyFont="1" applyFill="1" applyBorder="1" applyAlignment="1" applyProtection="1" quotePrefix="1">
      <alignment horizontal="right"/>
      <protection locked="0"/>
    </xf>
    <xf numFmtId="164" fontId="9" fillId="0" borderId="2" xfId="23" applyNumberFormat="1" applyFont="1" applyFill="1" applyBorder="1" applyAlignment="1" applyProtection="1" quotePrefix="1">
      <alignment horizontal="right"/>
      <protection locked="0"/>
    </xf>
    <xf numFmtId="164" fontId="9" fillId="0" borderId="12" xfId="22" applyNumberFormat="1" applyFont="1" applyFill="1" applyBorder="1" applyAlignment="1">
      <alignment horizontal="right"/>
      <protection/>
    </xf>
    <xf numFmtId="164" fontId="9" fillId="0" borderId="1" xfId="22" applyNumberFormat="1" applyFont="1" applyFill="1" applyBorder="1" applyAlignment="1">
      <alignment horizontal="right"/>
      <protection/>
    </xf>
    <xf numFmtId="164" fontId="9" fillId="0" borderId="2" xfId="22" applyNumberFormat="1" applyFont="1" applyFill="1" applyBorder="1" applyAlignment="1">
      <alignment horizontal="right"/>
      <protection/>
    </xf>
    <xf numFmtId="168" fontId="9" fillId="0" borderId="1" xfId="19" applyNumberFormat="1" applyFont="1" applyFill="1" applyBorder="1" applyAlignment="1" applyProtection="1" quotePrefix="1">
      <alignment horizontal="right"/>
      <protection locked="0"/>
    </xf>
    <xf numFmtId="164" fontId="8" fillId="0" borderId="9" xfId="23" applyNumberFormat="1" applyFont="1" applyBorder="1" applyAlignment="1" applyProtection="1" quotePrefix="1">
      <alignment horizontal="right"/>
      <protection locked="0"/>
    </xf>
    <xf numFmtId="164" fontId="8" fillId="0" borderId="15" xfId="23" applyNumberFormat="1" applyFont="1" applyBorder="1" applyAlignment="1" applyProtection="1" quotePrefix="1">
      <alignment horizontal="right"/>
      <protection locked="0"/>
    </xf>
    <xf numFmtId="164" fontId="8" fillId="0" borderId="4" xfId="23" applyNumberFormat="1" applyFont="1" applyBorder="1" applyAlignment="1" applyProtection="1" quotePrefix="1">
      <alignment horizontal="right"/>
      <protection locked="0"/>
    </xf>
    <xf numFmtId="164" fontId="8" fillId="0" borderId="0" xfId="23" applyNumberFormat="1" applyFont="1" applyBorder="1" applyAlignment="1" applyProtection="1" quotePrefix="1">
      <alignment horizontal="right"/>
      <protection locked="0"/>
    </xf>
    <xf numFmtId="164" fontId="8" fillId="0" borderId="4" xfId="23" applyNumberFormat="1" applyFont="1" applyBorder="1" applyAlignment="1" applyProtection="1">
      <alignment horizontal="right"/>
      <protection locked="0"/>
    </xf>
    <xf numFmtId="164" fontId="8" fillId="0" borderId="0" xfId="23" applyNumberFormat="1" applyFont="1" applyBorder="1" applyAlignment="1" applyProtection="1">
      <alignment horizontal="right"/>
      <protection locked="0"/>
    </xf>
    <xf numFmtId="164" fontId="9" fillId="0" borderId="1" xfId="23" applyNumberFormat="1" applyFont="1" applyFill="1" applyBorder="1" applyAlignment="1" applyProtection="1" quotePrefix="1">
      <alignment horizontal="right"/>
      <protection locked="0"/>
    </xf>
    <xf numFmtId="0" fontId="10" fillId="0" borderId="0" xfId="0" applyFont="1" applyAlignment="1">
      <alignment horizontal="left"/>
    </xf>
    <xf numFmtId="0" fontId="8" fillId="0" borderId="0" xfId="0" applyFont="1" applyBorder="1" applyAlignment="1" applyProtection="1">
      <alignment horizontal="left"/>
      <protection locked="0"/>
    </xf>
    <xf numFmtId="0" fontId="8" fillId="0" borderId="1" xfId="0" applyFont="1" applyBorder="1" applyAlignment="1">
      <alignment horizontal="center" vertical="center"/>
    </xf>
    <xf numFmtId="0" fontId="9"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shrinkToFit="1"/>
      <protection locked="0"/>
    </xf>
    <xf numFmtId="0" fontId="9" fillId="0" borderId="1" xfId="0" applyFont="1" applyBorder="1" applyAlignment="1">
      <alignment horizontal="center" vertical="center"/>
    </xf>
    <xf numFmtId="0" fontId="8" fillId="0" borderId="0" xfId="0" applyFont="1" applyFill="1" applyAlignment="1">
      <alignment horizontal="left" vertical="center" wrapText="1"/>
    </xf>
    <xf numFmtId="0" fontId="9" fillId="0" borderId="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9" xfId="0" applyFont="1" applyBorder="1" applyAlignment="1" quotePrefix="1">
      <alignment horizontal="center" vertical="center" wrapText="1"/>
    </xf>
    <xf numFmtId="0" fontId="8" fillId="0" borderId="4" xfId="0" applyFont="1" applyBorder="1" applyAlignment="1" quotePrefix="1">
      <alignment horizontal="center" vertical="center" wrapText="1"/>
    </xf>
    <xf numFmtId="0" fontId="8" fillId="0" borderId="5" xfId="0" applyFont="1" applyBorder="1" applyAlignment="1" quotePrefix="1">
      <alignment horizontal="center" vertical="center" wrapText="1"/>
    </xf>
    <xf numFmtId="0" fontId="8" fillId="0" borderId="1" xfId="0" applyFont="1" applyBorder="1" applyAlignment="1">
      <alignment horizontal="center" vertical="center" wrapText="1"/>
    </xf>
    <xf numFmtId="0" fontId="14" fillId="0" borderId="15" xfId="0" applyFont="1" applyBorder="1" applyAlignment="1">
      <alignment horizontal="left"/>
    </xf>
    <xf numFmtId="0" fontId="8" fillId="0" borderId="9" xfId="0" applyNumberFormat="1" applyFont="1" applyBorder="1" applyAlignment="1" applyProtection="1">
      <alignment horizontal="center" vertical="center"/>
      <protection locked="0"/>
    </xf>
    <xf numFmtId="0" fontId="8" fillId="0" borderId="4" xfId="0" applyNumberFormat="1" applyFont="1" applyBorder="1" applyAlignment="1" applyProtection="1">
      <alignment horizontal="center" vertical="center"/>
      <protection locked="0"/>
    </xf>
    <xf numFmtId="0" fontId="8" fillId="0" borderId="5" xfId="0" applyNumberFormat="1" applyFont="1" applyBorder="1" applyAlignment="1" applyProtection="1">
      <alignment horizontal="center" vertical="center"/>
      <protection locked="0"/>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0" xfId="22" applyFont="1" applyAlignment="1">
      <alignment horizontal="left" vertical="center" wrapText="1"/>
      <protection/>
    </xf>
    <xf numFmtId="0" fontId="8" fillId="0" borderId="0" xfId="22" applyFont="1" applyAlignment="1">
      <alignment horizontal="left"/>
      <protection/>
    </xf>
    <xf numFmtId="0" fontId="9" fillId="0" borderId="9" xfId="22" applyFont="1" applyBorder="1" applyAlignment="1" applyProtection="1" quotePrefix="1">
      <alignment horizontal="center" vertical="center"/>
      <protection locked="0"/>
    </xf>
    <xf numFmtId="0" fontId="9" fillId="0" borderId="5" xfId="22" applyFont="1" applyBorder="1" applyAlignment="1" applyProtection="1" quotePrefix="1">
      <alignment horizontal="center" vertical="center"/>
      <protection locked="0"/>
    </xf>
    <xf numFmtId="0" fontId="9" fillId="0" borderId="12" xfId="22" applyFont="1" applyBorder="1" applyAlignment="1">
      <alignment horizontal="center"/>
      <protection/>
    </xf>
    <xf numFmtId="0" fontId="9" fillId="0" borderId="3" xfId="22" applyFont="1" applyBorder="1" applyAlignment="1">
      <alignment horizontal="center"/>
      <protection/>
    </xf>
    <xf numFmtId="0" fontId="9" fillId="0" borderId="2" xfId="22" applyFont="1" applyBorder="1" applyAlignment="1">
      <alignment horizontal="center"/>
      <protection/>
    </xf>
    <xf numFmtId="0" fontId="9" fillId="0" borderId="11" xfId="22" applyFont="1" applyBorder="1" applyAlignment="1" applyProtection="1">
      <alignment horizontal="center" vertical="center"/>
      <protection locked="0"/>
    </xf>
    <xf numFmtId="0" fontId="9" fillId="0" borderId="15" xfId="22" applyFont="1" applyBorder="1" applyAlignment="1" applyProtection="1">
      <alignment horizontal="center" vertical="center"/>
      <protection locked="0"/>
    </xf>
    <xf numFmtId="0" fontId="9" fillId="0" borderId="14" xfId="22" applyFont="1" applyBorder="1" applyAlignment="1" applyProtection="1">
      <alignment horizontal="center" vertical="center"/>
      <protection locked="0"/>
    </xf>
    <xf numFmtId="0" fontId="9" fillId="0" borderId="13" xfId="22" applyFont="1" applyBorder="1" applyAlignment="1" applyProtection="1">
      <alignment horizontal="center" vertical="center"/>
      <protection locked="0"/>
    </xf>
    <xf numFmtId="0" fontId="9" fillId="0" borderId="6" xfId="22" applyFont="1" applyBorder="1" applyAlignment="1" applyProtection="1">
      <alignment horizontal="center" vertical="center"/>
      <protection locked="0"/>
    </xf>
    <xf numFmtId="0" fontId="9" fillId="0" borderId="8" xfId="22" applyFont="1" applyBorder="1" applyAlignment="1" applyProtection="1">
      <alignment horizontal="center" vertical="center"/>
      <protection locked="0"/>
    </xf>
    <xf numFmtId="0" fontId="8" fillId="0" borderId="11" xfId="22" applyFont="1" applyBorder="1" applyAlignment="1" applyProtection="1">
      <alignment horizontal="left"/>
      <protection locked="0"/>
    </xf>
    <xf numFmtId="0" fontId="8" fillId="0" borderId="15" xfId="22" applyFont="1" applyBorder="1" applyAlignment="1" applyProtection="1">
      <alignment horizontal="left"/>
      <protection locked="0"/>
    </xf>
    <xf numFmtId="0" fontId="8" fillId="0" borderId="14" xfId="22" applyFont="1" applyBorder="1" applyAlignment="1" applyProtection="1">
      <alignment horizontal="left"/>
      <protection locked="0"/>
    </xf>
    <xf numFmtId="0" fontId="8" fillId="0" borderId="10" xfId="22" applyFont="1" applyBorder="1" applyAlignment="1" applyProtection="1">
      <alignment horizontal="left"/>
      <protection locked="0"/>
    </xf>
    <xf numFmtId="0" fontId="8" fillId="0" borderId="0" xfId="22" applyFont="1" applyBorder="1" applyAlignment="1" applyProtection="1">
      <alignment horizontal="left"/>
      <protection locked="0"/>
    </xf>
    <xf numFmtId="0" fontId="8" fillId="0" borderId="7" xfId="22" applyFont="1" applyBorder="1" applyAlignment="1" applyProtection="1">
      <alignment horizontal="left"/>
      <protection locked="0"/>
    </xf>
    <xf numFmtId="0" fontId="9" fillId="0" borderId="12" xfId="22" applyFont="1" applyFill="1" applyBorder="1" applyAlignment="1" applyProtection="1">
      <alignment horizontal="left"/>
      <protection locked="0"/>
    </xf>
    <xf numFmtId="0" fontId="9" fillId="0" borderId="3" xfId="22" applyFont="1" applyFill="1" applyBorder="1" applyAlignment="1" applyProtection="1">
      <alignment horizontal="left"/>
      <protection locked="0"/>
    </xf>
    <xf numFmtId="0" fontId="9" fillId="0" borderId="2" xfId="22" applyFont="1" applyFill="1" applyBorder="1" applyAlignment="1" applyProtection="1">
      <alignment horizontal="left"/>
      <protection locked="0"/>
    </xf>
    <xf numFmtId="0" fontId="14" fillId="0" borderId="0" xfId="22" applyFont="1" applyBorder="1" applyAlignment="1">
      <alignment horizontal="left"/>
      <protection/>
    </xf>
    <xf numFmtId="0" fontId="14" fillId="0" borderId="0" xfId="0" applyFont="1" applyBorder="1" applyAlignment="1">
      <alignment horizontal="left"/>
    </xf>
    <xf numFmtId="0" fontId="7" fillId="0" borderId="10"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0" fontId="12" fillId="0" borderId="7" xfId="0" applyNumberFormat="1" applyFont="1" applyBorder="1" applyAlignment="1">
      <alignment horizontal="left" vertical="center" wrapText="1"/>
    </xf>
    <xf numFmtId="0" fontId="7" fillId="0" borderId="13"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3" fillId="3" borderId="12" xfId="0" applyFont="1" applyFill="1" applyBorder="1" applyAlignment="1">
      <alignment horizontal="center"/>
    </xf>
    <xf numFmtId="0" fontId="13" fillId="3" borderId="3" xfId="0" applyFont="1" applyFill="1" applyBorder="1" applyAlignment="1">
      <alignment horizontal="center"/>
    </xf>
    <xf numFmtId="0" fontId="13" fillId="3" borderId="2" xfId="0" applyFont="1" applyFill="1" applyBorder="1" applyAlignment="1">
      <alignment horizontal="center"/>
    </xf>
    <xf numFmtId="0" fontId="7"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3" xfId="0" applyNumberFormat="1" applyFont="1" applyBorder="1" applyAlignment="1">
      <alignment horizontal="left" vertical="center" wrapText="1"/>
    </xf>
    <xf numFmtId="0" fontId="12" fillId="0" borderId="6" xfId="0" applyNumberFormat="1" applyFont="1" applyBorder="1" applyAlignment="1">
      <alignment horizontal="left" vertical="center" wrapText="1"/>
    </xf>
    <xf numFmtId="0" fontId="12" fillId="0" borderId="8" xfId="0" applyNumberFormat="1" applyFont="1" applyBorder="1" applyAlignment="1">
      <alignment horizontal="left" vertical="center" wrapText="1"/>
    </xf>
  </cellXfs>
  <cellStyles count="10">
    <cellStyle name="Normal" xfId="0"/>
    <cellStyle name="Hyperlink" xfId="15"/>
    <cellStyle name="Followed Hyperlink" xfId="16"/>
    <cellStyle name="Comma" xfId="17"/>
    <cellStyle name="Comma [0]" xfId="18"/>
    <cellStyle name="Milliers_tableau 4 diplome des admis" xfId="19"/>
    <cellStyle name="Currency" xfId="20"/>
    <cellStyle name="Currency [0]" xfId="21"/>
    <cellStyle name="Normal_tableau 4 diplome des adm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0"/>
  <sheetViews>
    <sheetView tabSelected="1" workbookViewId="0" topLeftCell="A1">
      <selection activeCell="A27" sqref="A27"/>
    </sheetView>
  </sheetViews>
  <sheetFormatPr defaultColWidth="11.421875" defaultRowHeight="12.75"/>
  <cols>
    <col min="1" max="1" width="40.7109375" style="0" customWidth="1"/>
    <col min="2" max="11" width="9.7109375" style="0" customWidth="1"/>
  </cols>
  <sheetData>
    <row r="1" spans="1:10" ht="12.75">
      <c r="A1" s="89" t="s">
        <v>14</v>
      </c>
      <c r="B1" s="89"/>
      <c r="C1" s="89"/>
      <c r="D1" s="89"/>
      <c r="E1" s="89"/>
      <c r="F1" s="89"/>
      <c r="G1" s="89"/>
      <c r="H1" s="89"/>
      <c r="I1" s="89"/>
      <c r="J1" s="89"/>
    </row>
    <row r="2" spans="1:10" ht="12.75">
      <c r="A2" s="90" t="s">
        <v>15</v>
      </c>
      <c r="B2" s="90"/>
      <c r="C2" s="90"/>
      <c r="D2" s="90"/>
      <c r="E2" s="90"/>
      <c r="F2" s="90"/>
      <c r="G2" s="90"/>
      <c r="H2" s="90"/>
      <c r="I2" s="90"/>
      <c r="J2" s="90"/>
    </row>
    <row r="3" spans="1:10" ht="12.75">
      <c r="A3" s="91" t="s">
        <v>16</v>
      </c>
      <c r="B3" s="92" t="s">
        <v>17</v>
      </c>
      <c r="C3" s="93" t="s">
        <v>18</v>
      </c>
      <c r="D3" s="93" t="s">
        <v>19</v>
      </c>
      <c r="E3" s="94" t="s">
        <v>20</v>
      </c>
      <c r="F3" s="93" t="s">
        <v>21</v>
      </c>
      <c r="G3" s="97" t="s">
        <v>22</v>
      </c>
      <c r="H3" s="98" t="s">
        <v>23</v>
      </c>
      <c r="I3" s="98"/>
      <c r="J3" s="98"/>
    </row>
    <row r="4" spans="1:10" ht="12.75">
      <c r="A4" s="91"/>
      <c r="B4" s="92"/>
      <c r="C4" s="93"/>
      <c r="D4" s="93"/>
      <c r="E4" s="95"/>
      <c r="F4" s="93"/>
      <c r="G4" s="97"/>
      <c r="H4" s="100" t="s">
        <v>24</v>
      </c>
      <c r="I4" s="103" t="s">
        <v>21</v>
      </c>
      <c r="J4" s="106" t="s">
        <v>22</v>
      </c>
    </row>
    <row r="5" spans="1:10" ht="12.75">
      <c r="A5" s="91"/>
      <c r="B5" s="92"/>
      <c r="C5" s="93"/>
      <c r="D5" s="93"/>
      <c r="E5" s="95"/>
      <c r="F5" s="93"/>
      <c r="G5" s="97"/>
      <c r="H5" s="101"/>
      <c r="I5" s="104"/>
      <c r="J5" s="106"/>
    </row>
    <row r="6" spans="1:10" ht="12.75">
      <c r="A6" s="91"/>
      <c r="B6" s="92"/>
      <c r="C6" s="93"/>
      <c r="D6" s="93"/>
      <c r="E6" s="95"/>
      <c r="F6" s="93"/>
      <c r="G6" s="97"/>
      <c r="H6" s="101"/>
      <c r="I6" s="104"/>
      <c r="J6" s="106"/>
    </row>
    <row r="7" spans="1:10" ht="12.75">
      <c r="A7" s="91"/>
      <c r="B7" s="92"/>
      <c r="C7" s="93"/>
      <c r="D7" s="93"/>
      <c r="E7" s="95"/>
      <c r="F7" s="93"/>
      <c r="G7" s="97"/>
      <c r="H7" s="101"/>
      <c r="I7" s="104"/>
      <c r="J7" s="106"/>
    </row>
    <row r="8" spans="1:10" ht="12.75">
      <c r="A8" s="91"/>
      <c r="B8" s="92"/>
      <c r="C8" s="93"/>
      <c r="D8" s="93"/>
      <c r="E8" s="96"/>
      <c r="F8" s="93"/>
      <c r="G8" s="97"/>
      <c r="H8" s="102"/>
      <c r="I8" s="105"/>
      <c r="J8" s="106"/>
    </row>
    <row r="9" spans="1:10" ht="12.75">
      <c r="A9" s="12" t="s">
        <v>25</v>
      </c>
      <c r="B9" s="13">
        <v>6577</v>
      </c>
      <c r="C9" s="14">
        <v>73367</v>
      </c>
      <c r="D9" s="14">
        <v>41874</v>
      </c>
      <c r="E9" s="14">
        <v>14639</v>
      </c>
      <c r="F9" s="13">
        <v>6609</v>
      </c>
      <c r="G9" s="15">
        <f>F9/D9</f>
        <v>0.15783063476142714</v>
      </c>
      <c r="H9" s="13">
        <v>9331</v>
      </c>
      <c r="I9" s="13">
        <v>9371</v>
      </c>
      <c r="J9" s="15">
        <v>0.211186983075294</v>
      </c>
    </row>
    <row r="10" spans="1:10" ht="12.75">
      <c r="A10" s="12" t="s">
        <v>26</v>
      </c>
      <c r="B10" s="13">
        <v>133</v>
      </c>
      <c r="C10" s="14">
        <v>560</v>
      </c>
      <c r="D10" s="14">
        <v>319</v>
      </c>
      <c r="E10" s="14">
        <v>174</v>
      </c>
      <c r="F10" s="16">
        <v>119</v>
      </c>
      <c r="G10" s="15">
        <f aca="true" t="shared" si="0" ref="G10:G17">F10/D10</f>
        <v>0.3730407523510972</v>
      </c>
      <c r="H10" s="13">
        <v>129</v>
      </c>
      <c r="I10" s="16">
        <v>102</v>
      </c>
      <c r="J10" s="15">
        <v>0.33663366336633666</v>
      </c>
    </row>
    <row r="11" spans="1:10" ht="12.75">
      <c r="A11" s="12" t="s">
        <v>27</v>
      </c>
      <c r="B11" s="13">
        <v>290</v>
      </c>
      <c r="C11" s="14">
        <v>6710</v>
      </c>
      <c r="D11" s="14">
        <v>2714</v>
      </c>
      <c r="E11" s="14">
        <v>627</v>
      </c>
      <c r="F11" s="16">
        <v>286</v>
      </c>
      <c r="G11" s="15">
        <f t="shared" si="0"/>
        <v>0.105379513633014</v>
      </c>
      <c r="H11" s="13">
        <v>414</v>
      </c>
      <c r="I11" s="16">
        <v>413</v>
      </c>
      <c r="J11" s="15">
        <v>0.12313655336911151</v>
      </c>
    </row>
    <row r="12" spans="1:10" ht="12.75">
      <c r="A12" s="17" t="s">
        <v>28</v>
      </c>
      <c r="B12" s="18">
        <f>SUM(B9:B11)</f>
        <v>7000</v>
      </c>
      <c r="C12" s="19">
        <f>SUM(C9:C11)</f>
        <v>80637</v>
      </c>
      <c r="D12" s="19">
        <f>SUM(D9:D11)</f>
        <v>44907</v>
      </c>
      <c r="E12" s="19">
        <f>SUM(E9:E11)</f>
        <v>15440</v>
      </c>
      <c r="F12" s="19">
        <f>SUM(F9:F11)</f>
        <v>7014</v>
      </c>
      <c r="G12" s="20">
        <f t="shared" si="0"/>
        <v>0.15618945821364152</v>
      </c>
      <c r="H12" s="18">
        <f>SUM(H9:H11)</f>
        <v>9874</v>
      </c>
      <c r="I12" s="18">
        <f>SUM(I9:I11)</f>
        <v>9886</v>
      </c>
      <c r="J12" s="20">
        <v>0.20582968977722257</v>
      </c>
    </row>
    <row r="13" spans="1:10" ht="12.75">
      <c r="A13" s="12" t="s">
        <v>29</v>
      </c>
      <c r="B13" s="13">
        <v>150</v>
      </c>
      <c r="C13" s="14">
        <v>48</v>
      </c>
      <c r="D13" s="14">
        <v>20</v>
      </c>
      <c r="E13" s="14">
        <v>10</v>
      </c>
      <c r="F13" s="16">
        <v>6</v>
      </c>
      <c r="G13" s="15">
        <f t="shared" si="0"/>
        <v>0.3</v>
      </c>
      <c r="H13" s="13">
        <v>15</v>
      </c>
      <c r="I13" s="16">
        <v>7</v>
      </c>
      <c r="J13" s="15">
        <v>0.28</v>
      </c>
    </row>
    <row r="14" spans="1:10" ht="12.75">
      <c r="A14" s="12" t="s">
        <v>30</v>
      </c>
      <c r="B14" s="13">
        <v>15</v>
      </c>
      <c r="C14" s="14">
        <v>1638</v>
      </c>
      <c r="D14" s="14">
        <v>556</v>
      </c>
      <c r="E14" s="14">
        <v>215</v>
      </c>
      <c r="F14" s="16">
        <v>142</v>
      </c>
      <c r="G14" s="15">
        <f t="shared" si="0"/>
        <v>0.25539568345323743</v>
      </c>
      <c r="H14" s="13">
        <v>120</v>
      </c>
      <c r="I14" s="16">
        <v>112</v>
      </c>
      <c r="J14" s="15">
        <v>0.16115107913669063</v>
      </c>
    </row>
    <row r="15" spans="1:10" ht="12.75">
      <c r="A15" s="12" t="s">
        <v>31</v>
      </c>
      <c r="B15" s="13">
        <v>740</v>
      </c>
      <c r="C15" s="14">
        <v>1205</v>
      </c>
      <c r="D15" s="14">
        <v>780</v>
      </c>
      <c r="E15" s="14">
        <v>661</v>
      </c>
      <c r="F15" s="16">
        <v>566</v>
      </c>
      <c r="G15" s="15">
        <f t="shared" si="0"/>
        <v>0.7256410256410256</v>
      </c>
      <c r="H15" s="13">
        <v>1900</v>
      </c>
      <c r="I15" s="16">
        <v>1395</v>
      </c>
      <c r="J15" s="15">
        <v>0.8035714285714286</v>
      </c>
    </row>
    <row r="16" spans="1:10" ht="12.75">
      <c r="A16" s="17" t="s">
        <v>32</v>
      </c>
      <c r="B16" s="18">
        <f>SUM(B13:B15)</f>
        <v>905</v>
      </c>
      <c r="C16" s="18">
        <f aca="true" t="shared" si="1" ref="C16:I16">SUM(C13:C15)</f>
        <v>2891</v>
      </c>
      <c r="D16" s="18">
        <f t="shared" si="1"/>
        <v>1356</v>
      </c>
      <c r="E16" s="18">
        <f t="shared" si="1"/>
        <v>886</v>
      </c>
      <c r="F16" s="18">
        <f t="shared" si="1"/>
        <v>714</v>
      </c>
      <c r="G16" s="20">
        <f t="shared" si="0"/>
        <v>0.5265486725663717</v>
      </c>
      <c r="H16" s="18">
        <f t="shared" si="1"/>
        <v>2035</v>
      </c>
      <c r="I16" s="18">
        <f t="shared" si="1"/>
        <v>1514</v>
      </c>
      <c r="J16" s="20">
        <v>0.6164495114006515</v>
      </c>
    </row>
    <row r="17" spans="1:10" ht="12.75">
      <c r="A17" s="52" t="s">
        <v>33</v>
      </c>
      <c r="B17" s="53">
        <f>SUM(B12:B15)</f>
        <v>7905</v>
      </c>
      <c r="C17" s="53">
        <f>SUM(C12:C15)</f>
        <v>83528</v>
      </c>
      <c r="D17" s="53">
        <f>SUM(D12:D15)</f>
        <v>46263</v>
      </c>
      <c r="E17" s="53">
        <f>SUM(E12:E15)</f>
        <v>16326</v>
      </c>
      <c r="F17" s="53">
        <f>SUM(F12:F15)</f>
        <v>7728</v>
      </c>
      <c r="G17" s="54">
        <f t="shared" si="0"/>
        <v>0.16704493871992737</v>
      </c>
      <c r="H17" s="53">
        <f>SUM(H12:H15)</f>
        <v>11909</v>
      </c>
      <c r="I17" s="53">
        <f>SUM(I12:I15)</f>
        <v>11400</v>
      </c>
      <c r="J17" s="54">
        <v>0.22580517371152398</v>
      </c>
    </row>
    <row r="18" spans="1:10" ht="12.75">
      <c r="A18" s="107" t="s">
        <v>34</v>
      </c>
      <c r="B18" s="107"/>
      <c r="C18" s="107"/>
      <c r="D18" s="107"/>
      <c r="E18" s="107"/>
      <c r="F18" s="107"/>
      <c r="G18" s="107"/>
      <c r="H18" s="107"/>
      <c r="I18" s="107"/>
      <c r="J18" s="21"/>
    </row>
    <row r="19" spans="1:10" ht="12.75">
      <c r="A19" s="99" t="s">
        <v>35</v>
      </c>
      <c r="B19" s="99"/>
      <c r="C19" s="99"/>
      <c r="D19" s="99"/>
      <c r="E19" s="99"/>
      <c r="F19" s="99"/>
      <c r="G19" s="99"/>
      <c r="H19" s="99"/>
      <c r="I19" s="99"/>
      <c r="J19" s="99"/>
    </row>
    <row r="20" spans="1:10" ht="12.75">
      <c r="A20" s="99"/>
      <c r="B20" s="99"/>
      <c r="C20" s="99"/>
      <c r="D20" s="99"/>
      <c r="E20" s="99"/>
      <c r="F20" s="99"/>
      <c r="G20" s="99"/>
      <c r="H20" s="99"/>
      <c r="I20" s="99"/>
      <c r="J20" s="99"/>
    </row>
  </sheetData>
  <mergeCells count="15">
    <mergeCell ref="A19:J20"/>
    <mergeCell ref="H4:H8"/>
    <mergeCell ref="I4:I8"/>
    <mergeCell ref="J4:J8"/>
    <mergeCell ref="A18:I18"/>
    <mergeCell ref="A1:J1"/>
    <mergeCell ref="A2:J2"/>
    <mergeCell ref="A3:A8"/>
    <mergeCell ref="B3:B8"/>
    <mergeCell ref="C3:C8"/>
    <mergeCell ref="D3:D8"/>
    <mergeCell ref="E3:E8"/>
    <mergeCell ref="F3:F8"/>
    <mergeCell ref="G3:G8"/>
    <mergeCell ref="H3:J3"/>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7"/>
  <sheetViews>
    <sheetView workbookViewId="0" topLeftCell="A4">
      <selection activeCell="K19" sqref="K19"/>
    </sheetView>
  </sheetViews>
  <sheetFormatPr defaultColWidth="11.421875" defaultRowHeight="12.75"/>
  <cols>
    <col min="1" max="1" width="16.7109375" style="0" customWidth="1"/>
    <col min="2" max="8" width="10.7109375" style="0" customWidth="1"/>
  </cols>
  <sheetData>
    <row r="1" spans="1:7" ht="12.75">
      <c r="A1" s="89" t="s">
        <v>36</v>
      </c>
      <c r="B1" s="89"/>
      <c r="C1" s="89"/>
      <c r="D1" s="89"/>
      <c r="E1" s="89"/>
      <c r="F1" s="89"/>
      <c r="G1" s="89"/>
    </row>
    <row r="2" spans="1:7" ht="12.75">
      <c r="A2" s="45" t="s">
        <v>15</v>
      </c>
      <c r="B2" s="45"/>
      <c r="C2" s="45"/>
      <c r="D2" s="45"/>
      <c r="E2" s="45"/>
      <c r="F2" s="45"/>
      <c r="G2" s="45"/>
    </row>
    <row r="3" spans="1:7" ht="15.75" customHeight="1">
      <c r="A3" s="108" t="s">
        <v>37</v>
      </c>
      <c r="B3" s="108" t="s">
        <v>38</v>
      </c>
      <c r="C3" s="108" t="s">
        <v>39</v>
      </c>
      <c r="D3" s="111" t="s">
        <v>40</v>
      </c>
      <c r="E3" s="111" t="s">
        <v>41</v>
      </c>
      <c r="F3" s="111" t="s">
        <v>100</v>
      </c>
      <c r="G3" s="111" t="s">
        <v>42</v>
      </c>
    </row>
    <row r="4" spans="1:7" ht="15.75" customHeight="1">
      <c r="A4" s="109"/>
      <c r="B4" s="109"/>
      <c r="C4" s="109"/>
      <c r="D4" s="112"/>
      <c r="E4" s="112"/>
      <c r="F4" s="112"/>
      <c r="G4" s="112"/>
    </row>
    <row r="5" spans="1:7" ht="15.75" customHeight="1">
      <c r="A5" s="110"/>
      <c r="B5" s="109"/>
      <c r="C5" s="109"/>
      <c r="D5" s="112"/>
      <c r="E5" s="112"/>
      <c r="F5" s="112"/>
      <c r="G5" s="112"/>
    </row>
    <row r="6" spans="1:7" ht="12.75">
      <c r="A6" s="23" t="s">
        <v>43</v>
      </c>
      <c r="B6" s="24">
        <v>1944</v>
      </c>
      <c r="C6" s="24">
        <v>212</v>
      </c>
      <c r="D6" s="25">
        <f aca="true" t="shared" si="0" ref="D6:D36">C6/B6</f>
        <v>0.10905349794238683</v>
      </c>
      <c r="E6" s="24">
        <v>213</v>
      </c>
      <c r="F6" s="26">
        <f aca="true" t="shared" si="1" ref="F6:F36">B6/E6</f>
        <v>9.126760563380282</v>
      </c>
      <c r="G6" s="25">
        <v>0.5754716981132075</v>
      </c>
    </row>
    <row r="7" spans="1:7" ht="12.75">
      <c r="A7" s="23" t="s">
        <v>44</v>
      </c>
      <c r="B7" s="24">
        <v>1393</v>
      </c>
      <c r="C7" s="24">
        <v>268</v>
      </c>
      <c r="D7" s="25">
        <f t="shared" si="0"/>
        <v>0.19239052404881551</v>
      </c>
      <c r="E7" s="24">
        <v>268</v>
      </c>
      <c r="F7" s="26">
        <f t="shared" si="1"/>
        <v>5.197761194029851</v>
      </c>
      <c r="G7" s="25">
        <v>0.6380597014925373</v>
      </c>
    </row>
    <row r="8" spans="1:7" ht="12.75">
      <c r="A8" s="23" t="s">
        <v>45</v>
      </c>
      <c r="B8" s="24">
        <v>835</v>
      </c>
      <c r="C8" s="24">
        <v>110</v>
      </c>
      <c r="D8" s="25">
        <f t="shared" si="0"/>
        <v>0.1317365269461078</v>
      </c>
      <c r="E8" s="24">
        <v>110</v>
      </c>
      <c r="F8" s="26">
        <f t="shared" si="1"/>
        <v>7.590909090909091</v>
      </c>
      <c r="G8" s="25">
        <v>0.7727272727272727</v>
      </c>
    </row>
    <row r="9" spans="1:7" ht="12.75">
      <c r="A9" s="23" t="s">
        <v>46</v>
      </c>
      <c r="B9" s="24">
        <v>2263</v>
      </c>
      <c r="C9" s="24">
        <v>278</v>
      </c>
      <c r="D9" s="25">
        <f t="shared" si="0"/>
        <v>0.12284577993813522</v>
      </c>
      <c r="E9" s="24">
        <v>277</v>
      </c>
      <c r="F9" s="26">
        <f t="shared" si="1"/>
        <v>8.169675090252708</v>
      </c>
      <c r="G9" s="25">
        <v>0.579136690647482</v>
      </c>
    </row>
    <row r="10" spans="1:7" ht="12.75">
      <c r="A10" s="27" t="s">
        <v>47</v>
      </c>
      <c r="B10" s="24">
        <v>989</v>
      </c>
      <c r="C10" s="24">
        <v>128</v>
      </c>
      <c r="D10" s="25">
        <f t="shared" si="0"/>
        <v>0.12942366026289182</v>
      </c>
      <c r="E10" s="24">
        <v>127</v>
      </c>
      <c r="F10" s="26">
        <f t="shared" si="1"/>
        <v>7.78740157480315</v>
      </c>
      <c r="G10" s="25">
        <v>0.59375</v>
      </c>
    </row>
    <row r="11" spans="1:7" ht="12.75">
      <c r="A11" s="27" t="s">
        <v>48</v>
      </c>
      <c r="B11" s="24">
        <v>812</v>
      </c>
      <c r="C11" s="24">
        <v>111</v>
      </c>
      <c r="D11" s="25">
        <f t="shared" si="0"/>
        <v>0.13669950738916256</v>
      </c>
      <c r="E11" s="24">
        <v>111</v>
      </c>
      <c r="F11" s="26">
        <f t="shared" si="1"/>
        <v>7.315315315315315</v>
      </c>
      <c r="G11" s="25">
        <v>0.5945945945945946</v>
      </c>
    </row>
    <row r="12" spans="1:7" ht="12.75">
      <c r="A12" s="23" t="s">
        <v>49</v>
      </c>
      <c r="B12" s="24">
        <v>209</v>
      </c>
      <c r="C12" s="24">
        <v>24</v>
      </c>
      <c r="D12" s="25">
        <f t="shared" si="0"/>
        <v>0.11483253588516747</v>
      </c>
      <c r="E12" s="24">
        <v>24</v>
      </c>
      <c r="F12" s="26">
        <f t="shared" si="1"/>
        <v>8.708333333333334</v>
      </c>
      <c r="G12" s="25">
        <v>0.6666666666666666</v>
      </c>
    </row>
    <row r="13" spans="1:7" ht="12.75">
      <c r="A13" s="23" t="s">
        <v>50</v>
      </c>
      <c r="B13" s="24">
        <v>3846</v>
      </c>
      <c r="C13" s="24">
        <v>818</v>
      </c>
      <c r="D13" s="25">
        <f t="shared" si="0"/>
        <v>0.2126885075403016</v>
      </c>
      <c r="E13" s="24">
        <v>818</v>
      </c>
      <c r="F13" s="26">
        <f t="shared" si="1"/>
        <v>4.701711491442543</v>
      </c>
      <c r="G13" s="25">
        <v>0.3141809290953545</v>
      </c>
    </row>
    <row r="14" spans="1:7" ht="12.75">
      <c r="A14" s="23" t="s">
        <v>51</v>
      </c>
      <c r="B14" s="24">
        <v>987</v>
      </c>
      <c r="C14" s="24">
        <v>213</v>
      </c>
      <c r="D14" s="25">
        <f t="shared" si="0"/>
        <v>0.21580547112462006</v>
      </c>
      <c r="E14" s="24">
        <v>213</v>
      </c>
      <c r="F14" s="26">
        <f t="shared" si="1"/>
        <v>4.633802816901408</v>
      </c>
      <c r="G14" s="25">
        <v>0.6056338028169014</v>
      </c>
    </row>
    <row r="15" spans="1:7" ht="12.75">
      <c r="A15" s="23" t="s">
        <v>52</v>
      </c>
      <c r="B15" s="24">
        <v>1838</v>
      </c>
      <c r="C15" s="24">
        <v>238</v>
      </c>
      <c r="D15" s="25">
        <f t="shared" si="0"/>
        <v>0.1294885745375408</v>
      </c>
      <c r="E15" s="24">
        <v>238</v>
      </c>
      <c r="F15" s="26">
        <f t="shared" si="1"/>
        <v>7.722689075630252</v>
      </c>
      <c r="G15" s="25">
        <v>0.6218487394957983</v>
      </c>
    </row>
    <row r="16" spans="1:7" ht="12.75">
      <c r="A16" s="28" t="s">
        <v>53</v>
      </c>
      <c r="B16" s="24">
        <v>623</v>
      </c>
      <c r="C16" s="24">
        <v>76</v>
      </c>
      <c r="D16" s="25">
        <f t="shared" si="0"/>
        <v>0.12199036918138041</v>
      </c>
      <c r="E16" s="24">
        <v>76</v>
      </c>
      <c r="F16" s="26">
        <f t="shared" si="1"/>
        <v>8.197368421052632</v>
      </c>
      <c r="G16" s="25">
        <v>0.40789473684210525</v>
      </c>
    </row>
    <row r="17" spans="1:7" ht="12.75">
      <c r="A17" s="28" t="s">
        <v>54</v>
      </c>
      <c r="B17" s="24">
        <v>374</v>
      </c>
      <c r="C17" s="24">
        <v>79</v>
      </c>
      <c r="D17" s="25">
        <f t="shared" si="0"/>
        <v>0.21122994652406418</v>
      </c>
      <c r="E17" s="24">
        <v>72</v>
      </c>
      <c r="F17" s="26">
        <f t="shared" si="1"/>
        <v>5.194444444444445</v>
      </c>
      <c r="G17" s="25">
        <v>0.20253164556962025</v>
      </c>
    </row>
    <row r="18" spans="1:7" ht="12.75">
      <c r="A18" s="28" t="s">
        <v>55</v>
      </c>
      <c r="B18" s="24">
        <v>1113</v>
      </c>
      <c r="C18" s="24">
        <v>103</v>
      </c>
      <c r="D18" s="25">
        <f t="shared" si="0"/>
        <v>0.09254267744833783</v>
      </c>
      <c r="E18" s="24">
        <v>103</v>
      </c>
      <c r="F18" s="26">
        <f t="shared" si="1"/>
        <v>10.805825242718447</v>
      </c>
      <c r="G18" s="25">
        <v>0.47572815533980584</v>
      </c>
    </row>
    <row r="19" spans="1:7" ht="12.75">
      <c r="A19" s="23" t="s">
        <v>56</v>
      </c>
      <c r="B19" s="24">
        <v>3470</v>
      </c>
      <c r="C19" s="24">
        <v>518</v>
      </c>
      <c r="D19" s="25">
        <f t="shared" si="0"/>
        <v>0.14927953890489915</v>
      </c>
      <c r="E19" s="24">
        <v>518</v>
      </c>
      <c r="F19" s="26">
        <f t="shared" si="1"/>
        <v>6.698841698841699</v>
      </c>
      <c r="G19" s="25">
        <v>0.6351351351351351</v>
      </c>
    </row>
    <row r="20" spans="1:7" ht="12.75">
      <c r="A20" s="23" t="s">
        <v>57</v>
      </c>
      <c r="B20" s="24">
        <v>463</v>
      </c>
      <c r="C20" s="24">
        <v>63</v>
      </c>
      <c r="D20" s="25">
        <f t="shared" si="0"/>
        <v>0.13606911447084233</v>
      </c>
      <c r="E20" s="24">
        <v>63</v>
      </c>
      <c r="F20" s="26">
        <f t="shared" si="1"/>
        <v>7.349206349206349</v>
      </c>
      <c r="G20" s="25">
        <v>0.7142857142857143</v>
      </c>
    </row>
    <row r="21" spans="1:7" ht="12.75">
      <c r="A21" s="23" t="s">
        <v>58</v>
      </c>
      <c r="B21" s="24">
        <v>2327</v>
      </c>
      <c r="C21" s="24">
        <v>324</v>
      </c>
      <c r="D21" s="25">
        <f t="shared" si="0"/>
        <v>0.1392350666093683</v>
      </c>
      <c r="E21" s="24">
        <v>324</v>
      </c>
      <c r="F21" s="26">
        <f t="shared" si="1"/>
        <v>7.182098765432099</v>
      </c>
      <c r="G21" s="25">
        <v>0.5524691358024691</v>
      </c>
    </row>
    <row r="22" spans="1:7" ht="12.75">
      <c r="A22" s="28" t="s">
        <v>59</v>
      </c>
      <c r="B22" s="24">
        <v>589</v>
      </c>
      <c r="C22" s="24">
        <v>59</v>
      </c>
      <c r="D22" s="25">
        <f t="shared" si="0"/>
        <v>0.100169779286927</v>
      </c>
      <c r="E22" s="24">
        <v>59</v>
      </c>
      <c r="F22" s="26">
        <f t="shared" si="1"/>
        <v>9.983050847457626</v>
      </c>
      <c r="G22" s="25">
        <v>0.576271186440678</v>
      </c>
    </row>
    <row r="23" spans="1:7" ht="12.75">
      <c r="A23" s="23" t="s">
        <v>60</v>
      </c>
      <c r="B23" s="24">
        <v>1693</v>
      </c>
      <c r="C23" s="24">
        <v>219</v>
      </c>
      <c r="D23" s="25">
        <f t="shared" si="0"/>
        <v>0.12935617247489664</v>
      </c>
      <c r="E23" s="24">
        <v>219</v>
      </c>
      <c r="F23" s="26">
        <f t="shared" si="1"/>
        <v>7.730593607305936</v>
      </c>
      <c r="G23" s="25">
        <v>0.726027397260274</v>
      </c>
    </row>
    <row r="24" spans="1:7" ht="12.75">
      <c r="A24" s="23" t="s">
        <v>61</v>
      </c>
      <c r="B24" s="24">
        <v>1743</v>
      </c>
      <c r="C24" s="24">
        <v>251</v>
      </c>
      <c r="D24" s="25">
        <f t="shared" si="0"/>
        <v>0.14400458978772232</v>
      </c>
      <c r="E24" s="24">
        <v>251</v>
      </c>
      <c r="F24" s="26">
        <f t="shared" si="1"/>
        <v>6.944223107569721</v>
      </c>
      <c r="G24" s="25">
        <v>0.7131474103585658</v>
      </c>
    </row>
    <row r="25" spans="1:7" ht="12.75">
      <c r="A25" s="23" t="s">
        <v>62</v>
      </c>
      <c r="B25" s="24">
        <v>1898</v>
      </c>
      <c r="C25" s="24">
        <v>281</v>
      </c>
      <c r="D25" s="25">
        <f t="shared" si="0"/>
        <v>0.14805057955742887</v>
      </c>
      <c r="E25" s="24">
        <v>282</v>
      </c>
      <c r="F25" s="26">
        <f t="shared" si="1"/>
        <v>6.7304964539007095</v>
      </c>
      <c r="G25" s="25">
        <v>0.7437722419928826</v>
      </c>
    </row>
    <row r="26" spans="1:7" ht="12.75">
      <c r="A26" s="23" t="s">
        <v>63</v>
      </c>
      <c r="B26" s="24">
        <v>1352</v>
      </c>
      <c r="C26" s="24">
        <v>174</v>
      </c>
      <c r="D26" s="25">
        <f t="shared" si="0"/>
        <v>0.128698224852071</v>
      </c>
      <c r="E26" s="24">
        <v>174</v>
      </c>
      <c r="F26" s="26">
        <f t="shared" si="1"/>
        <v>7.7701149425287355</v>
      </c>
      <c r="G26" s="25">
        <v>0.5517241379310345</v>
      </c>
    </row>
    <row r="27" spans="1:7" ht="12.75">
      <c r="A27" s="23" t="s">
        <v>64</v>
      </c>
      <c r="B27" s="24">
        <v>1753</v>
      </c>
      <c r="C27" s="24">
        <v>263</v>
      </c>
      <c r="D27" s="25">
        <f t="shared" si="0"/>
        <v>0.1500285225328009</v>
      </c>
      <c r="E27" s="24">
        <v>263</v>
      </c>
      <c r="F27" s="26">
        <f t="shared" si="1"/>
        <v>6.665399239543726</v>
      </c>
      <c r="G27" s="25">
        <v>0.6349809885931559</v>
      </c>
    </row>
    <row r="28" spans="1:7" ht="12.75">
      <c r="A28" s="23" t="s">
        <v>65</v>
      </c>
      <c r="B28" s="24">
        <v>933</v>
      </c>
      <c r="C28" s="24">
        <v>162</v>
      </c>
      <c r="D28" s="25">
        <f t="shared" si="0"/>
        <v>0.17363344051446947</v>
      </c>
      <c r="E28" s="24">
        <v>162</v>
      </c>
      <c r="F28" s="26">
        <f t="shared" si="1"/>
        <v>5.7592592592592595</v>
      </c>
      <c r="G28" s="25">
        <v>0.5925925925925926</v>
      </c>
    </row>
    <row r="29" spans="1:7" ht="12.75">
      <c r="A29" s="23" t="s">
        <v>66</v>
      </c>
      <c r="B29" s="24">
        <v>1151</v>
      </c>
      <c r="C29" s="24">
        <v>155</v>
      </c>
      <c r="D29" s="25">
        <f t="shared" si="0"/>
        <v>0.13466550825369245</v>
      </c>
      <c r="E29" s="24">
        <v>155</v>
      </c>
      <c r="F29" s="26">
        <f t="shared" si="1"/>
        <v>7.425806451612903</v>
      </c>
      <c r="G29" s="25">
        <v>0.7677419354838709</v>
      </c>
    </row>
    <row r="30" spans="1:7" ht="12.75">
      <c r="A30" s="23" t="s">
        <v>67</v>
      </c>
      <c r="B30" s="24">
        <v>928</v>
      </c>
      <c r="C30" s="24">
        <v>168</v>
      </c>
      <c r="D30" s="25">
        <f t="shared" si="0"/>
        <v>0.1810344827586207</v>
      </c>
      <c r="E30" s="24">
        <v>168</v>
      </c>
      <c r="F30" s="26">
        <f t="shared" si="1"/>
        <v>5.523809523809524</v>
      </c>
      <c r="G30" s="25">
        <v>0.7202380952380952</v>
      </c>
    </row>
    <row r="31" spans="1:7" ht="12.75">
      <c r="A31" s="23" t="s">
        <v>68</v>
      </c>
      <c r="B31" s="24">
        <v>1256</v>
      </c>
      <c r="C31" s="24">
        <v>183</v>
      </c>
      <c r="D31" s="25">
        <f t="shared" si="0"/>
        <v>0.14570063694267515</v>
      </c>
      <c r="E31" s="24">
        <v>175</v>
      </c>
      <c r="F31" s="26">
        <f t="shared" si="1"/>
        <v>7.177142857142857</v>
      </c>
      <c r="G31" s="25">
        <v>0.6830601092896175</v>
      </c>
    </row>
    <row r="32" spans="1:7" ht="12.75">
      <c r="A32" s="23" t="s">
        <v>69</v>
      </c>
      <c r="B32" s="24">
        <v>1131</v>
      </c>
      <c r="C32" s="24">
        <v>218</v>
      </c>
      <c r="D32" s="25">
        <f t="shared" si="0"/>
        <v>0.1927497789566755</v>
      </c>
      <c r="E32" s="24">
        <v>218</v>
      </c>
      <c r="F32" s="26">
        <f t="shared" si="1"/>
        <v>5.1880733944954125</v>
      </c>
      <c r="G32" s="25">
        <v>0.6422018348623854</v>
      </c>
    </row>
    <row r="33" spans="1:7" ht="12.75">
      <c r="A33" s="23" t="s">
        <v>70</v>
      </c>
      <c r="B33" s="24">
        <v>1185</v>
      </c>
      <c r="C33" s="24">
        <v>240</v>
      </c>
      <c r="D33" s="25">
        <f t="shared" si="0"/>
        <v>0.20253164556962025</v>
      </c>
      <c r="E33" s="24">
        <v>240</v>
      </c>
      <c r="F33" s="26">
        <f t="shared" si="1"/>
        <v>4.9375</v>
      </c>
      <c r="G33" s="25">
        <v>0.6708333333333333</v>
      </c>
    </row>
    <row r="34" spans="1:7" ht="12.75">
      <c r="A34" s="23" t="s">
        <v>71</v>
      </c>
      <c r="B34" s="24">
        <v>1757</v>
      </c>
      <c r="C34" s="24">
        <v>207</v>
      </c>
      <c r="D34" s="25">
        <f t="shared" si="0"/>
        <v>0.11781445645987479</v>
      </c>
      <c r="E34" s="24">
        <v>207</v>
      </c>
      <c r="F34" s="26">
        <f t="shared" si="1"/>
        <v>8.48792270531401</v>
      </c>
      <c r="G34" s="25">
        <v>0.5603864734299517</v>
      </c>
    </row>
    <row r="35" spans="1:7" ht="12.75">
      <c r="A35" s="23" t="s">
        <v>72</v>
      </c>
      <c r="B35" s="24">
        <v>4052</v>
      </c>
      <c r="C35" s="24">
        <v>871</v>
      </c>
      <c r="D35" s="25">
        <f t="shared" si="0"/>
        <v>0.21495557749259625</v>
      </c>
      <c r="E35" s="24">
        <v>871</v>
      </c>
      <c r="F35" s="26">
        <f t="shared" si="1"/>
        <v>4.652123995407577</v>
      </c>
      <c r="G35" s="25">
        <v>0.41102181400688864</v>
      </c>
    </row>
    <row r="36" spans="1:7" ht="12.75">
      <c r="A36" s="29" t="s">
        <v>73</v>
      </c>
      <c r="B36" s="30">
        <v>44907</v>
      </c>
      <c r="C36" s="30">
        <v>7014</v>
      </c>
      <c r="D36" s="31">
        <f t="shared" si="0"/>
        <v>0.15618945821364152</v>
      </c>
      <c r="E36" s="30">
        <f>SUM(E6:E35)</f>
        <v>6999</v>
      </c>
      <c r="F36" s="32">
        <f t="shared" si="1"/>
        <v>6.416202314616374</v>
      </c>
      <c r="G36" s="31">
        <v>0.564585115483319</v>
      </c>
    </row>
    <row r="37" spans="1:7" ht="12.75">
      <c r="A37" s="55" t="s">
        <v>34</v>
      </c>
      <c r="B37" s="34"/>
      <c r="C37" s="21"/>
      <c r="D37" s="33"/>
      <c r="E37" s="33"/>
      <c r="F37" s="33"/>
      <c r="G37" s="35"/>
    </row>
  </sheetData>
  <mergeCells count="9">
    <mergeCell ref="A1:G1"/>
    <mergeCell ref="A2:G2"/>
    <mergeCell ref="A3:A5"/>
    <mergeCell ref="B3:B5"/>
    <mergeCell ref="C3:C5"/>
    <mergeCell ref="D3:D5"/>
    <mergeCell ref="E3:E5"/>
    <mergeCell ref="F3:F5"/>
    <mergeCell ref="G3:G5"/>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29"/>
  <sheetViews>
    <sheetView workbookViewId="0" topLeftCell="A1">
      <selection activeCell="J9" sqref="J9"/>
    </sheetView>
  </sheetViews>
  <sheetFormatPr defaultColWidth="11.421875" defaultRowHeight="12.75"/>
  <cols>
    <col min="1" max="1" width="30.7109375" style="0" customWidth="1"/>
    <col min="2" max="9" width="10.7109375" style="0" customWidth="1"/>
  </cols>
  <sheetData>
    <row r="1" spans="1:8" ht="12.75">
      <c r="A1" s="113" t="s">
        <v>74</v>
      </c>
      <c r="B1" s="113"/>
      <c r="C1" s="113"/>
      <c r="D1" s="113"/>
      <c r="E1" s="113"/>
      <c r="F1" s="36"/>
      <c r="G1" s="36"/>
      <c r="H1" s="36"/>
    </row>
    <row r="2" spans="1:8" ht="12.75">
      <c r="A2" s="113"/>
      <c r="B2" s="113"/>
      <c r="C2" s="113"/>
      <c r="D2" s="113"/>
      <c r="E2" s="113"/>
      <c r="F2" s="36"/>
      <c r="G2" s="36"/>
      <c r="H2" s="36"/>
    </row>
    <row r="3" spans="1:8" ht="12.75">
      <c r="A3" s="114" t="s">
        <v>75</v>
      </c>
      <c r="B3" s="114"/>
      <c r="C3" s="114"/>
      <c r="D3" s="114"/>
      <c r="E3" s="114"/>
      <c r="F3" s="36"/>
      <c r="G3" s="36"/>
      <c r="H3" s="36"/>
    </row>
    <row r="4" spans="1:8" ht="12.75">
      <c r="A4" s="115" t="s">
        <v>25</v>
      </c>
      <c r="B4" s="117" t="s">
        <v>76</v>
      </c>
      <c r="C4" s="118"/>
      <c r="D4" s="118"/>
      <c r="E4" s="118"/>
      <c r="F4" s="118"/>
      <c r="G4" s="119"/>
      <c r="H4" s="37" t="s">
        <v>23</v>
      </c>
    </row>
    <row r="5" spans="1:8" ht="22.5">
      <c r="A5" s="116"/>
      <c r="B5" s="38" t="s">
        <v>39</v>
      </c>
      <c r="C5" s="38" t="s">
        <v>77</v>
      </c>
      <c r="D5" s="22" t="s">
        <v>78</v>
      </c>
      <c r="E5" s="22" t="s">
        <v>79</v>
      </c>
      <c r="F5" s="22" t="s">
        <v>80</v>
      </c>
      <c r="G5" s="22" t="s">
        <v>81</v>
      </c>
      <c r="H5" s="39" t="s">
        <v>77</v>
      </c>
    </row>
    <row r="6" spans="1:8" ht="12.75">
      <c r="A6" s="40" t="s">
        <v>82</v>
      </c>
      <c r="B6" s="57">
        <v>5106</v>
      </c>
      <c r="C6" s="58">
        <v>72.7972626176219</v>
      </c>
      <c r="D6" s="59">
        <v>15.8</v>
      </c>
      <c r="E6" s="60">
        <v>83.1</v>
      </c>
      <c r="F6" s="61">
        <v>24.5</v>
      </c>
      <c r="G6" s="62">
        <v>63.9</v>
      </c>
      <c r="H6" s="63">
        <v>72.6</v>
      </c>
    </row>
    <row r="7" spans="1:8" ht="12.75">
      <c r="A7" s="41" t="s">
        <v>83</v>
      </c>
      <c r="B7" s="64">
        <v>923</v>
      </c>
      <c r="C7" s="65">
        <v>13.159395494724835</v>
      </c>
      <c r="D7" s="66">
        <v>15.9</v>
      </c>
      <c r="E7" s="67">
        <v>82.4</v>
      </c>
      <c r="F7" s="68">
        <v>28.7</v>
      </c>
      <c r="G7" s="69">
        <v>44.2</v>
      </c>
      <c r="H7" s="70">
        <v>13.4</v>
      </c>
    </row>
    <row r="8" spans="1:8" ht="12.75">
      <c r="A8" s="41" t="s">
        <v>84</v>
      </c>
      <c r="B8" s="71">
        <v>365</v>
      </c>
      <c r="C8" s="65">
        <v>5.2038779583689765</v>
      </c>
      <c r="D8" s="72">
        <v>20.9</v>
      </c>
      <c r="E8" s="67">
        <v>83.3</v>
      </c>
      <c r="F8" s="68">
        <v>30.6</v>
      </c>
      <c r="G8" s="69">
        <v>37.8</v>
      </c>
      <c r="H8" s="70">
        <v>5.2</v>
      </c>
    </row>
    <row r="9" spans="1:8" ht="12.75">
      <c r="A9" s="41" t="s">
        <v>85</v>
      </c>
      <c r="B9" s="71">
        <v>2</v>
      </c>
      <c r="C9" s="73">
        <v>0.028514399771884805</v>
      </c>
      <c r="D9" s="66">
        <v>8.3</v>
      </c>
      <c r="E9" s="67">
        <v>100</v>
      </c>
      <c r="F9" s="68">
        <v>35.5</v>
      </c>
      <c r="G9" s="69">
        <v>0</v>
      </c>
      <c r="H9" s="70">
        <v>0.1</v>
      </c>
    </row>
    <row r="10" spans="1:8" ht="12.75">
      <c r="A10" s="42" t="s">
        <v>86</v>
      </c>
      <c r="B10" s="71">
        <v>52</v>
      </c>
      <c r="C10" s="65">
        <v>0.7413743940690048</v>
      </c>
      <c r="D10" s="72">
        <v>14.8</v>
      </c>
      <c r="E10" s="67">
        <v>91.1</v>
      </c>
      <c r="F10" s="68">
        <v>32</v>
      </c>
      <c r="G10" s="69">
        <v>26.7</v>
      </c>
      <c r="H10" s="70">
        <v>0.7</v>
      </c>
    </row>
    <row r="11" spans="1:8" ht="12.75">
      <c r="A11" s="42" t="s">
        <v>87</v>
      </c>
      <c r="B11" s="71">
        <v>121</v>
      </c>
      <c r="C11" s="65">
        <v>1.7251211861990305</v>
      </c>
      <c r="D11" s="72">
        <v>38.5</v>
      </c>
      <c r="E11" s="67">
        <v>71.9</v>
      </c>
      <c r="F11" s="68">
        <v>31.8</v>
      </c>
      <c r="G11" s="69">
        <v>29.8</v>
      </c>
      <c r="H11" s="70">
        <v>1.6</v>
      </c>
    </row>
    <row r="12" spans="1:8" ht="12.75">
      <c r="A12" s="41" t="s">
        <v>88</v>
      </c>
      <c r="B12" s="71">
        <v>78</v>
      </c>
      <c r="C12" s="65">
        <v>1.1120615911035072</v>
      </c>
      <c r="D12" s="72">
        <v>40</v>
      </c>
      <c r="E12" s="67">
        <v>85.9</v>
      </c>
      <c r="F12" s="68">
        <v>34.2</v>
      </c>
      <c r="G12" s="69">
        <v>26.9</v>
      </c>
      <c r="H12" s="70">
        <v>0.8</v>
      </c>
    </row>
    <row r="13" spans="1:8" ht="12.75">
      <c r="A13" s="42" t="s">
        <v>89</v>
      </c>
      <c r="B13" s="71">
        <v>81</v>
      </c>
      <c r="C13" s="65">
        <v>1.1548331907613345</v>
      </c>
      <c r="D13" s="72">
        <v>5.9</v>
      </c>
      <c r="E13" s="67">
        <v>86.4</v>
      </c>
      <c r="F13" s="68">
        <v>37.9</v>
      </c>
      <c r="G13" s="69">
        <v>38.3</v>
      </c>
      <c r="H13" s="70">
        <v>1.4</v>
      </c>
    </row>
    <row r="14" spans="1:8" ht="12.75">
      <c r="A14" s="42" t="s">
        <v>90</v>
      </c>
      <c r="B14" s="71">
        <v>286</v>
      </c>
      <c r="C14" s="65">
        <v>4.077559167379527</v>
      </c>
      <c r="D14" s="72">
        <v>10.5</v>
      </c>
      <c r="E14" s="67">
        <v>78.7</v>
      </c>
      <c r="F14" s="68">
        <v>35.4</v>
      </c>
      <c r="G14" s="69">
        <v>17.1</v>
      </c>
      <c r="H14" s="74">
        <v>4.2</v>
      </c>
    </row>
    <row r="15" spans="1:8" ht="12.75">
      <c r="A15" s="56" t="s">
        <v>33</v>
      </c>
      <c r="B15" s="75">
        <f>SUM(B6:B14)</f>
        <v>7014</v>
      </c>
      <c r="C15" s="76">
        <v>100</v>
      </c>
      <c r="D15" s="77">
        <v>15.6</v>
      </c>
      <c r="E15" s="78">
        <v>82.8</v>
      </c>
      <c r="F15" s="79">
        <v>26.3</v>
      </c>
      <c r="G15" s="80">
        <v>56.5</v>
      </c>
      <c r="H15" s="81">
        <f>SUM(H6:H14)</f>
        <v>100</v>
      </c>
    </row>
    <row r="16" spans="1:8" ht="12.75">
      <c r="A16" s="36"/>
      <c r="B16" s="43"/>
      <c r="C16" s="43"/>
      <c r="D16" s="43"/>
      <c r="E16" s="36"/>
      <c r="F16" s="36"/>
      <c r="G16" s="36"/>
      <c r="H16" s="36"/>
    </row>
    <row r="17" spans="1:8" ht="12.75">
      <c r="A17" s="120" t="s">
        <v>91</v>
      </c>
      <c r="B17" s="121"/>
      <c r="C17" s="121"/>
      <c r="D17" s="122"/>
      <c r="E17" s="117" t="s">
        <v>76</v>
      </c>
      <c r="F17" s="118"/>
      <c r="G17" s="119"/>
      <c r="H17" s="37" t="s">
        <v>23</v>
      </c>
    </row>
    <row r="18" spans="1:8" ht="22.5">
      <c r="A18" s="123"/>
      <c r="B18" s="124"/>
      <c r="C18" s="124"/>
      <c r="D18" s="125"/>
      <c r="E18" s="44" t="s">
        <v>39</v>
      </c>
      <c r="F18" s="38" t="s">
        <v>77</v>
      </c>
      <c r="G18" s="22" t="s">
        <v>78</v>
      </c>
      <c r="H18" s="39" t="s">
        <v>77</v>
      </c>
    </row>
    <row r="19" spans="1:8" ht="12.75">
      <c r="A19" s="126" t="s">
        <v>82</v>
      </c>
      <c r="B19" s="127"/>
      <c r="C19" s="127"/>
      <c r="D19" s="128"/>
      <c r="E19" s="57">
        <v>85</v>
      </c>
      <c r="F19" s="82">
        <f>E19/E25*100</f>
        <v>57.432432432432435</v>
      </c>
      <c r="G19" s="83">
        <v>23.2</v>
      </c>
      <c r="H19" s="82">
        <v>57.1</v>
      </c>
    </row>
    <row r="20" spans="1:8" ht="12.75">
      <c r="A20" s="129" t="s">
        <v>83</v>
      </c>
      <c r="B20" s="130"/>
      <c r="C20" s="130"/>
      <c r="D20" s="131"/>
      <c r="E20" s="64">
        <v>31</v>
      </c>
      <c r="F20" s="84">
        <f>E20/E25*100</f>
        <v>20.945945945945947</v>
      </c>
      <c r="G20" s="85">
        <v>31.3</v>
      </c>
      <c r="H20" s="84">
        <v>15.1</v>
      </c>
    </row>
    <row r="21" spans="1:8" ht="12.75">
      <c r="A21" s="129" t="s">
        <v>84</v>
      </c>
      <c r="B21" s="130"/>
      <c r="C21" s="130"/>
      <c r="D21" s="131"/>
      <c r="E21" s="71">
        <v>7</v>
      </c>
      <c r="F21" s="84">
        <f>E21/E25*100</f>
        <v>4.72972972972973</v>
      </c>
      <c r="G21" s="85">
        <v>25</v>
      </c>
      <c r="H21" s="84">
        <v>3.4</v>
      </c>
    </row>
    <row r="22" spans="1:8" ht="12.75">
      <c r="A22" s="129" t="s">
        <v>85</v>
      </c>
      <c r="B22" s="130"/>
      <c r="C22" s="130"/>
      <c r="D22" s="131"/>
      <c r="E22" s="71">
        <v>1</v>
      </c>
      <c r="F22" s="86">
        <f>E22/E25</f>
        <v>0.006756756756756757</v>
      </c>
      <c r="G22" s="87">
        <v>50</v>
      </c>
      <c r="H22" s="84">
        <v>0.8</v>
      </c>
    </row>
    <row r="23" spans="1:8" ht="12.75">
      <c r="A23" s="129" t="s">
        <v>86</v>
      </c>
      <c r="B23" s="130"/>
      <c r="C23" s="130"/>
      <c r="D23" s="131"/>
      <c r="E23" s="71">
        <v>16</v>
      </c>
      <c r="F23" s="84">
        <f>E23/E25*100</f>
        <v>10.81081081081081</v>
      </c>
      <c r="G23" s="85">
        <v>37.2</v>
      </c>
      <c r="H23" s="84">
        <v>17.7</v>
      </c>
    </row>
    <row r="24" spans="1:8" ht="12.75">
      <c r="A24" s="129" t="s">
        <v>89</v>
      </c>
      <c r="B24" s="130"/>
      <c r="C24" s="130"/>
      <c r="D24" s="131"/>
      <c r="E24" s="71">
        <v>8</v>
      </c>
      <c r="F24" s="84">
        <f>E24/E25*100</f>
        <v>5.405405405405405</v>
      </c>
      <c r="G24" s="85">
        <v>21.6</v>
      </c>
      <c r="H24" s="84">
        <v>5.9</v>
      </c>
    </row>
    <row r="25" spans="1:8" ht="12.75">
      <c r="A25" s="132" t="s">
        <v>33</v>
      </c>
      <c r="B25" s="133"/>
      <c r="C25" s="133"/>
      <c r="D25" s="134"/>
      <c r="E25" s="75">
        <f>SUM(E19:E24)</f>
        <v>148</v>
      </c>
      <c r="F25" s="88">
        <f>E25/E25*100</f>
        <v>100</v>
      </c>
      <c r="G25" s="77">
        <v>25.7</v>
      </c>
      <c r="H25" s="88">
        <f>SUM(H19:H24)</f>
        <v>100.00000000000001</v>
      </c>
    </row>
    <row r="26" spans="1:8" ht="12.75">
      <c r="A26" s="135" t="s">
        <v>34</v>
      </c>
      <c r="B26" s="135"/>
      <c r="C26" s="135"/>
      <c r="D26" s="135"/>
      <c r="E26" s="36"/>
      <c r="F26" s="36"/>
      <c r="G26" s="36"/>
      <c r="H26" s="36"/>
    </row>
    <row r="27" spans="1:8" ht="12.75">
      <c r="A27" s="36"/>
      <c r="B27" s="36"/>
      <c r="C27" s="36"/>
      <c r="D27" s="36"/>
      <c r="E27" s="36"/>
      <c r="F27" s="36"/>
      <c r="G27" s="36"/>
      <c r="H27" s="36"/>
    </row>
    <row r="28" spans="1:8" ht="12.75">
      <c r="A28" s="36"/>
      <c r="B28" s="36"/>
      <c r="C28" s="36"/>
      <c r="D28" s="36"/>
      <c r="E28" s="36"/>
      <c r="F28" s="36"/>
      <c r="G28" s="36"/>
      <c r="H28" s="36"/>
    </row>
    <row r="29" spans="1:8" ht="12.75">
      <c r="A29" s="36"/>
      <c r="B29" s="36"/>
      <c r="C29" s="36"/>
      <c r="D29" s="36"/>
      <c r="E29" s="36"/>
      <c r="F29" s="36"/>
      <c r="G29" s="36"/>
      <c r="H29" s="36"/>
    </row>
  </sheetData>
  <mergeCells count="14">
    <mergeCell ref="A25:D25"/>
    <mergeCell ref="A26:D26"/>
    <mergeCell ref="A21:D21"/>
    <mergeCell ref="A22:D22"/>
    <mergeCell ref="A23:D23"/>
    <mergeCell ref="A24:D24"/>
    <mergeCell ref="A17:D18"/>
    <mergeCell ref="E17:G17"/>
    <mergeCell ref="A19:D19"/>
    <mergeCell ref="A20:D20"/>
    <mergeCell ref="A1:E2"/>
    <mergeCell ref="A3:E3"/>
    <mergeCell ref="A4:A5"/>
    <mergeCell ref="B4:G4"/>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3"/>
  <sheetViews>
    <sheetView workbookViewId="0" topLeftCell="A1">
      <selection activeCell="F21" sqref="F21"/>
    </sheetView>
  </sheetViews>
  <sheetFormatPr defaultColWidth="11.421875" defaultRowHeight="12.75"/>
  <cols>
    <col min="1" max="4" width="12.7109375" style="0" customWidth="1"/>
  </cols>
  <sheetData>
    <row r="1" ht="12.75">
      <c r="A1" s="2" t="s">
        <v>12</v>
      </c>
    </row>
    <row r="2" spans="1:3" ht="12.75">
      <c r="A2" s="1"/>
      <c r="B2" s="1"/>
      <c r="C2" s="1"/>
    </row>
    <row r="3" spans="1:3" ht="22.5">
      <c r="A3" s="46" t="s">
        <v>7</v>
      </c>
      <c r="B3" s="5" t="s">
        <v>10</v>
      </c>
      <c r="C3" s="3" t="s">
        <v>11</v>
      </c>
    </row>
    <row r="4" spans="1:3" ht="12.75">
      <c r="A4" s="47" t="s">
        <v>0</v>
      </c>
      <c r="B4" s="8">
        <v>18.697829716193656</v>
      </c>
      <c r="C4" s="6">
        <v>15.911162675064224</v>
      </c>
    </row>
    <row r="5" spans="1:3" ht="12.75">
      <c r="A5" s="47" t="s">
        <v>1</v>
      </c>
      <c r="B5" s="8">
        <v>20.350333917845017</v>
      </c>
      <c r="C5" s="6">
        <v>16.815637791329046</v>
      </c>
    </row>
    <row r="6" spans="1:3" ht="12.75">
      <c r="A6" s="47" t="s">
        <v>2</v>
      </c>
      <c r="B6" s="8">
        <v>22.461013434705603</v>
      </c>
      <c r="C6" s="6">
        <v>18.465445311082895</v>
      </c>
    </row>
    <row r="7" spans="1:3" ht="12.75">
      <c r="A7" s="47" t="s">
        <v>3</v>
      </c>
      <c r="B7" s="8">
        <v>20.475925720004447</v>
      </c>
      <c r="C7" s="6">
        <v>17.536049549985485</v>
      </c>
    </row>
    <row r="8" spans="1:3" ht="12.75">
      <c r="A8" s="47" t="s">
        <v>4</v>
      </c>
      <c r="B8" s="8">
        <v>21.134536983110074</v>
      </c>
      <c r="C8" s="6">
        <v>18.71345029239766</v>
      </c>
    </row>
    <row r="9" spans="1:3" ht="12.75">
      <c r="A9" s="47" t="s">
        <v>5</v>
      </c>
      <c r="B9" s="8">
        <v>20.869697584737164</v>
      </c>
      <c r="C9" s="6">
        <v>19.27095426050615</v>
      </c>
    </row>
    <row r="10" spans="1:3" ht="12.75">
      <c r="A10" s="48" t="s">
        <v>6</v>
      </c>
      <c r="B10" s="9">
        <v>15.592191821281851</v>
      </c>
      <c r="C10" s="7">
        <v>15.748956158663884</v>
      </c>
    </row>
    <row r="11" spans="1:4" ht="12.75">
      <c r="A11" s="136" t="s">
        <v>99</v>
      </c>
      <c r="B11" s="136"/>
      <c r="C11" s="136"/>
      <c r="D11" s="136"/>
    </row>
    <row r="13" ht="12.75">
      <c r="A13" s="2" t="s">
        <v>13</v>
      </c>
    </row>
    <row r="15" spans="1:3" ht="45">
      <c r="A15" s="49" t="s">
        <v>7</v>
      </c>
      <c r="B15" s="3" t="s">
        <v>8</v>
      </c>
      <c r="C15" s="4" t="s">
        <v>9</v>
      </c>
    </row>
    <row r="16" spans="1:3" ht="12.75">
      <c r="A16" s="50" t="s">
        <v>0</v>
      </c>
      <c r="B16" s="6">
        <v>35.62100284839039</v>
      </c>
      <c r="C16" s="10">
        <v>11.340510871859827</v>
      </c>
    </row>
    <row r="17" spans="1:3" ht="12.75">
      <c r="A17" s="50" t="s">
        <v>1</v>
      </c>
      <c r="B17" s="6">
        <v>35.33759984124622</v>
      </c>
      <c r="C17" s="10">
        <v>12.767503302509908</v>
      </c>
    </row>
    <row r="18" spans="1:3" ht="12.75">
      <c r="A18" s="50" t="s">
        <v>2</v>
      </c>
      <c r="B18" s="6">
        <v>41.606707126321716</v>
      </c>
      <c r="C18" s="10">
        <v>13.993372197092475</v>
      </c>
    </row>
    <row r="19" spans="1:3" ht="12.75">
      <c r="A19" s="50" t="s">
        <v>3</v>
      </c>
      <c r="B19" s="6">
        <v>36.80510039921349</v>
      </c>
      <c r="C19" s="10">
        <v>12.571725301830456</v>
      </c>
    </row>
    <row r="20" spans="1:3" ht="12.75">
      <c r="A20" s="50" t="s">
        <v>4</v>
      </c>
      <c r="B20" s="6">
        <v>34.80288257736329</v>
      </c>
      <c r="C20" s="10">
        <v>14.239884952570591</v>
      </c>
    </row>
    <row r="21" spans="1:3" ht="12.75">
      <c r="A21" s="50" t="s">
        <v>5</v>
      </c>
      <c r="B21" s="6">
        <v>33.814762460819864</v>
      </c>
      <c r="C21" s="10">
        <v>13.803961081898045</v>
      </c>
    </row>
    <row r="22" spans="1:3" ht="12.75">
      <c r="A22" s="51" t="s">
        <v>6</v>
      </c>
      <c r="B22" s="7">
        <v>24.90096208262592</v>
      </c>
      <c r="C22" s="11">
        <v>10.529582126603227</v>
      </c>
    </row>
    <row r="23" spans="1:4" ht="12.75">
      <c r="A23" s="136" t="s">
        <v>99</v>
      </c>
      <c r="B23" s="136"/>
      <c r="C23" s="136"/>
      <c r="D23" s="136"/>
    </row>
  </sheetData>
  <mergeCells count="2">
    <mergeCell ref="A23:D23"/>
    <mergeCell ref="A11:D1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8"/>
  <sheetViews>
    <sheetView workbookViewId="0" topLeftCell="A1">
      <selection activeCell="J6" sqref="J6"/>
    </sheetView>
  </sheetViews>
  <sheetFormatPr defaultColWidth="11.421875" defaultRowHeight="12.75"/>
  <cols>
    <col min="1" max="9" width="10.7109375" style="0" customWidth="1"/>
  </cols>
  <sheetData>
    <row r="1" spans="1:8" ht="15.75" customHeight="1">
      <c r="A1" s="143" t="s">
        <v>92</v>
      </c>
      <c r="B1" s="144"/>
      <c r="C1" s="144"/>
      <c r="D1" s="144"/>
      <c r="E1" s="144"/>
      <c r="F1" s="144"/>
      <c r="G1" s="144"/>
      <c r="H1" s="145"/>
    </row>
    <row r="2" spans="1:8" ht="24.75" customHeight="1">
      <c r="A2" s="146" t="s">
        <v>93</v>
      </c>
      <c r="B2" s="147"/>
      <c r="C2" s="147"/>
      <c r="D2" s="147"/>
      <c r="E2" s="147"/>
      <c r="F2" s="147"/>
      <c r="G2" s="147"/>
      <c r="H2" s="148"/>
    </row>
    <row r="3" spans="1:8" ht="19.5" customHeight="1">
      <c r="A3" s="137" t="s">
        <v>94</v>
      </c>
      <c r="B3" s="138"/>
      <c r="C3" s="138"/>
      <c r="D3" s="138"/>
      <c r="E3" s="138"/>
      <c r="F3" s="138"/>
      <c r="G3" s="138"/>
      <c r="H3" s="139"/>
    </row>
    <row r="4" spans="1:8" ht="19.5" customHeight="1">
      <c r="A4" s="149"/>
      <c r="B4" s="138"/>
      <c r="C4" s="138"/>
      <c r="D4" s="138"/>
      <c r="E4" s="138"/>
      <c r="F4" s="138"/>
      <c r="G4" s="138"/>
      <c r="H4" s="139"/>
    </row>
    <row r="5" spans="1:8" ht="24.75" customHeight="1">
      <c r="A5" s="146" t="s">
        <v>95</v>
      </c>
      <c r="B5" s="147"/>
      <c r="C5" s="147"/>
      <c r="D5" s="147"/>
      <c r="E5" s="147"/>
      <c r="F5" s="147"/>
      <c r="G5" s="147"/>
      <c r="H5" s="148"/>
    </row>
    <row r="6" spans="1:8" ht="75" customHeight="1">
      <c r="A6" s="137" t="s">
        <v>96</v>
      </c>
      <c r="B6" s="138"/>
      <c r="C6" s="138"/>
      <c r="D6" s="138"/>
      <c r="E6" s="138"/>
      <c r="F6" s="138"/>
      <c r="G6" s="138"/>
      <c r="H6" s="139"/>
    </row>
    <row r="7" spans="1:8" ht="60" customHeight="1">
      <c r="A7" s="137" t="s">
        <v>97</v>
      </c>
      <c r="B7" s="138"/>
      <c r="C7" s="138"/>
      <c r="D7" s="138"/>
      <c r="E7" s="138"/>
      <c r="F7" s="138"/>
      <c r="G7" s="138"/>
      <c r="H7" s="139"/>
    </row>
    <row r="8" spans="1:8" ht="24.75" customHeight="1">
      <c r="A8" s="140" t="s">
        <v>98</v>
      </c>
      <c r="B8" s="141"/>
      <c r="C8" s="141"/>
      <c r="D8" s="141"/>
      <c r="E8" s="141"/>
      <c r="F8" s="141"/>
      <c r="G8" s="141"/>
      <c r="H8" s="142"/>
    </row>
  </sheetData>
  <mergeCells count="7">
    <mergeCell ref="A7:H7"/>
    <mergeCell ref="A8:H8"/>
    <mergeCell ref="A1:H1"/>
    <mergeCell ref="A2:H2"/>
    <mergeCell ref="A3:H4"/>
    <mergeCell ref="A5:H5"/>
    <mergeCell ref="A6:H6"/>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
  <sheetViews>
    <sheetView workbookViewId="0" topLeftCell="A1">
      <selection activeCell="F9" sqref="F9"/>
    </sheetView>
  </sheetViews>
  <sheetFormatPr defaultColWidth="11.421875" defaultRowHeight="12.75"/>
  <cols>
    <col min="1" max="8" width="10.7109375" style="0" customWidth="1"/>
  </cols>
  <sheetData>
    <row r="1" spans="1:8" ht="15.75" customHeight="1">
      <c r="A1" s="143" t="s">
        <v>101</v>
      </c>
      <c r="B1" s="144"/>
      <c r="C1" s="144"/>
      <c r="D1" s="144"/>
      <c r="E1" s="144"/>
      <c r="F1" s="144"/>
      <c r="G1" s="144"/>
      <c r="H1" s="145"/>
    </row>
    <row r="2" spans="1:8" ht="79.5" customHeight="1">
      <c r="A2" s="149" t="s">
        <v>102</v>
      </c>
      <c r="B2" s="138"/>
      <c r="C2" s="138"/>
      <c r="D2" s="138"/>
      <c r="E2" s="138"/>
      <c r="F2" s="138"/>
      <c r="G2" s="138"/>
      <c r="H2" s="139"/>
    </row>
    <row r="3" spans="1:8" ht="49.5" customHeight="1">
      <c r="A3" s="150" t="s">
        <v>103</v>
      </c>
      <c r="B3" s="151"/>
      <c r="C3" s="151"/>
      <c r="D3" s="151"/>
      <c r="E3" s="151"/>
      <c r="F3" s="151"/>
      <c r="G3" s="151"/>
      <c r="H3" s="152"/>
    </row>
  </sheetData>
  <mergeCells count="3">
    <mergeCell ref="A2:H2"/>
    <mergeCell ref="A3:H3"/>
    <mergeCell ref="A1:H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esquiepa</cp:lastModifiedBy>
  <cp:lastPrinted>2010-07-20T14:25:21Z</cp:lastPrinted>
  <dcterms:created xsi:type="dcterms:W3CDTF">2010-10-27T13:14:58Z</dcterms:created>
  <dcterms:modified xsi:type="dcterms:W3CDTF">2010-10-27T13:48:40Z</dcterms:modified>
  <cp:category/>
  <cp:version/>
  <cp:contentType/>
  <cp:contentStatus/>
</cp:coreProperties>
</file>