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0" yWindow="945" windowWidth="17895" windowHeight="10890" activeTab="0"/>
  </bookViews>
  <sheets>
    <sheet name="5.2 Notice" sheetId="1" r:id="rId1"/>
    <sheet name="5.2 Tableau 1" sheetId="2" r:id="rId2"/>
    <sheet name="5.2 Carte 2" sheetId="3" r:id="rId3"/>
    <sheet name="5.2 Carte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<sst xmlns="http://schemas.openxmlformats.org/spreadsheetml/2006/main" count="173" uniqueCount="111">
  <si>
    <t>Strasbourg</t>
  </si>
  <si>
    <t>Bordeaux</t>
  </si>
  <si>
    <t>Clermont-Ferrand</t>
  </si>
  <si>
    <t>Caen</t>
  </si>
  <si>
    <t>Dijon</t>
  </si>
  <si>
    <t>Reims</t>
  </si>
  <si>
    <t>Corse</t>
  </si>
  <si>
    <t>Rouen</t>
  </si>
  <si>
    <t>Montpellier</t>
  </si>
  <si>
    <t>Limoges</t>
  </si>
  <si>
    <t>Nancy-Metz</t>
  </si>
  <si>
    <t>Toulouse</t>
  </si>
  <si>
    <t>Lille</t>
  </si>
  <si>
    <t>Amiens</t>
  </si>
  <si>
    <t>Poitiers</t>
  </si>
  <si>
    <t>Aix-Marseille</t>
  </si>
  <si>
    <t>Grenoble</t>
  </si>
  <si>
    <t>Guadeloupe</t>
  </si>
  <si>
    <t>Guyane</t>
  </si>
  <si>
    <t>Martinique</t>
  </si>
  <si>
    <t>Nice</t>
  </si>
  <si>
    <t>Lyon</t>
  </si>
  <si>
    <t>Créteil</t>
  </si>
  <si>
    <t>La Réunion</t>
  </si>
  <si>
    <t>Niveau V</t>
  </si>
  <si>
    <t>Niveau IV</t>
  </si>
  <si>
    <t>Niveau III</t>
  </si>
  <si>
    <t>Niveau II</t>
  </si>
  <si>
    <t>Niveau I</t>
  </si>
  <si>
    <t>Paris</t>
  </si>
  <si>
    <t>Versailles</t>
  </si>
  <si>
    <t>Besançon</t>
  </si>
  <si>
    <t>Provence-Alpes-Côte d'Azur</t>
  </si>
  <si>
    <t>Total</t>
  </si>
  <si>
    <t>DOM</t>
  </si>
  <si>
    <t xml:space="preserve">France métropolitaine </t>
  </si>
  <si>
    <t>Île-de-France</t>
  </si>
  <si>
    <t>RERS 5.2 - Les apprentis par région et académie</t>
  </si>
  <si>
    <t>http://www.education.gouv.fr/cid57096/reperes-et-references-statistiques.html</t>
  </si>
  <si>
    <t>Mayotte</t>
  </si>
  <si>
    <t>Code</t>
  </si>
  <si>
    <t>Bourgogne-Franche-Comté</t>
  </si>
  <si>
    <t>Normandie</t>
  </si>
  <si>
    <t>France métropolitaine + DOM</t>
  </si>
  <si>
    <t>Région académique</t>
  </si>
  <si>
    <t>01</t>
  </si>
  <si>
    <t>02</t>
  </si>
  <si>
    <t>03</t>
  </si>
  <si>
    <t>04</t>
  </si>
  <si>
    <t>06</t>
  </si>
  <si>
    <t>11</t>
  </si>
  <si>
    <t>24</t>
  </si>
  <si>
    <t>27</t>
  </si>
  <si>
    <t>28</t>
  </si>
  <si>
    <t>32</t>
  </si>
  <si>
    <t>44</t>
  </si>
  <si>
    <t>52</t>
  </si>
  <si>
    <t>53</t>
  </si>
  <si>
    <t>75</t>
  </si>
  <si>
    <t>76</t>
  </si>
  <si>
    <t>84</t>
  </si>
  <si>
    <t>93</t>
  </si>
  <si>
    <t>94</t>
  </si>
  <si>
    <t xml:space="preserve">France métro + DOM </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</si>
  <si>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</si>
  <si>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</si>
  <si>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</si>
  <si>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</si>
  <si>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</si>
  <si>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</si>
  <si>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</si>
  <si>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</si>
  <si>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</si>
  <si>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 DEPP</t>
  </si>
  <si>
    <t>ND</t>
  </si>
  <si>
    <t>Pays de la Loire</t>
  </si>
  <si>
    <t>Centre-Val de Loire</t>
  </si>
  <si>
    <t>Bretagne</t>
  </si>
  <si>
    <r>
      <rPr>
        <b/>
        <sz val="11"/>
        <rFont val="Arial"/>
        <family val="2"/>
      </rPr>
      <t>Repères et références statistiques</t>
    </r>
    <r>
      <rPr>
        <sz val="10"/>
        <rFont val="Arial"/>
        <family val="2"/>
      </rPr>
      <t xml:space="preserve">
sur les enseignements, la formation et la recherche</t>
    </r>
  </si>
  <si>
    <t>5.2 Les apprentis par région et académie</t>
  </si>
  <si>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</si>
  <si>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</si>
  <si>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</si>
  <si>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</si>
  <si>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</si>
  <si>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</si>
  <si>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</si>
  <si>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</si>
  <si>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</si>
  <si>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</si>
  <si>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</si>
  <si>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</si>
  <si>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</si>
  <si>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r>
      <t>Entrées en apprentissage</t>
    </r>
    <r>
      <rPr>
        <sz val="8"/>
        <color indexed="8"/>
        <rFont val="Arial"/>
        <family val="2"/>
      </rPr>
      <t xml:space="preserve"> - Il s’agit d’apprentis inscrits dans une première année d’apprentissage pour suivre la totalité d’un cursus en apprentissage ou seulement une partie (par exemple, la dernière année de master, la deuxième et la troisième année de baccalauréat professionnel). Ces apprentis peuvent provenir de la voie scolaire, d’une autre formation en apprentissage (succession de deux formations en apprentissage) ou d’une autre situation (emploi, sans-emploi, stage, etc.).</t>
    </r>
  </si>
  <si>
    <t>[1] Effectifs d'apprentis par niveau de formation en 2017-2018</t>
  </si>
  <si>
    <t>Rappel 2016-2017</t>
  </si>
  <si>
    <t>Source : MENJ-MESRI-DEPP / Système d'information sur la formation des apprentis (Sifa).</t>
  </si>
  <si>
    <t>Évolution des entrées en apprentissage entre 2016 et 2017</t>
  </si>
  <si>
    <t>Proportion d'apprentis parmi les 16-25 ans en 2017</t>
  </si>
  <si>
    <r>
      <t xml:space="preserve">[3] Évolution des entrées en apprentissage entre 2016 et 2017, </t>
    </r>
    <r>
      <rPr>
        <sz val="9"/>
        <rFont val="Arial"/>
        <family val="2"/>
      </rPr>
      <t>en %</t>
    </r>
  </si>
  <si>
    <r>
      <t xml:space="preserve">[2] Proportion d'apprentis parmi les 16-25 ans en 2017-2018, </t>
    </r>
    <r>
      <rPr>
        <sz val="9"/>
        <rFont val="Arial"/>
        <family val="2"/>
      </rPr>
      <t>en %</t>
    </r>
  </si>
  <si>
    <t>► Champ : France métropolitaine + DOM.</t>
  </si>
  <si>
    <t>France métro + DOM</t>
  </si>
  <si>
    <t>MENJ-MESRI-DEPP, Système d’information sur la formation des apprentis (SIFA). Situation au 31 décembre de l’année scolaire.</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</si>
  <si>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</si>
  <si>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</si>
  <si>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</si>
  <si>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</si>
  <si>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Nomenclature nationale des niveaux</t>
    </r>
    <r>
      <rPr>
        <sz val="8"/>
        <color indexed="8"/>
        <rFont val="Arial"/>
        <family val="2"/>
      </rPr>
      <t xml:space="preserve"> – Voir « Glossaire ».</t>
    </r>
  </si>
  <si>
    <r>
      <t>- </t>
    </r>
    <r>
      <rPr>
        <i/>
        <sz val="8"/>
        <color indexed="8"/>
        <rFont val="Arial"/>
        <family val="2"/>
      </rPr>
      <t>Note d’Information</t>
    </r>
    <r>
      <rPr>
        <sz val="8"/>
        <color indexed="8"/>
        <rFont val="Arial"/>
        <family val="2"/>
      </rPr>
      <t xml:space="preserve"> : 19.30.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</si>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</sst>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
    <numFmt numFmtId="166" formatCode="0.00000"/>
    <numFmt numFmtId="167" formatCode="0.0000"/>
    <numFmt numFmtId="168" formatCode="0.000"/>
    <numFmt numFmtId="169" formatCode="&quot;Vrai&quot;;&quot;Vrai&quot;;&quot;Faux&quot;"/>
    <numFmt numFmtId="170" formatCode="&quot;Actif&quot;;&quot;Actif&quot;;&quot;Inactif&quot;"/>
    <numFmt numFmtId="171" formatCode="0.0000000"/>
    <numFmt numFmtId="172" formatCode="00"/>
    <numFmt numFmtId="173" formatCode="0.0%"/>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__"/>
    <numFmt numFmtId="179" formatCode="#,##0___)"/>
    <numFmt numFmtId="180" formatCode="0.0___)"/>
    <numFmt numFmtId="181" formatCode="0.00___)"/>
    <numFmt numFmtId="182" formatCode="#,##0\ &quot;F&quot;;\-#,##0\ &quot;F&quot;"/>
    <numFmt numFmtId="183" formatCode="#,##0\ &quot;F&quot;;[Red]\-#,##0\ &quot;F&quot;"/>
    <numFmt numFmtId="184" formatCode="#,##0.00\ &quot;F&quot;;\-#,##0.00\ &quot;F&quot;"/>
    <numFmt numFmtId="185" formatCode="#,##0.00\ &quot;F&quot;;[Red]\-#,##0.00\ &quot;F&quot;"/>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 numFmtId="207" formatCode="[$€-2]\ #,##0.00_);[Red]\([$€-2]\ #,##0.00\)"/>
    <numFmt numFmtId="208" formatCode="_(* #,##0_);_(* \(#,##0\);_(* &quot;-&quot;_);_(@_)"/>
    <numFmt numFmtId="209" formatCode="_(* #,##0.00_);_(* \(#,##0.00\);_(* &quot;-&quot;??_);_(@_)"/>
    <numFmt numFmtId="210" formatCode="_(&quot;$&quot;* #,##0_);_(&quot;$&quot;* \(#,##0\);_(&quot;$&quot;* &quot;-&quot;_);_(@_)"/>
    <numFmt numFmtId="211" formatCode="_(&quot;$&quot;* #,##0.00_);_(&quot;$&quot;* \(#,##0.00\);_(&quot;$&quot;* &quot;-&quot;??_);_(@_)"/>
  </numFmts>
  <fonts count="93">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sz val="8"/>
      <name val="Arial"/>
      <family val="2"/>
    </font>
    <font>
      <b/>
      <sz val="8"/>
      <color indexed="9"/>
      <name val="Arial"/>
      <family val="2"/>
    </font>
    <font>
      <b/>
      <sz val="8"/>
      <name val="Arial"/>
      <family val="2"/>
    </font>
    <font>
      <b/>
      <i/>
      <sz val="8"/>
      <name val="Arial"/>
      <family val="2"/>
    </font>
    <font>
      <b/>
      <sz val="11"/>
      <name val="Arial"/>
      <family val="2"/>
    </font>
    <font>
      <i/>
      <sz val="10"/>
      <name val="Arial"/>
      <family val="2"/>
    </font>
    <font>
      <sz val="8"/>
      <color indexed="8"/>
      <name val="Arial"/>
      <family val="2"/>
    </font>
    <font>
      <b/>
      <sz val="10"/>
      <name val="Arial"/>
      <family val="2"/>
    </font>
    <font>
      <b/>
      <sz val="18"/>
      <color indexed="56"/>
      <name val="Cambria"/>
      <family val="2"/>
    </font>
    <font>
      <b/>
      <sz val="8"/>
      <color indexed="12"/>
      <name val="Arial"/>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b/>
      <sz val="12"/>
      <color indexed="8"/>
      <name val="Arial"/>
      <family val="2"/>
    </font>
    <font>
      <sz val="7"/>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8"/>
      <color theme="0"/>
      <name val="Arial"/>
      <family val="2"/>
    </font>
    <font>
      <sz val="8"/>
      <color theme="1"/>
      <name val="Calibri"/>
      <family val="2"/>
    </font>
    <font>
      <sz val="8"/>
      <color rgb="FF000000"/>
      <name val="Arial"/>
      <family val="2"/>
    </font>
    <font>
      <b/>
      <sz val="12"/>
      <color rgb="FF000000"/>
      <name val="Arial"/>
      <family val="2"/>
    </font>
    <font>
      <b/>
      <sz val="10"/>
      <color theme="0"/>
      <name val="Arial"/>
      <family val="2"/>
    </font>
    <font>
      <b/>
      <sz val="10"/>
      <color rgb="FFFFFFFF"/>
      <name val="Arial"/>
      <family val="2"/>
    </font>
    <font>
      <sz val="7"/>
      <color rgb="FF000000"/>
      <name val="Arial"/>
      <family val="2"/>
    </font>
    <font>
      <b/>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18" fillId="3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6" fillId="0" borderId="0" applyNumberFormat="0" applyFill="0" applyBorder="0" applyAlignment="0" applyProtection="0"/>
    <xf numFmtId="0" fontId="19" fillId="9" borderId="0" applyNumberFormat="0" applyBorder="0" applyAlignment="0" applyProtection="0"/>
    <xf numFmtId="0" fontId="5" fillId="8" borderId="1">
      <alignment/>
      <protection/>
    </xf>
    <xf numFmtId="0" fontId="67" fillId="40" borderId="2" applyNumberFormat="0" applyAlignment="0" applyProtection="0"/>
    <xf numFmtId="0" fontId="20" fillId="41" borderId="3" applyNumberFormat="0" applyAlignment="0" applyProtection="0"/>
    <xf numFmtId="0" fontId="5" fillId="0" borderId="4">
      <alignment/>
      <protection/>
    </xf>
    <xf numFmtId="0" fontId="68" fillId="0" borderId="5" applyNumberFormat="0" applyFill="0" applyAlignment="0" applyProtection="0"/>
    <xf numFmtId="0" fontId="15" fillId="42" borderId="6" applyNumberFormat="0" applyAlignment="0" applyProtection="0"/>
    <xf numFmtId="0" fontId="21" fillId="41" borderId="0">
      <alignment horizontal="center"/>
      <protection/>
    </xf>
    <xf numFmtId="0" fontId="22" fillId="41" borderId="0">
      <alignment horizontal="center" vertical="center"/>
      <protection/>
    </xf>
    <xf numFmtId="0" fontId="0" fillId="43" borderId="0">
      <alignment horizontal="center" wrapText="1"/>
      <protection/>
    </xf>
    <xf numFmtId="0" fontId="14" fillId="41" borderId="0">
      <alignment horizontal="center"/>
      <protection/>
    </xf>
    <xf numFmtId="208" fontId="23" fillId="0" borderId="0" applyFont="0" applyFill="0" applyBorder="0" applyAlignment="0" applyProtection="0"/>
    <xf numFmtId="209" fontId="0" fillId="0" borderId="0" applyFont="0" applyFill="0" applyBorder="0" applyAlignment="0" applyProtection="0"/>
    <xf numFmtId="209" fontId="23" fillId="0" borderId="0" applyFont="0" applyFill="0" applyBorder="0" applyAlignment="0" applyProtection="0"/>
    <xf numFmtId="0" fontId="0" fillId="44" borderId="7" applyNumberFormat="0" applyFont="0" applyAlignment="0" applyProtection="0"/>
    <xf numFmtId="210" fontId="23" fillId="0" borderId="0" applyFont="0" applyFill="0" applyBorder="0" applyAlignment="0" applyProtection="0"/>
    <xf numFmtId="211" fontId="23" fillId="0" borderId="0" applyFont="0" applyFill="0" applyBorder="0" applyAlignment="0" applyProtection="0"/>
    <xf numFmtId="0" fontId="24" fillId="45" borderId="1" applyBorder="0">
      <alignment/>
      <protection locked="0"/>
    </xf>
    <xf numFmtId="0" fontId="69" fillId="46" borderId="2" applyNumberFormat="0" applyAlignment="0" applyProtection="0"/>
    <xf numFmtId="0" fontId="25" fillId="0" borderId="0" applyNumberFormat="0" applyFill="0" applyBorder="0" applyAlignment="0" applyProtection="0"/>
    <xf numFmtId="0" fontId="11" fillId="41" borderId="4">
      <alignment horizontal="left"/>
      <protection/>
    </xf>
    <xf numFmtId="0" fontId="17" fillId="41" borderId="0">
      <alignment horizontal="left"/>
      <protection/>
    </xf>
    <xf numFmtId="0" fontId="26" fillId="10" borderId="0" applyNumberFormat="0" applyBorder="0" applyAlignment="0" applyProtection="0"/>
    <xf numFmtId="0" fontId="27" fillId="47" borderId="0">
      <alignment horizontal="right" vertical="top" textRotation="90" wrapText="1"/>
      <protection/>
    </xf>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3" borderId="3" applyNumberFormat="0" applyAlignment="0" applyProtection="0"/>
    <xf numFmtId="0" fontId="70" fillId="48" borderId="0" applyNumberFormat="0" applyBorder="0" applyAlignment="0" applyProtection="0"/>
    <xf numFmtId="0" fontId="12" fillId="43" borderId="0">
      <alignment horizontal="center"/>
      <protection/>
    </xf>
    <xf numFmtId="0" fontId="5" fillId="41" borderId="11">
      <alignment wrapText="1"/>
      <protection/>
    </xf>
    <xf numFmtId="0" fontId="5" fillId="41" borderId="12">
      <alignment/>
      <protection/>
    </xf>
    <xf numFmtId="0" fontId="5" fillId="41" borderId="13">
      <alignment/>
      <protection/>
    </xf>
    <xf numFmtId="0" fontId="5" fillId="41" borderId="14">
      <alignment horizontal="center" wrapText="1"/>
      <protection/>
    </xf>
    <xf numFmtId="0" fontId="3" fillId="0" borderId="0" applyNumberFormat="0" applyFill="0" applyBorder="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33"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49" borderId="0" applyNumberFormat="0" applyBorder="0" applyAlignment="0" applyProtection="0"/>
    <xf numFmtId="0" fontId="73" fillId="50" borderId="0" applyNumberFormat="0" applyBorder="0" applyAlignment="0" applyProtection="0"/>
    <xf numFmtId="0" fontId="35" fillId="0" borderId="0">
      <alignment/>
      <protection/>
    </xf>
    <xf numFmtId="0" fontId="64"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64" fillId="0" borderId="0">
      <alignment/>
      <protection/>
    </xf>
    <xf numFmtId="0" fontId="0" fillId="51" borderId="16" applyNumberFormat="0" applyFont="0" applyAlignment="0" applyProtection="0"/>
    <xf numFmtId="0" fontId="36"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5" fillId="41" borderId="4">
      <alignment/>
      <protection/>
    </xf>
    <xf numFmtId="0" fontId="22" fillId="41" borderId="0">
      <alignment horizontal="right"/>
      <protection/>
    </xf>
    <xf numFmtId="0" fontId="37" fillId="52" borderId="0">
      <alignment horizontal="center"/>
      <protection/>
    </xf>
    <xf numFmtId="0" fontId="38" fillId="43" borderId="0">
      <alignment/>
      <protection/>
    </xf>
    <xf numFmtId="0" fontId="39" fillId="47" borderId="18">
      <alignment horizontal="left" vertical="top" wrapText="1"/>
      <protection/>
    </xf>
    <xf numFmtId="0" fontId="39" fillId="47" borderId="19">
      <alignment horizontal="left" vertical="top"/>
      <protection/>
    </xf>
    <xf numFmtId="0" fontId="74" fillId="53" borderId="0" applyNumberFormat="0" applyBorder="0" applyAlignment="0" applyProtection="0"/>
    <xf numFmtId="0" fontId="75" fillId="40" borderId="20" applyNumberFormat="0" applyAlignment="0" applyProtection="0"/>
    <xf numFmtId="37" fontId="40" fillId="0" borderId="0">
      <alignment/>
      <protection/>
    </xf>
    <xf numFmtId="0" fontId="21" fillId="41" borderId="0">
      <alignment horizontal="center"/>
      <protection/>
    </xf>
    <xf numFmtId="0" fontId="76" fillId="0" borderId="0" applyNumberFormat="0" applyFill="0" applyBorder="0" applyAlignment="0" applyProtection="0"/>
    <xf numFmtId="0" fontId="13" fillId="0" borderId="0" applyNumberFormat="0" applyFill="0" applyBorder="0" applyAlignment="0" applyProtection="0"/>
    <xf numFmtId="0" fontId="7" fillId="41" borderId="0">
      <alignment/>
      <protection/>
    </xf>
    <xf numFmtId="0" fontId="77" fillId="0" borderId="0" applyNumberFormat="0" applyFill="0" applyBorder="0" applyAlignment="0" applyProtection="0"/>
    <xf numFmtId="0" fontId="78"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81" fillId="0" borderId="24" applyNumberFormat="0" applyFill="0" applyAlignment="0" applyProtection="0"/>
    <xf numFmtId="0" fontId="82" fillId="54" borderId="25" applyNumberFormat="0" applyAlignment="0" applyProtection="0"/>
    <xf numFmtId="0" fontId="41" fillId="0" borderId="0" applyNumberFormat="0" applyFill="0" applyBorder="0" applyAlignment="0" applyProtection="0"/>
  </cellStyleXfs>
  <cellXfs count="77">
    <xf numFmtId="0" fontId="0" fillId="0" borderId="0" xfId="0" applyAlignment="1">
      <alignment/>
    </xf>
    <xf numFmtId="3" fontId="1" fillId="0" borderId="0" xfId="0" applyNumberFormat="1" applyFont="1" applyAlignment="1">
      <alignment horizontal="centerContinuous"/>
    </xf>
    <xf numFmtId="164" fontId="1" fillId="0" borderId="0" xfId="0" applyNumberFormat="1" applyFont="1" applyAlignment="1">
      <alignment/>
    </xf>
    <xf numFmtId="0" fontId="1" fillId="0" borderId="0" xfId="0" applyFont="1" applyAlignment="1">
      <alignment/>
    </xf>
    <xf numFmtId="0" fontId="2" fillId="0" borderId="0" xfId="0" applyFont="1" applyAlignment="1">
      <alignment/>
    </xf>
    <xf numFmtId="3" fontId="2" fillId="0" borderId="0" xfId="0" applyNumberFormat="1" applyFont="1" applyAlignment="1">
      <alignment/>
    </xf>
    <xf numFmtId="164"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Alignment="1">
      <alignment horizontal="centerContinuous"/>
    </xf>
    <xf numFmtId="0" fontId="5" fillId="0" borderId="0" xfId="0" applyFont="1" applyAlignment="1">
      <alignment/>
    </xf>
    <xf numFmtId="3" fontId="1" fillId="0" borderId="0" xfId="0" applyNumberFormat="1" applyFont="1" applyAlignment="1">
      <alignment/>
    </xf>
    <xf numFmtId="3" fontId="1" fillId="0" borderId="0" xfId="0" applyNumberFormat="1" applyFont="1" applyFill="1" applyAlignment="1">
      <alignment/>
    </xf>
    <xf numFmtId="164" fontId="5" fillId="0" borderId="0" xfId="0" applyNumberFormat="1" applyFont="1" applyAlignment="1">
      <alignment/>
    </xf>
    <xf numFmtId="0" fontId="7" fillId="0" borderId="0" xfId="0" applyFont="1" applyAlignment="1">
      <alignment/>
    </xf>
    <xf numFmtId="164" fontId="7" fillId="0" borderId="0" xfId="0" applyNumberFormat="1" applyFont="1" applyAlignment="1">
      <alignment/>
    </xf>
    <xf numFmtId="0" fontId="8" fillId="0" borderId="0" xfId="0" applyFont="1" applyAlignment="1">
      <alignment/>
    </xf>
    <xf numFmtId="0" fontId="5" fillId="0" borderId="26" xfId="0" applyFont="1" applyFill="1" applyBorder="1" applyAlignment="1">
      <alignment/>
    </xf>
    <xf numFmtId="0" fontId="6" fillId="55" borderId="27" xfId="0" applyFont="1" applyFill="1" applyBorder="1" applyAlignment="1">
      <alignment vertical="top"/>
    </xf>
    <xf numFmtId="3" fontId="6" fillId="55" borderId="27" xfId="0" applyNumberFormat="1" applyFont="1" applyFill="1" applyBorder="1" applyAlignment="1">
      <alignment horizontal="right" vertical="top"/>
    </xf>
    <xf numFmtId="3" fontId="6" fillId="55" borderId="27" xfId="0" applyNumberFormat="1" applyFont="1" applyFill="1" applyBorder="1" applyAlignment="1">
      <alignment horizontal="center" vertical="top" wrapText="1"/>
    </xf>
    <xf numFmtId="164" fontId="5" fillId="0" borderId="0" xfId="0" applyNumberFormat="1" applyFont="1" applyAlignment="1">
      <alignment vertical="top"/>
    </xf>
    <xf numFmtId="0" fontId="7" fillId="0" borderId="0" xfId="0" applyFont="1" applyAlignment="1">
      <alignment vertical="top"/>
    </xf>
    <xf numFmtId="164" fontId="5" fillId="0" borderId="0" xfId="0" applyNumberFormat="1" applyFont="1" applyAlignment="1">
      <alignment horizontal="right"/>
    </xf>
    <xf numFmtId="0" fontId="7" fillId="0" borderId="0" xfId="0" applyFont="1" applyFill="1" applyBorder="1" applyAlignment="1">
      <alignment/>
    </xf>
    <xf numFmtId="49" fontId="0" fillId="0" borderId="0" xfId="0" applyNumberFormat="1" applyAlignment="1">
      <alignment/>
    </xf>
    <xf numFmtId="49" fontId="5" fillId="0" borderId="0" xfId="0" applyNumberFormat="1" applyFont="1" applyAlignment="1">
      <alignment/>
    </xf>
    <xf numFmtId="0" fontId="5" fillId="0" borderId="28" xfId="0" applyFont="1" applyBorder="1" applyAlignment="1">
      <alignment/>
    </xf>
    <xf numFmtId="0" fontId="83" fillId="0" borderId="28" xfId="0" applyFont="1" applyBorder="1" applyAlignment="1">
      <alignment/>
    </xf>
    <xf numFmtId="0" fontId="5" fillId="0" borderId="29" xfId="0" applyFont="1" applyBorder="1" applyAlignment="1">
      <alignment/>
    </xf>
    <xf numFmtId="0" fontId="7" fillId="56" borderId="28" xfId="0" applyFont="1" applyFill="1" applyBorder="1" applyAlignment="1">
      <alignment/>
    </xf>
    <xf numFmtId="0" fontId="6" fillId="55" borderId="30" xfId="0" applyFont="1" applyFill="1" applyBorder="1" applyAlignment="1">
      <alignment/>
    </xf>
    <xf numFmtId="49" fontId="84" fillId="57" borderId="0" xfId="0" applyNumberFormat="1" applyFont="1" applyFill="1" applyAlignment="1">
      <alignment/>
    </xf>
    <xf numFmtId="164" fontId="84" fillId="57" borderId="0" xfId="0" applyNumberFormat="1" applyFont="1" applyFill="1" applyAlignment="1">
      <alignment/>
    </xf>
    <xf numFmtId="0" fontId="84" fillId="57" borderId="31" xfId="0" applyFont="1" applyFill="1" applyBorder="1" applyAlignment="1">
      <alignment/>
    </xf>
    <xf numFmtId="0" fontId="84" fillId="57" borderId="32" xfId="0" applyFont="1" applyFill="1" applyBorder="1" applyAlignment="1">
      <alignment/>
    </xf>
    <xf numFmtId="49" fontId="5" fillId="0" borderId="0" xfId="0" applyNumberFormat="1" applyFont="1" applyFill="1" applyBorder="1" applyAlignment="1">
      <alignment/>
    </xf>
    <xf numFmtId="0" fontId="0" fillId="0" borderId="0" xfId="0" applyFill="1" applyAlignment="1">
      <alignment/>
    </xf>
    <xf numFmtId="49" fontId="85" fillId="0" borderId="0" xfId="108" applyNumberFormat="1" applyFont="1" applyFill="1" applyBorder="1">
      <alignment/>
      <protection/>
    </xf>
    <xf numFmtId="0" fontId="5" fillId="0" borderId="0" xfId="108" applyFont="1" applyFill="1" applyBorder="1" applyAlignment="1">
      <alignment/>
      <protection/>
    </xf>
    <xf numFmtId="0" fontId="86" fillId="0" borderId="0" xfId="0" applyFont="1" applyFill="1" applyBorder="1" applyAlignment="1">
      <alignment vertical="top"/>
    </xf>
    <xf numFmtId="194" fontId="86" fillId="0" borderId="0" xfId="0" applyNumberFormat="1" applyFont="1" applyFill="1" applyBorder="1" applyAlignment="1">
      <alignment horizontal="right" vertical="top" wrapText="1"/>
    </xf>
    <xf numFmtId="49" fontId="84" fillId="57" borderId="0" xfId="0" applyNumberFormat="1" applyFont="1" applyFill="1" applyBorder="1" applyAlignment="1">
      <alignment/>
    </xf>
    <xf numFmtId="0" fontId="84" fillId="57" borderId="32" xfId="0" applyFont="1" applyFill="1" applyBorder="1" applyAlignment="1">
      <alignment/>
    </xf>
    <xf numFmtId="3" fontId="5" fillId="0" borderId="28" xfId="0" applyNumberFormat="1" applyFont="1" applyFill="1" applyBorder="1" applyAlignment="1">
      <alignment/>
    </xf>
    <xf numFmtId="3" fontId="83" fillId="0" borderId="28" xfId="0" applyNumberFormat="1" applyFont="1" applyFill="1" applyBorder="1" applyAlignment="1">
      <alignment/>
    </xf>
    <xf numFmtId="3" fontId="5" fillId="0" borderId="29" xfId="0" applyNumberFormat="1" applyFont="1" applyFill="1" applyBorder="1" applyAlignment="1">
      <alignment/>
    </xf>
    <xf numFmtId="0" fontId="84" fillId="57" borderId="0" xfId="0" applyFont="1" applyFill="1" applyBorder="1" applyAlignment="1">
      <alignment wrapText="1"/>
    </xf>
    <xf numFmtId="0" fontId="84" fillId="57" borderId="0" xfId="0" applyFont="1" applyFill="1" applyAlignment="1">
      <alignment wrapText="1"/>
    </xf>
    <xf numFmtId="164" fontId="0" fillId="0" borderId="0" xfId="0" applyNumberFormat="1" applyAlignment="1">
      <alignment/>
    </xf>
    <xf numFmtId="164" fontId="5" fillId="0" borderId="0" xfId="0" applyNumberFormat="1" applyFont="1" applyFill="1" applyAlignment="1">
      <alignment/>
    </xf>
    <xf numFmtId="164" fontId="5" fillId="0" borderId="0" xfId="0" applyNumberFormat="1" applyFont="1" applyFill="1" applyAlignment="1">
      <alignment horizontal="right"/>
    </xf>
    <xf numFmtId="3" fontId="7" fillId="56" borderId="28" xfId="0" applyNumberFormat="1" applyFont="1" applyFill="1" applyBorder="1" applyAlignment="1">
      <alignment/>
    </xf>
    <xf numFmtId="3" fontId="6" fillId="55" borderId="30" xfId="0" applyNumberFormat="1" applyFont="1" applyFill="1" applyBorder="1" applyAlignment="1">
      <alignment/>
    </xf>
    <xf numFmtId="0" fontId="9" fillId="0" borderId="0" xfId="0" applyFont="1" applyAlignment="1">
      <alignment/>
    </xf>
    <xf numFmtId="0" fontId="0" fillId="0" borderId="0" xfId="0" applyAlignment="1">
      <alignment/>
    </xf>
    <xf numFmtId="0" fontId="1" fillId="0" borderId="0" xfId="0" applyFont="1" applyAlignment="1">
      <alignment/>
    </xf>
    <xf numFmtId="0" fontId="2" fillId="0" borderId="0" xfId="0" applyFont="1" applyAlignment="1">
      <alignment/>
    </xf>
    <xf numFmtId="49" fontId="1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7" fillId="0" borderId="0" xfId="0" applyNumberFormat="1" applyFont="1" applyAlignment="1">
      <alignment horizontal="justify" vertical="center"/>
    </xf>
    <xf numFmtId="49" fontId="0" fillId="0" borderId="0" xfId="0" applyNumberFormat="1" applyFont="1" applyAlignment="1">
      <alignment/>
    </xf>
    <xf numFmtId="49" fontId="88" fillId="57" borderId="0" xfId="0" applyNumberFormat="1" applyFont="1" applyFill="1" applyAlignment="1">
      <alignment/>
    </xf>
    <xf numFmtId="49" fontId="1" fillId="0" borderId="0" xfId="0" applyNumberFormat="1" applyFont="1" applyAlignment="1">
      <alignment/>
    </xf>
    <xf numFmtId="49" fontId="86" fillId="0" borderId="0" xfId="0" applyNumberFormat="1" applyFont="1" applyAlignment="1">
      <alignment horizontal="justify" vertical="center"/>
    </xf>
    <xf numFmtId="49" fontId="89" fillId="57" borderId="0" xfId="0" applyNumberFormat="1" applyFont="1" applyFill="1" applyAlignment="1">
      <alignment horizontal="justify" vertical="center"/>
    </xf>
    <xf numFmtId="49" fontId="90"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horizontal="center" wrapText="1"/>
    </xf>
    <xf numFmtId="49" fontId="5" fillId="0" borderId="0" xfId="0" applyNumberFormat="1" applyFont="1" applyAlignment="1">
      <alignment horizontal="center"/>
    </xf>
    <xf numFmtId="49" fontId="72" fillId="0" borderId="0" xfId="97" applyNumberFormat="1" applyAlignment="1">
      <alignment/>
    </xf>
    <xf numFmtId="49" fontId="91" fillId="0" borderId="0" xfId="0" applyNumberFormat="1" applyFont="1" applyAlignment="1">
      <alignment horizontal="justify" vertical="center"/>
    </xf>
    <xf numFmtId="49" fontId="92" fillId="0" borderId="0" xfId="97" applyNumberFormat="1" applyFont="1" applyAlignment="1">
      <alignment horizontal="center"/>
    </xf>
    <xf numFmtId="0" fontId="9" fillId="0" borderId="0" xfId="0" applyFont="1"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left"/>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te" xfId="115"/>
    <cellStyle name="Output" xfId="116"/>
    <cellStyle name="Percent 2" xfId="117"/>
    <cellStyle name="Percent_1 SubOverv.USd" xfId="118"/>
    <cellStyle name="Percent"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4</xdr:row>
      <xdr:rowOff>76200</xdr:rowOff>
    </xdr:from>
    <xdr:to>
      <xdr:col>5</xdr:col>
      <xdr:colOff>504825</xdr:colOff>
      <xdr:row>28</xdr:row>
      <xdr:rowOff>104775</xdr:rowOff>
    </xdr:to>
    <xdr:pic>
      <xdr:nvPicPr>
        <xdr:cNvPr id="1" name="Image 1"/>
        <xdr:cNvPicPr preferRelativeResize="1">
          <a:picLocks noChangeAspect="1"/>
        </xdr:cNvPicPr>
      </xdr:nvPicPr>
      <xdr:blipFill>
        <a:blip r:embed="rId1"/>
        <a:srcRect r="48568"/>
        <a:stretch>
          <a:fillRect/>
        </a:stretch>
      </xdr:blipFill>
      <xdr:spPr>
        <a:xfrm>
          <a:off x="266700" y="742950"/>
          <a:ext cx="4048125" cy="432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4</xdr:row>
      <xdr:rowOff>66675</xdr:rowOff>
    </xdr:from>
    <xdr:to>
      <xdr:col>5</xdr:col>
      <xdr:colOff>533400</xdr:colOff>
      <xdr:row>29</xdr:row>
      <xdr:rowOff>76200</xdr:rowOff>
    </xdr:to>
    <xdr:pic>
      <xdr:nvPicPr>
        <xdr:cNvPr id="1" name="Image 1"/>
        <xdr:cNvPicPr preferRelativeResize="1">
          <a:picLocks noChangeAspect="1"/>
        </xdr:cNvPicPr>
      </xdr:nvPicPr>
      <xdr:blipFill>
        <a:blip r:embed="rId1"/>
        <a:srcRect l="48205"/>
        <a:stretch>
          <a:fillRect/>
        </a:stretch>
      </xdr:blipFill>
      <xdr:spPr>
        <a:xfrm>
          <a:off x="266700" y="733425"/>
          <a:ext cx="4076700" cy="432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5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88"/>
  <sheetViews>
    <sheetView tabSelected="1" zoomScaleSheetLayoutView="110" zoomScalePageLayoutView="0" workbookViewId="0" topLeftCell="A1">
      <selection activeCell="A1" sqref="A1"/>
    </sheetView>
  </sheetViews>
  <sheetFormatPr defaultColWidth="11.421875" defaultRowHeight="12.75"/>
  <cols>
    <col min="1" max="1" width="90.7109375" style="24" customWidth="1"/>
    <col min="2" max="16384" width="11.421875" style="24" customWidth="1"/>
  </cols>
  <sheetData>
    <row r="1" ht="12.75">
      <c r="A1" s="57" t="s">
        <v>104</v>
      </c>
    </row>
    <row r="3" ht="27.75">
      <c r="A3" s="58" t="s">
        <v>78</v>
      </c>
    </row>
    <row r="4" ht="12.75">
      <c r="A4" s="59"/>
    </row>
    <row r="6" ht="102" customHeight="1">
      <c r="A6" s="58" t="s">
        <v>105</v>
      </c>
    </row>
    <row r="8" ht="12.75">
      <c r="A8" s="70" t="s">
        <v>38</v>
      </c>
    </row>
    <row r="10" ht="15.75">
      <c r="A10" s="60" t="s">
        <v>79</v>
      </c>
    </row>
    <row r="11" ht="12.75">
      <c r="A11" s="57"/>
    </row>
    <row r="12" ht="12.75">
      <c r="A12" s="57"/>
    </row>
    <row r="13" ht="12.75">
      <c r="A13" s="57"/>
    </row>
    <row r="14" s="61" customFormat="1" ht="12.75"/>
    <row r="15" ht="12.75">
      <c r="A15" s="62" t="s">
        <v>80</v>
      </c>
    </row>
    <row r="16" ht="12.75">
      <c r="A16" s="61"/>
    </row>
    <row r="17" spans="1:3" ht="12.75">
      <c r="A17" s="63" t="s">
        <v>94</v>
      </c>
      <c r="B17" s="63"/>
      <c r="C17" s="63"/>
    </row>
    <row r="18" ht="12.75">
      <c r="A18" s="61"/>
    </row>
    <row r="19" spans="1:5" ht="12.75">
      <c r="A19" s="63" t="s">
        <v>100</v>
      </c>
      <c r="B19" s="63"/>
      <c r="C19" s="63"/>
      <c r="D19" s="63"/>
      <c r="E19" s="63"/>
    </row>
    <row r="20" ht="12.75">
      <c r="A20" s="61"/>
    </row>
    <row r="21" spans="1:6" ht="12.75">
      <c r="A21" s="63" t="s">
        <v>99</v>
      </c>
      <c r="B21" s="63"/>
      <c r="C21" s="63"/>
      <c r="D21" s="63"/>
      <c r="E21" s="63"/>
      <c r="F21" s="63"/>
    </row>
    <row r="22" ht="12.75">
      <c r="A22" s="61"/>
    </row>
    <row r="23" ht="12.75">
      <c r="A23" s="61"/>
    </row>
    <row r="24" ht="12.75">
      <c r="A24" s="61"/>
    </row>
    <row r="25" ht="12.75">
      <c r="A25" s="62" t="s">
        <v>106</v>
      </c>
    </row>
    <row r="26" ht="12.75">
      <c r="A26" s="64"/>
    </row>
    <row r="27" ht="12.75">
      <c r="A27" s="66" t="s">
        <v>103</v>
      </c>
    </row>
    <row r="28" ht="12.75">
      <c r="A28" s="64"/>
    </row>
    <row r="29" ht="12.75">
      <c r="A29" s="65" t="s">
        <v>107</v>
      </c>
    </row>
    <row r="30" ht="12.75">
      <c r="A30" s="64"/>
    </row>
    <row r="31" ht="45">
      <c r="A31" s="71" t="s">
        <v>93</v>
      </c>
    </row>
    <row r="32" ht="12.75">
      <c r="A32" s="64"/>
    </row>
    <row r="33" ht="12.75">
      <c r="A33" s="71" t="s">
        <v>108</v>
      </c>
    </row>
    <row r="34" ht="12.75">
      <c r="A34" s="64"/>
    </row>
    <row r="35" ht="12.75">
      <c r="A35" s="65" t="s">
        <v>81</v>
      </c>
    </row>
    <row r="36" ht="12.75">
      <c r="A36" s="64"/>
    </row>
    <row r="37" ht="12.75">
      <c r="A37" s="64" t="s">
        <v>109</v>
      </c>
    </row>
    <row r="38" ht="12.75">
      <c r="A38" s="61"/>
    </row>
    <row r="39" ht="22.5">
      <c r="A39" s="67" t="s">
        <v>82</v>
      </c>
    </row>
    <row r="40" ht="12.75">
      <c r="A40" s="25"/>
    </row>
    <row r="41" ht="12.75">
      <c r="A41" s="62" t="s">
        <v>83</v>
      </c>
    </row>
    <row r="42" ht="12.75">
      <c r="A42" s="25"/>
    </row>
    <row r="43" ht="12.75">
      <c r="A43" s="25" t="s">
        <v>84</v>
      </c>
    </row>
    <row r="44" ht="12.75">
      <c r="A44" s="25" t="s">
        <v>85</v>
      </c>
    </row>
    <row r="45" ht="12.75">
      <c r="A45" s="25" t="s">
        <v>86</v>
      </c>
    </row>
    <row r="46" ht="12.75">
      <c r="A46" s="25" t="s">
        <v>87</v>
      </c>
    </row>
    <row r="47" ht="12.75">
      <c r="A47" s="25" t="s">
        <v>88</v>
      </c>
    </row>
    <row r="48" ht="12.75">
      <c r="A48" s="25" t="s">
        <v>89</v>
      </c>
    </row>
    <row r="49" ht="12.75">
      <c r="A49" s="25" t="s">
        <v>90</v>
      </c>
    </row>
    <row r="50" ht="12.75">
      <c r="A50" s="25"/>
    </row>
    <row r="51" ht="67.5">
      <c r="A51" s="68" t="s">
        <v>110</v>
      </c>
    </row>
    <row r="52" ht="12.75">
      <c r="A52" s="69" t="s">
        <v>91</v>
      </c>
    </row>
    <row r="53" ht="12.75">
      <c r="A53" s="72" t="s">
        <v>92</v>
      </c>
    </row>
    <row r="54" ht="12.75">
      <c r="A54" s="61"/>
    </row>
    <row r="55" ht="12.75">
      <c r="A55" s="61"/>
    </row>
    <row r="56" ht="12.75">
      <c r="A56" s="61"/>
    </row>
    <row r="57" ht="12.75">
      <c r="A57" s="61"/>
    </row>
    <row r="58" ht="12.75">
      <c r="A58" s="61"/>
    </row>
    <row r="59" ht="12.75">
      <c r="A59" s="61"/>
    </row>
    <row r="60" ht="12.75">
      <c r="A60" s="61"/>
    </row>
    <row r="61" ht="12.75">
      <c r="A61" s="61"/>
    </row>
    <row r="62" ht="12.75">
      <c r="A62" s="61"/>
    </row>
    <row r="63" ht="12.75">
      <c r="A63" s="61"/>
    </row>
    <row r="64" ht="12.75">
      <c r="A64" s="61"/>
    </row>
    <row r="65" ht="12.75">
      <c r="A65" s="61"/>
    </row>
    <row r="66" ht="12.75">
      <c r="A66" s="61"/>
    </row>
    <row r="67" ht="12.75">
      <c r="A67" s="61"/>
    </row>
    <row r="68" ht="12.75">
      <c r="A68" s="61"/>
    </row>
    <row r="69" ht="12.75">
      <c r="A69" s="61"/>
    </row>
    <row r="70" ht="12.75">
      <c r="A70" s="61"/>
    </row>
    <row r="71" ht="12.75">
      <c r="A71" s="61"/>
    </row>
    <row r="72" ht="12.75">
      <c r="A72" s="61"/>
    </row>
    <row r="73" ht="12.75">
      <c r="A73" s="61"/>
    </row>
    <row r="74" ht="12.75">
      <c r="A74" s="61"/>
    </row>
    <row r="75" ht="12.75">
      <c r="A75" s="61"/>
    </row>
    <row r="76" ht="12.75">
      <c r="A76" s="61"/>
    </row>
    <row r="77" ht="12.75">
      <c r="A77" s="61"/>
    </row>
    <row r="78" ht="12.75">
      <c r="A78" s="61"/>
    </row>
    <row r="79" ht="12.75">
      <c r="A79" s="61"/>
    </row>
    <row r="80" ht="12.75">
      <c r="A80" s="61"/>
    </row>
    <row r="81" ht="12.75">
      <c r="A81" s="61"/>
    </row>
    <row r="82" ht="12.75">
      <c r="A82" s="61"/>
    </row>
    <row r="83" ht="12.75">
      <c r="A83" s="61"/>
    </row>
    <row r="84" ht="12.75">
      <c r="A84" s="61"/>
    </row>
    <row r="85" ht="12.75">
      <c r="A85" s="61"/>
    </row>
    <row r="86" ht="12.75">
      <c r="A86" s="61"/>
    </row>
    <row r="87" ht="12.75">
      <c r="A87" s="61"/>
    </row>
    <row r="88" ht="12.75">
      <c r="A88" s="61"/>
    </row>
  </sheetData>
  <sheetProtection/>
  <hyperlinks>
    <hyperlink ref="A8" r:id="rId1" display="http://www.education.gouv.fr/cid57096/reperes-et-references-statistiques.html"/>
    <hyperlink ref="A5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
      <selection activeCell="A1" sqref="A1"/>
    </sheetView>
  </sheetViews>
  <sheetFormatPr defaultColWidth="11.421875" defaultRowHeight="12.75"/>
  <cols>
    <col min="1" max="1" width="39.57421875" style="4" customWidth="1"/>
    <col min="2" max="6" width="10.421875" style="5" customWidth="1"/>
    <col min="7" max="7" width="10.421875" style="7" customWidth="1"/>
    <col min="8" max="8" width="9.8515625" style="7" customWidth="1"/>
    <col min="9" max="9" width="5.28125" style="6" customWidth="1"/>
    <col min="10" max="16384" width="11.421875" style="4" customWidth="1"/>
  </cols>
  <sheetData>
    <row r="1" spans="1:9" s="3" customFormat="1" ht="15">
      <c r="A1" s="73" t="s">
        <v>37</v>
      </c>
      <c r="B1" s="74"/>
      <c r="C1" s="10"/>
      <c r="D1" s="10"/>
      <c r="E1" s="10"/>
      <c r="F1" s="10"/>
      <c r="G1" s="11"/>
      <c r="H1" s="11"/>
      <c r="I1" s="2"/>
    </row>
    <row r="2" spans="1:9" s="3" customFormat="1" ht="12">
      <c r="A2" s="55"/>
      <c r="B2" s="56"/>
      <c r="C2" s="10"/>
      <c r="D2" s="10"/>
      <c r="E2" s="10"/>
      <c r="F2" s="10"/>
      <c r="G2" s="11"/>
      <c r="H2" s="11"/>
      <c r="I2" s="2"/>
    </row>
    <row r="3" spans="1:9" s="3" customFormat="1" ht="19.5" customHeight="1">
      <c r="A3" s="75" t="s">
        <v>94</v>
      </c>
      <c r="B3" s="75"/>
      <c r="C3" s="75"/>
      <c r="D3" s="1"/>
      <c r="E3" s="1"/>
      <c r="F3" s="1"/>
      <c r="G3" s="8"/>
      <c r="H3" s="7"/>
      <c r="I3" s="2"/>
    </row>
    <row r="5" spans="1:9" s="21" customFormat="1" ht="23.25" customHeight="1">
      <c r="A5" s="17" t="s">
        <v>64</v>
      </c>
      <c r="B5" s="18" t="s">
        <v>24</v>
      </c>
      <c r="C5" s="18" t="s">
        <v>25</v>
      </c>
      <c r="D5" s="18" t="s">
        <v>26</v>
      </c>
      <c r="E5" s="18" t="s">
        <v>27</v>
      </c>
      <c r="F5" s="18" t="s">
        <v>28</v>
      </c>
      <c r="G5" s="18" t="s">
        <v>33</v>
      </c>
      <c r="H5" s="19" t="s">
        <v>95</v>
      </c>
      <c r="I5" s="20"/>
    </row>
    <row r="6" spans="1:10" s="9" customFormat="1" ht="11.25">
      <c r="A6" s="26" t="s">
        <v>2</v>
      </c>
      <c r="B6" s="43">
        <v>4407</v>
      </c>
      <c r="C6" s="43">
        <v>2165</v>
      </c>
      <c r="D6" s="43">
        <v>1024</v>
      </c>
      <c r="E6" s="43">
        <v>355</v>
      </c>
      <c r="F6" s="43">
        <v>456</v>
      </c>
      <c r="G6" s="43">
        <v>8407</v>
      </c>
      <c r="H6" s="43">
        <v>8056</v>
      </c>
      <c r="I6" s="12"/>
      <c r="J6" s="13"/>
    </row>
    <row r="7" spans="1:10" s="9" customFormat="1" ht="11.25">
      <c r="A7" s="26" t="s">
        <v>16</v>
      </c>
      <c r="B7" s="43">
        <v>8258</v>
      </c>
      <c r="C7" s="43">
        <v>5445</v>
      </c>
      <c r="D7" s="43">
        <v>3550</v>
      </c>
      <c r="E7" s="43">
        <v>931</v>
      </c>
      <c r="F7" s="43">
        <v>1291</v>
      </c>
      <c r="G7" s="43">
        <v>19475</v>
      </c>
      <c r="H7" s="43">
        <v>18868</v>
      </c>
      <c r="I7" s="12"/>
      <c r="J7" s="13"/>
    </row>
    <row r="8" spans="1:10" s="9" customFormat="1" ht="11.25">
      <c r="A8" s="26" t="s">
        <v>21</v>
      </c>
      <c r="B8" s="43">
        <v>7057</v>
      </c>
      <c r="C8" s="43">
        <v>5662</v>
      </c>
      <c r="D8" s="43">
        <v>5177</v>
      </c>
      <c r="E8" s="43">
        <v>1652</v>
      </c>
      <c r="F8" s="43">
        <v>2717</v>
      </c>
      <c r="G8" s="43">
        <v>22265</v>
      </c>
      <c r="H8" s="43">
        <v>21665</v>
      </c>
      <c r="I8" s="12"/>
      <c r="J8" s="13"/>
    </row>
    <row r="9" spans="1:10" s="9" customFormat="1" ht="11.25">
      <c r="A9" s="27" t="s">
        <v>65</v>
      </c>
      <c r="B9" s="44">
        <f aca="true" t="shared" si="0" ref="B9:G9">B6+B7+B8</f>
        <v>19722</v>
      </c>
      <c r="C9" s="44">
        <f t="shared" si="0"/>
        <v>13272</v>
      </c>
      <c r="D9" s="44">
        <f t="shared" si="0"/>
        <v>9751</v>
      </c>
      <c r="E9" s="44">
        <f t="shared" si="0"/>
        <v>2938</v>
      </c>
      <c r="F9" s="44">
        <f t="shared" si="0"/>
        <v>4464</v>
      </c>
      <c r="G9" s="44">
        <f t="shared" si="0"/>
        <v>50147</v>
      </c>
      <c r="H9" s="44">
        <v>48589</v>
      </c>
      <c r="I9" s="12"/>
      <c r="J9" s="13"/>
    </row>
    <row r="10" spans="1:10" s="9" customFormat="1" ht="11.25">
      <c r="A10" s="26" t="s">
        <v>31</v>
      </c>
      <c r="B10" s="43">
        <v>3622</v>
      </c>
      <c r="C10" s="43">
        <v>2416</v>
      </c>
      <c r="D10" s="43">
        <v>2205</v>
      </c>
      <c r="E10" s="43">
        <v>521</v>
      </c>
      <c r="F10" s="43">
        <v>527</v>
      </c>
      <c r="G10" s="43">
        <v>9291</v>
      </c>
      <c r="H10" s="43">
        <v>9157</v>
      </c>
      <c r="I10" s="12"/>
      <c r="J10" s="13"/>
    </row>
    <row r="11" spans="1:10" s="9" customFormat="1" ht="11.25" customHeight="1">
      <c r="A11" s="26" t="s">
        <v>4</v>
      </c>
      <c r="B11" s="43">
        <v>4899</v>
      </c>
      <c r="C11" s="43">
        <v>2581</v>
      </c>
      <c r="D11" s="43">
        <v>1612</v>
      </c>
      <c r="E11" s="43">
        <v>224</v>
      </c>
      <c r="F11" s="43">
        <v>506</v>
      </c>
      <c r="G11" s="43">
        <v>9822</v>
      </c>
      <c r="H11" s="43">
        <v>9337</v>
      </c>
      <c r="I11" s="12"/>
      <c r="J11" s="13"/>
    </row>
    <row r="12" spans="1:10" s="9" customFormat="1" ht="11.25" customHeight="1">
      <c r="A12" s="27" t="s">
        <v>41</v>
      </c>
      <c r="B12" s="44">
        <f aca="true" t="shared" si="1" ref="B12:G12">B10+B11</f>
        <v>8521</v>
      </c>
      <c r="C12" s="44">
        <f t="shared" si="1"/>
        <v>4997</v>
      </c>
      <c r="D12" s="44">
        <f t="shared" si="1"/>
        <v>3817</v>
      </c>
      <c r="E12" s="44">
        <f t="shared" si="1"/>
        <v>745</v>
      </c>
      <c r="F12" s="44">
        <f t="shared" si="1"/>
        <v>1033</v>
      </c>
      <c r="G12" s="44">
        <f t="shared" si="1"/>
        <v>19113</v>
      </c>
      <c r="H12" s="44">
        <v>18494</v>
      </c>
      <c r="I12" s="12"/>
      <c r="J12" s="13"/>
    </row>
    <row r="13" spans="1:10" s="9" customFormat="1" ht="11.25" customHeight="1">
      <c r="A13" s="27" t="s">
        <v>66</v>
      </c>
      <c r="B13" s="44">
        <v>8237</v>
      </c>
      <c r="C13" s="44">
        <v>5054</v>
      </c>
      <c r="D13" s="44">
        <v>2735</v>
      </c>
      <c r="E13" s="44">
        <v>780</v>
      </c>
      <c r="F13" s="44">
        <v>1658</v>
      </c>
      <c r="G13" s="44">
        <v>18464</v>
      </c>
      <c r="H13" s="44">
        <v>17746</v>
      </c>
      <c r="I13" s="12"/>
      <c r="J13" s="13"/>
    </row>
    <row r="14" spans="1:10" s="9" customFormat="1" ht="11.25">
      <c r="A14" s="27" t="s">
        <v>67</v>
      </c>
      <c r="B14" s="44">
        <v>8082</v>
      </c>
      <c r="C14" s="44">
        <v>4574</v>
      </c>
      <c r="D14" s="44">
        <v>3820</v>
      </c>
      <c r="E14" s="44">
        <v>999</v>
      </c>
      <c r="F14" s="44">
        <v>1276</v>
      </c>
      <c r="G14" s="44">
        <v>18751</v>
      </c>
      <c r="H14" s="44">
        <v>18176</v>
      </c>
      <c r="I14" s="12"/>
      <c r="J14" s="13"/>
    </row>
    <row r="15" spans="1:10" s="9" customFormat="1" ht="11.25" customHeight="1">
      <c r="A15" s="27" t="s">
        <v>6</v>
      </c>
      <c r="B15" s="44">
        <v>1042</v>
      </c>
      <c r="C15" s="44">
        <v>305</v>
      </c>
      <c r="D15" s="44">
        <v>356</v>
      </c>
      <c r="E15" s="44">
        <v>144</v>
      </c>
      <c r="F15" s="44">
        <v>134</v>
      </c>
      <c r="G15" s="44">
        <v>1981</v>
      </c>
      <c r="H15" s="44">
        <v>1996</v>
      </c>
      <c r="I15" s="12"/>
      <c r="J15" s="13"/>
    </row>
    <row r="16" spans="1:10" s="9" customFormat="1" ht="11.25" customHeight="1">
      <c r="A16" s="28" t="s">
        <v>10</v>
      </c>
      <c r="B16" s="45">
        <v>5940</v>
      </c>
      <c r="C16" s="45">
        <v>3513</v>
      </c>
      <c r="D16" s="45">
        <v>3328</v>
      </c>
      <c r="E16" s="45">
        <v>1101</v>
      </c>
      <c r="F16" s="45">
        <v>1071</v>
      </c>
      <c r="G16" s="45">
        <v>14953</v>
      </c>
      <c r="H16" s="45">
        <v>14593</v>
      </c>
      <c r="I16" s="12"/>
      <c r="J16" s="13"/>
    </row>
    <row r="17" spans="1:10" s="9" customFormat="1" ht="11.25" customHeight="1">
      <c r="A17" s="26" t="s">
        <v>5</v>
      </c>
      <c r="B17" s="43">
        <v>3752</v>
      </c>
      <c r="C17" s="43">
        <v>1869</v>
      </c>
      <c r="D17" s="43">
        <v>1034</v>
      </c>
      <c r="E17" s="43">
        <v>352</v>
      </c>
      <c r="F17" s="43">
        <v>817</v>
      </c>
      <c r="G17" s="43">
        <v>7824</v>
      </c>
      <c r="H17" s="43">
        <v>7571</v>
      </c>
      <c r="I17" s="12"/>
      <c r="J17" s="13"/>
    </row>
    <row r="18" spans="1:10" s="9" customFormat="1" ht="11.25">
      <c r="A18" s="26" t="s">
        <v>0</v>
      </c>
      <c r="B18" s="43">
        <v>5863</v>
      </c>
      <c r="C18" s="43">
        <v>3664</v>
      </c>
      <c r="D18" s="43">
        <v>3105</v>
      </c>
      <c r="E18" s="43">
        <v>1261</v>
      </c>
      <c r="F18" s="43">
        <v>1783</v>
      </c>
      <c r="G18" s="43">
        <v>15676</v>
      </c>
      <c r="H18" s="43">
        <v>15270</v>
      </c>
      <c r="I18" s="12"/>
      <c r="J18" s="13"/>
    </row>
    <row r="19" spans="1:10" s="9" customFormat="1" ht="11.25" customHeight="1">
      <c r="A19" s="27" t="s">
        <v>68</v>
      </c>
      <c r="B19" s="44">
        <f aca="true" t="shared" si="2" ref="B19:G19">B16+B17+B18</f>
        <v>15555</v>
      </c>
      <c r="C19" s="44">
        <f t="shared" si="2"/>
        <v>9046</v>
      </c>
      <c r="D19" s="44">
        <f t="shared" si="2"/>
        <v>7467</v>
      </c>
      <c r="E19" s="44">
        <f t="shared" si="2"/>
        <v>2714</v>
      </c>
      <c r="F19" s="44">
        <f t="shared" si="2"/>
        <v>3671</v>
      </c>
      <c r="G19" s="44">
        <f t="shared" si="2"/>
        <v>38453</v>
      </c>
      <c r="H19" s="44">
        <v>37434</v>
      </c>
      <c r="I19" s="12"/>
      <c r="J19" s="13"/>
    </row>
    <row r="20" spans="1:10" s="15" customFormat="1" ht="11.25" customHeight="1">
      <c r="A20" s="26" t="s">
        <v>13</v>
      </c>
      <c r="B20" s="43">
        <v>4712</v>
      </c>
      <c r="C20" s="43">
        <v>2667</v>
      </c>
      <c r="D20" s="43">
        <v>2341</v>
      </c>
      <c r="E20" s="43">
        <v>434</v>
      </c>
      <c r="F20" s="43">
        <v>1361</v>
      </c>
      <c r="G20" s="43">
        <v>11515</v>
      </c>
      <c r="H20" s="43">
        <v>10996</v>
      </c>
      <c r="I20" s="14"/>
      <c r="J20" s="13"/>
    </row>
    <row r="21" spans="1:10" s="9" customFormat="1" ht="11.25">
      <c r="A21" s="26" t="s">
        <v>12</v>
      </c>
      <c r="B21" s="43">
        <v>8813</v>
      </c>
      <c r="C21" s="43">
        <v>5496</v>
      </c>
      <c r="D21" s="43">
        <v>5454</v>
      </c>
      <c r="E21" s="43">
        <v>937</v>
      </c>
      <c r="F21" s="43">
        <v>3312</v>
      </c>
      <c r="G21" s="43">
        <v>24012</v>
      </c>
      <c r="H21" s="43">
        <v>22241</v>
      </c>
      <c r="I21" s="12"/>
      <c r="J21" s="13"/>
    </row>
    <row r="22" spans="1:10" s="9" customFormat="1" ht="11.25">
      <c r="A22" s="27" t="s">
        <v>69</v>
      </c>
      <c r="B22" s="44">
        <f aca="true" t="shared" si="3" ref="B22:G22">B20+B21</f>
        <v>13525</v>
      </c>
      <c r="C22" s="44">
        <f t="shared" si="3"/>
        <v>8163</v>
      </c>
      <c r="D22" s="44">
        <f t="shared" si="3"/>
        <v>7795</v>
      </c>
      <c r="E22" s="44">
        <f t="shared" si="3"/>
        <v>1371</v>
      </c>
      <c r="F22" s="44">
        <f t="shared" si="3"/>
        <v>4673</v>
      </c>
      <c r="G22" s="44">
        <f t="shared" si="3"/>
        <v>35527</v>
      </c>
      <c r="H22" s="44">
        <v>33237</v>
      </c>
      <c r="I22" s="12"/>
      <c r="J22" s="13"/>
    </row>
    <row r="23" spans="1:10" s="9" customFormat="1" ht="11.25">
      <c r="A23" s="26" t="s">
        <v>22</v>
      </c>
      <c r="B23" s="43">
        <v>6097</v>
      </c>
      <c r="C23" s="43">
        <v>4720</v>
      </c>
      <c r="D23" s="43">
        <v>5138</v>
      </c>
      <c r="E23" s="43">
        <v>2894</v>
      </c>
      <c r="F23" s="43">
        <v>4805</v>
      </c>
      <c r="G23" s="43">
        <v>23654</v>
      </c>
      <c r="H23" s="43">
        <v>22361</v>
      </c>
      <c r="I23" s="12"/>
      <c r="J23" s="13"/>
    </row>
    <row r="24" spans="1:10" s="9" customFormat="1" ht="11.25">
      <c r="A24" s="26" t="s">
        <v>29</v>
      </c>
      <c r="B24" s="43">
        <v>3731</v>
      </c>
      <c r="C24" s="43">
        <v>4186</v>
      </c>
      <c r="D24" s="43">
        <v>5730</v>
      </c>
      <c r="E24" s="43">
        <v>3869</v>
      </c>
      <c r="F24" s="43">
        <v>8440</v>
      </c>
      <c r="G24" s="43">
        <v>25956</v>
      </c>
      <c r="H24" s="43">
        <v>24228</v>
      </c>
      <c r="I24" s="12"/>
      <c r="J24" s="13"/>
    </row>
    <row r="25" spans="1:10" s="9" customFormat="1" ht="11.25" customHeight="1">
      <c r="A25" s="26" t="s">
        <v>30</v>
      </c>
      <c r="B25" s="43">
        <v>6429</v>
      </c>
      <c r="C25" s="43">
        <v>6624</v>
      </c>
      <c r="D25" s="43">
        <v>7903</v>
      </c>
      <c r="E25" s="43">
        <v>4943</v>
      </c>
      <c r="F25" s="43">
        <v>9187</v>
      </c>
      <c r="G25" s="43">
        <v>35086</v>
      </c>
      <c r="H25" s="43">
        <v>33632</v>
      </c>
      <c r="I25" s="12"/>
      <c r="J25" s="13"/>
    </row>
    <row r="26" spans="1:10" s="9" customFormat="1" ht="11.25" customHeight="1">
      <c r="A26" s="27" t="s">
        <v>36</v>
      </c>
      <c r="B26" s="44">
        <f aca="true" t="shared" si="4" ref="B26:G26">B23+B24+B25</f>
        <v>16257</v>
      </c>
      <c r="C26" s="44">
        <f t="shared" si="4"/>
        <v>15530</v>
      </c>
      <c r="D26" s="44">
        <f t="shared" si="4"/>
        <v>18771</v>
      </c>
      <c r="E26" s="44">
        <f t="shared" si="4"/>
        <v>11706</v>
      </c>
      <c r="F26" s="44">
        <f t="shared" si="4"/>
        <v>22432</v>
      </c>
      <c r="G26" s="44">
        <f t="shared" si="4"/>
        <v>84696</v>
      </c>
      <c r="H26" s="44">
        <v>80221</v>
      </c>
      <c r="I26" s="12"/>
      <c r="J26" s="13"/>
    </row>
    <row r="27" spans="1:10" s="9" customFormat="1" ht="11.25" customHeight="1">
      <c r="A27" s="26" t="s">
        <v>3</v>
      </c>
      <c r="B27" s="43">
        <v>4971</v>
      </c>
      <c r="C27" s="43">
        <v>2963</v>
      </c>
      <c r="D27" s="43">
        <v>1436</v>
      </c>
      <c r="E27" s="43">
        <v>328</v>
      </c>
      <c r="F27" s="43">
        <v>687</v>
      </c>
      <c r="G27" s="43">
        <v>10385</v>
      </c>
      <c r="H27" s="43">
        <v>10037</v>
      </c>
      <c r="I27" s="12"/>
      <c r="J27" s="13"/>
    </row>
    <row r="28" spans="1:10" s="9" customFormat="1" ht="11.25">
      <c r="A28" s="26" t="s">
        <v>7</v>
      </c>
      <c r="B28" s="43">
        <v>5968</v>
      </c>
      <c r="C28" s="43">
        <v>2892</v>
      </c>
      <c r="D28" s="43">
        <v>2107</v>
      </c>
      <c r="E28" s="43">
        <v>552</v>
      </c>
      <c r="F28" s="43">
        <v>1553</v>
      </c>
      <c r="G28" s="43">
        <v>13072</v>
      </c>
      <c r="H28" s="43">
        <v>12541</v>
      </c>
      <c r="I28" s="12"/>
      <c r="J28" s="13"/>
    </row>
    <row r="29" spans="1:10" s="9" customFormat="1" ht="11.25" customHeight="1">
      <c r="A29" s="27" t="s">
        <v>42</v>
      </c>
      <c r="B29" s="44">
        <f aca="true" t="shared" si="5" ref="B29:G29">B27+B28</f>
        <v>10939</v>
      </c>
      <c r="C29" s="44">
        <f t="shared" si="5"/>
        <v>5855</v>
      </c>
      <c r="D29" s="44">
        <f t="shared" si="5"/>
        <v>3543</v>
      </c>
      <c r="E29" s="44">
        <f t="shared" si="5"/>
        <v>880</v>
      </c>
      <c r="F29" s="44">
        <f t="shared" si="5"/>
        <v>2240</v>
      </c>
      <c r="G29" s="44">
        <f t="shared" si="5"/>
        <v>23457</v>
      </c>
      <c r="H29" s="44">
        <v>22578</v>
      </c>
      <c r="I29" s="12"/>
      <c r="J29" s="13"/>
    </row>
    <row r="30" spans="1:10" s="9" customFormat="1" ht="11.25" customHeight="1">
      <c r="A30" s="26" t="s">
        <v>1</v>
      </c>
      <c r="B30" s="43">
        <v>8845</v>
      </c>
      <c r="C30" s="43">
        <v>4793</v>
      </c>
      <c r="D30" s="43">
        <v>3232</v>
      </c>
      <c r="E30" s="43">
        <v>976</v>
      </c>
      <c r="F30" s="43">
        <v>2031</v>
      </c>
      <c r="G30" s="43">
        <v>19877</v>
      </c>
      <c r="H30" s="43">
        <v>19003</v>
      </c>
      <c r="I30" s="12"/>
      <c r="J30" s="13"/>
    </row>
    <row r="31" spans="1:10" s="15" customFormat="1" ht="11.25">
      <c r="A31" s="26" t="s">
        <v>9</v>
      </c>
      <c r="B31" s="43">
        <v>1974</v>
      </c>
      <c r="C31" s="43">
        <v>1098</v>
      </c>
      <c r="D31" s="43">
        <v>536</v>
      </c>
      <c r="E31" s="43">
        <v>322</v>
      </c>
      <c r="F31" s="43">
        <v>214</v>
      </c>
      <c r="G31" s="43">
        <v>4144</v>
      </c>
      <c r="H31" s="43">
        <v>3783</v>
      </c>
      <c r="I31" s="14"/>
      <c r="J31" s="13"/>
    </row>
    <row r="32" spans="1:10" s="9" customFormat="1" ht="11.25" customHeight="1">
      <c r="A32" s="26" t="s">
        <v>14</v>
      </c>
      <c r="B32" s="43">
        <v>6036</v>
      </c>
      <c r="C32" s="43">
        <v>3357</v>
      </c>
      <c r="D32" s="43">
        <v>2749</v>
      </c>
      <c r="E32" s="43">
        <v>719</v>
      </c>
      <c r="F32" s="43">
        <v>1244</v>
      </c>
      <c r="G32" s="43">
        <v>14105</v>
      </c>
      <c r="H32" s="43">
        <v>13364</v>
      </c>
      <c r="I32" s="12"/>
      <c r="J32" s="13"/>
    </row>
    <row r="33" spans="1:10" s="9" customFormat="1" ht="11.25" customHeight="1">
      <c r="A33" s="27" t="s">
        <v>70</v>
      </c>
      <c r="B33" s="44">
        <f aca="true" t="shared" si="6" ref="B33:G33">B30+B31+B32</f>
        <v>16855</v>
      </c>
      <c r="C33" s="44">
        <f t="shared" si="6"/>
        <v>9248</v>
      </c>
      <c r="D33" s="44">
        <f t="shared" si="6"/>
        <v>6517</v>
      </c>
      <c r="E33" s="44">
        <f t="shared" si="6"/>
        <v>2017</v>
      </c>
      <c r="F33" s="44">
        <f t="shared" si="6"/>
        <v>3489</v>
      </c>
      <c r="G33" s="44">
        <f t="shared" si="6"/>
        <v>38126</v>
      </c>
      <c r="H33" s="44">
        <v>36150</v>
      </c>
      <c r="I33" s="12"/>
      <c r="J33" s="13"/>
    </row>
    <row r="34" spans="1:10" s="15" customFormat="1" ht="13.5" customHeight="1">
      <c r="A34" s="26" t="s">
        <v>8</v>
      </c>
      <c r="B34" s="43">
        <v>6993</v>
      </c>
      <c r="C34" s="43">
        <v>3356</v>
      </c>
      <c r="D34" s="43">
        <v>3050</v>
      </c>
      <c r="E34" s="43">
        <v>1131</v>
      </c>
      <c r="F34" s="43">
        <v>2856</v>
      </c>
      <c r="G34" s="43">
        <v>17386</v>
      </c>
      <c r="H34" s="43">
        <v>16597</v>
      </c>
      <c r="I34" s="14"/>
      <c r="J34" s="13"/>
    </row>
    <row r="35" spans="1:9" s="13" customFormat="1" ht="11.25" customHeight="1">
      <c r="A35" s="26" t="s">
        <v>11</v>
      </c>
      <c r="B35" s="43">
        <v>8028</v>
      </c>
      <c r="C35" s="43">
        <v>3805</v>
      </c>
      <c r="D35" s="43">
        <v>2978</v>
      </c>
      <c r="E35" s="43">
        <v>990</v>
      </c>
      <c r="F35" s="43">
        <v>1920</v>
      </c>
      <c r="G35" s="43">
        <v>17721</v>
      </c>
      <c r="H35" s="43">
        <v>16877</v>
      </c>
      <c r="I35" s="14"/>
    </row>
    <row r="36" spans="1:10" s="9" customFormat="1" ht="11.25" customHeight="1">
      <c r="A36" s="27" t="s">
        <v>71</v>
      </c>
      <c r="B36" s="44">
        <f aca="true" t="shared" si="7" ref="B36:G36">B34+B35</f>
        <v>15021</v>
      </c>
      <c r="C36" s="44">
        <f t="shared" si="7"/>
        <v>7161</v>
      </c>
      <c r="D36" s="44">
        <f t="shared" si="7"/>
        <v>6028</v>
      </c>
      <c r="E36" s="44">
        <f t="shared" si="7"/>
        <v>2121</v>
      </c>
      <c r="F36" s="44">
        <f t="shared" si="7"/>
        <v>4776</v>
      </c>
      <c r="G36" s="44">
        <f t="shared" si="7"/>
        <v>35107</v>
      </c>
      <c r="H36" s="44">
        <v>33474</v>
      </c>
      <c r="I36" s="12"/>
      <c r="J36" s="13"/>
    </row>
    <row r="37" spans="1:10" s="9" customFormat="1" ht="11.25">
      <c r="A37" s="27" t="s">
        <v>72</v>
      </c>
      <c r="B37" s="44">
        <v>12096</v>
      </c>
      <c r="C37" s="44">
        <v>9124</v>
      </c>
      <c r="D37" s="44">
        <v>5406</v>
      </c>
      <c r="E37" s="44">
        <v>1383</v>
      </c>
      <c r="F37" s="44">
        <v>1884</v>
      </c>
      <c r="G37" s="44">
        <v>29893</v>
      </c>
      <c r="H37" s="44">
        <v>28075</v>
      </c>
      <c r="I37" s="12"/>
      <c r="J37" s="13"/>
    </row>
    <row r="38" spans="1:10" s="9" customFormat="1" ht="11.25">
      <c r="A38" s="26" t="s">
        <v>15</v>
      </c>
      <c r="B38" s="43">
        <v>7076</v>
      </c>
      <c r="C38" s="43">
        <v>4164</v>
      </c>
      <c r="D38" s="43">
        <v>2986</v>
      </c>
      <c r="E38" s="43">
        <v>928</v>
      </c>
      <c r="F38" s="43">
        <v>1591</v>
      </c>
      <c r="G38" s="43">
        <v>16745</v>
      </c>
      <c r="H38" s="43">
        <v>16475</v>
      </c>
      <c r="I38" s="12"/>
      <c r="J38" s="13"/>
    </row>
    <row r="39" spans="1:10" s="9" customFormat="1" ht="11.25" customHeight="1">
      <c r="A39" s="26" t="s">
        <v>20</v>
      </c>
      <c r="B39" s="43">
        <v>5840</v>
      </c>
      <c r="C39" s="43">
        <v>2645</v>
      </c>
      <c r="D39" s="43">
        <v>1314</v>
      </c>
      <c r="E39" s="43">
        <v>338</v>
      </c>
      <c r="F39" s="43">
        <v>882</v>
      </c>
      <c r="G39" s="43">
        <v>11019</v>
      </c>
      <c r="H39" s="43">
        <v>11161</v>
      </c>
      <c r="I39" s="12"/>
      <c r="J39" s="13"/>
    </row>
    <row r="40" spans="1:10" s="9" customFormat="1" ht="11.25" customHeight="1">
      <c r="A40" s="27" t="s">
        <v>32</v>
      </c>
      <c r="B40" s="44">
        <f aca="true" t="shared" si="8" ref="B40:G40">B38+B39</f>
        <v>12916</v>
      </c>
      <c r="C40" s="44">
        <f t="shared" si="8"/>
        <v>6809</v>
      </c>
      <c r="D40" s="44">
        <f t="shared" si="8"/>
        <v>4300</v>
      </c>
      <c r="E40" s="44">
        <f t="shared" si="8"/>
        <v>1266</v>
      </c>
      <c r="F40" s="44">
        <f t="shared" si="8"/>
        <v>2473</v>
      </c>
      <c r="G40" s="44">
        <f t="shared" si="8"/>
        <v>27764</v>
      </c>
      <c r="H40" s="44">
        <v>27636</v>
      </c>
      <c r="I40" s="12"/>
      <c r="J40" s="13"/>
    </row>
    <row r="41" spans="1:9" s="13" customFormat="1" ht="11.25">
      <c r="A41" s="29" t="s">
        <v>35</v>
      </c>
      <c r="B41" s="51">
        <f aca="true" t="shared" si="9" ref="B41:G41">B40+B37+B36+B33+B29+B26+B22+B19+B15+B14+B13+B12+B9</f>
        <v>158768</v>
      </c>
      <c r="C41" s="51">
        <f t="shared" si="9"/>
        <v>99138</v>
      </c>
      <c r="D41" s="51">
        <f t="shared" si="9"/>
        <v>80306</v>
      </c>
      <c r="E41" s="51">
        <f t="shared" si="9"/>
        <v>29064</v>
      </c>
      <c r="F41" s="51">
        <f t="shared" si="9"/>
        <v>54203</v>
      </c>
      <c r="G41" s="51">
        <f t="shared" si="9"/>
        <v>421479</v>
      </c>
      <c r="H41" s="51">
        <v>403806</v>
      </c>
      <c r="I41" s="14"/>
    </row>
    <row r="42" spans="1:9" s="13" customFormat="1" ht="11.25">
      <c r="A42" s="26" t="s">
        <v>17</v>
      </c>
      <c r="B42" s="43">
        <v>803</v>
      </c>
      <c r="C42" s="43">
        <v>217</v>
      </c>
      <c r="D42" s="43">
        <v>409</v>
      </c>
      <c r="E42" s="43">
        <v>133</v>
      </c>
      <c r="F42" s="43">
        <v>38</v>
      </c>
      <c r="G42" s="43">
        <v>1600</v>
      </c>
      <c r="H42" s="43">
        <v>1707</v>
      </c>
      <c r="I42" s="14"/>
    </row>
    <row r="43" spans="1:9" s="13" customFormat="1" ht="11.25">
      <c r="A43" s="26" t="s">
        <v>18</v>
      </c>
      <c r="B43" s="43">
        <v>262</v>
      </c>
      <c r="C43" s="43">
        <v>58</v>
      </c>
      <c r="D43" s="43">
        <v>208</v>
      </c>
      <c r="E43" s="43">
        <v>72</v>
      </c>
      <c r="F43" s="43"/>
      <c r="G43" s="43">
        <v>600</v>
      </c>
      <c r="H43" s="43">
        <v>565</v>
      </c>
      <c r="I43" s="14"/>
    </row>
    <row r="44" spans="1:9" s="13" customFormat="1" ht="11.25">
      <c r="A44" s="26" t="s">
        <v>19</v>
      </c>
      <c r="B44" s="43">
        <v>335</v>
      </c>
      <c r="C44" s="43">
        <v>432</v>
      </c>
      <c r="D44" s="43">
        <v>372</v>
      </c>
      <c r="E44" s="43">
        <v>223</v>
      </c>
      <c r="F44" s="43">
        <v>14</v>
      </c>
      <c r="G44" s="43">
        <v>1376</v>
      </c>
      <c r="H44" s="43">
        <v>1327</v>
      </c>
      <c r="I44" s="14"/>
    </row>
    <row r="45" spans="1:9" s="13" customFormat="1" ht="11.25">
      <c r="A45" s="26" t="s">
        <v>39</v>
      </c>
      <c r="B45" s="43">
        <v>188</v>
      </c>
      <c r="C45" s="43">
        <v>40</v>
      </c>
      <c r="D45" s="43"/>
      <c r="E45" s="43"/>
      <c r="F45" s="43"/>
      <c r="G45" s="43">
        <v>228</v>
      </c>
      <c r="H45" s="43">
        <v>231</v>
      </c>
      <c r="I45" s="14"/>
    </row>
    <row r="46" spans="1:9" s="13" customFormat="1" ht="11.25">
      <c r="A46" s="26" t="s">
        <v>23</v>
      </c>
      <c r="B46" s="43">
        <v>2294</v>
      </c>
      <c r="C46" s="43">
        <v>1067</v>
      </c>
      <c r="D46" s="43">
        <v>905</v>
      </c>
      <c r="E46" s="43">
        <v>248</v>
      </c>
      <c r="F46" s="43">
        <v>109</v>
      </c>
      <c r="G46" s="43">
        <v>4623</v>
      </c>
      <c r="H46" s="43">
        <v>4630</v>
      </c>
      <c r="I46" s="14"/>
    </row>
    <row r="47" spans="1:9" s="13" customFormat="1" ht="11.25">
      <c r="A47" s="29" t="s">
        <v>34</v>
      </c>
      <c r="B47" s="51">
        <f aca="true" t="shared" si="10" ref="B47:G47">B42+B43+B44+B45+B46</f>
        <v>3882</v>
      </c>
      <c r="C47" s="51">
        <f t="shared" si="10"/>
        <v>1814</v>
      </c>
      <c r="D47" s="51">
        <f t="shared" si="10"/>
        <v>1894</v>
      </c>
      <c r="E47" s="51">
        <f t="shared" si="10"/>
        <v>676</v>
      </c>
      <c r="F47" s="51">
        <f t="shared" si="10"/>
        <v>161</v>
      </c>
      <c r="G47" s="51">
        <f t="shared" si="10"/>
        <v>8427</v>
      </c>
      <c r="H47" s="51">
        <v>8460</v>
      </c>
      <c r="I47" s="14"/>
    </row>
    <row r="48" spans="1:9" s="13" customFormat="1" ht="11.25">
      <c r="A48" s="30" t="s">
        <v>43</v>
      </c>
      <c r="B48" s="52">
        <f aca="true" t="shared" si="11" ref="B48:G48">B41+B47</f>
        <v>162650</v>
      </c>
      <c r="C48" s="52">
        <f t="shared" si="11"/>
        <v>100952</v>
      </c>
      <c r="D48" s="52">
        <f t="shared" si="11"/>
        <v>82200</v>
      </c>
      <c r="E48" s="52">
        <f t="shared" si="11"/>
        <v>29740</v>
      </c>
      <c r="F48" s="52">
        <f t="shared" si="11"/>
        <v>54364</v>
      </c>
      <c r="G48" s="52">
        <f t="shared" si="11"/>
        <v>429906</v>
      </c>
      <c r="H48" s="52">
        <v>412266</v>
      </c>
      <c r="I48" s="14"/>
    </row>
    <row r="49" spans="1:8" ht="18" customHeight="1">
      <c r="A49" s="23" t="s">
        <v>101</v>
      </c>
      <c r="H49" s="22" t="s">
        <v>73</v>
      </c>
    </row>
    <row r="50" ht="18" customHeight="1">
      <c r="A50" s="16" t="s">
        <v>96</v>
      </c>
    </row>
  </sheetData>
  <sheetProtection/>
  <mergeCells count="2">
    <mergeCell ref="A1:B1"/>
    <mergeCell ref="A3:C3"/>
  </mergeCells>
  <printOptions/>
  <pageMargins left="0.7874015748031497" right="0.7874015748031497" top="0.1968503937007874" bottom="0.1968503937007874" header="0.5118110236220472" footer="0.5118110236220472"/>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
    </sheetView>
  </sheetViews>
  <sheetFormatPr defaultColWidth="11.421875" defaultRowHeight="12.75"/>
  <cols>
    <col min="10" max="10" width="6.140625" style="24" customWidth="1"/>
    <col min="11" max="11" width="32.7109375" style="9" bestFit="1" customWidth="1"/>
    <col min="12" max="12" width="15.7109375" style="0" customWidth="1"/>
  </cols>
  <sheetData>
    <row r="1" spans="1:9" s="3" customFormat="1" ht="15">
      <c r="A1" s="53" t="s">
        <v>37</v>
      </c>
      <c r="B1" s="54"/>
      <c r="C1" s="10"/>
      <c r="D1" s="10"/>
      <c r="E1" s="10"/>
      <c r="F1" s="10"/>
      <c r="G1" s="11"/>
      <c r="H1" s="11"/>
      <c r="I1" s="2"/>
    </row>
    <row r="2" spans="1:9" s="3" customFormat="1" ht="12">
      <c r="A2" s="55"/>
      <c r="B2" s="56"/>
      <c r="C2" s="10"/>
      <c r="D2" s="10"/>
      <c r="E2" s="10"/>
      <c r="F2" s="10"/>
      <c r="G2" s="11"/>
      <c r="H2" s="11"/>
      <c r="I2" s="2"/>
    </row>
    <row r="3" spans="1:5" ht="12.75">
      <c r="A3" s="76" t="s">
        <v>100</v>
      </c>
      <c r="B3" s="76"/>
      <c r="C3" s="76"/>
      <c r="D3" s="76"/>
      <c r="E3" s="76"/>
    </row>
    <row r="5" spans="3:17" ht="45">
      <c r="C5" s="36"/>
      <c r="D5" s="36"/>
      <c r="E5" s="36"/>
      <c r="F5" s="36"/>
      <c r="G5" s="36"/>
      <c r="J5" s="31" t="s">
        <v>40</v>
      </c>
      <c r="K5" s="33" t="s">
        <v>44</v>
      </c>
      <c r="L5" s="47" t="s">
        <v>98</v>
      </c>
      <c r="Q5" s="48"/>
    </row>
    <row r="6" spans="3:17" ht="12.75">
      <c r="C6" s="36"/>
      <c r="D6" s="36"/>
      <c r="E6" s="36"/>
      <c r="F6" s="36"/>
      <c r="G6" s="36"/>
      <c r="J6" s="25" t="s">
        <v>55</v>
      </c>
      <c r="K6" s="9" t="s">
        <v>68</v>
      </c>
      <c r="L6" s="49">
        <v>5.460485689478792</v>
      </c>
      <c r="Q6" s="48"/>
    </row>
    <row r="7" spans="3:17" ht="12.75">
      <c r="C7" s="36"/>
      <c r="D7" s="36"/>
      <c r="E7" s="36"/>
      <c r="F7" s="36"/>
      <c r="G7" s="36"/>
      <c r="J7" s="25" t="s">
        <v>58</v>
      </c>
      <c r="K7" s="9" t="s">
        <v>70</v>
      </c>
      <c r="L7" s="49">
        <v>5.409413072180714</v>
      </c>
      <c r="Q7" s="48"/>
    </row>
    <row r="8" spans="3:17" ht="12.75">
      <c r="C8" s="36"/>
      <c r="D8" s="36"/>
      <c r="E8" s="36"/>
      <c r="F8" s="36"/>
      <c r="G8" s="36"/>
      <c r="J8" s="25" t="s">
        <v>60</v>
      </c>
      <c r="K8" s="9" t="s">
        <v>65</v>
      </c>
      <c r="L8" s="49">
        <v>4.9488559721593814</v>
      </c>
      <c r="Q8" s="48"/>
    </row>
    <row r="9" spans="3:17" ht="12.75">
      <c r="C9" s="36"/>
      <c r="D9" s="36"/>
      <c r="E9" s="36"/>
      <c r="F9" s="36"/>
      <c r="G9" s="36"/>
      <c r="J9" s="25" t="s">
        <v>52</v>
      </c>
      <c r="K9" s="9" t="s">
        <v>41</v>
      </c>
      <c r="L9" s="49">
        <v>5.772656185694296</v>
      </c>
      <c r="Q9" s="48"/>
    </row>
    <row r="10" spans="3:17" ht="12.75">
      <c r="C10" s="36"/>
      <c r="D10" s="36"/>
      <c r="E10" s="36"/>
      <c r="F10" s="36"/>
      <c r="G10" s="36"/>
      <c r="J10" s="25" t="s">
        <v>57</v>
      </c>
      <c r="K10" s="9" t="s">
        <v>77</v>
      </c>
      <c r="L10" s="49">
        <v>4.551406595161419</v>
      </c>
      <c r="Q10" s="48"/>
    </row>
    <row r="11" spans="3:17" ht="12.75">
      <c r="C11" s="36"/>
      <c r="D11" s="36"/>
      <c r="E11" s="36"/>
      <c r="F11" s="36"/>
      <c r="G11" s="36"/>
      <c r="J11" s="25" t="s">
        <v>51</v>
      </c>
      <c r="K11" s="9" t="s">
        <v>76</v>
      </c>
      <c r="L11" s="49">
        <v>6.229193109700816</v>
      </c>
      <c r="Q11" s="48"/>
    </row>
    <row r="12" spans="3:17" ht="12.75">
      <c r="C12" s="36"/>
      <c r="D12" s="36"/>
      <c r="E12" s="36"/>
      <c r="F12" s="36"/>
      <c r="G12" s="36"/>
      <c r="J12" s="25" t="s">
        <v>62</v>
      </c>
      <c r="K12" s="9" t="s">
        <v>6</v>
      </c>
      <c r="L12" s="49">
        <v>5.629634058837599</v>
      </c>
      <c r="Q12" s="48"/>
    </row>
    <row r="13" spans="3:17" ht="12.75">
      <c r="C13" s="36"/>
      <c r="D13" s="36"/>
      <c r="E13" s="36"/>
      <c r="F13" s="36"/>
      <c r="G13" s="36"/>
      <c r="J13" s="25" t="s">
        <v>50</v>
      </c>
      <c r="K13" s="9" t="s">
        <v>36</v>
      </c>
      <c r="L13" s="49">
        <v>5.009887558506168</v>
      </c>
      <c r="Q13" s="48"/>
    </row>
    <row r="14" spans="3:17" ht="12.75">
      <c r="C14" s="36"/>
      <c r="D14" s="36"/>
      <c r="E14" s="36"/>
      <c r="F14" s="36"/>
      <c r="G14" s="36"/>
      <c r="J14" s="25" t="s">
        <v>59</v>
      </c>
      <c r="K14" s="9" t="s">
        <v>71</v>
      </c>
      <c r="L14" s="49">
        <v>4.818623182354976</v>
      </c>
      <c r="Q14" s="48"/>
    </row>
    <row r="15" spans="3:17" ht="12.75">
      <c r="C15" s="36"/>
      <c r="D15" s="36"/>
      <c r="E15" s="36"/>
      <c r="F15" s="36"/>
      <c r="G15" s="36"/>
      <c r="J15" s="25" t="s">
        <v>54</v>
      </c>
      <c r="K15" s="9" t="s">
        <v>69</v>
      </c>
      <c r="L15" s="49">
        <v>4.379299115420657</v>
      </c>
      <c r="Q15" s="48"/>
    </row>
    <row r="16" spans="3:17" ht="12.75">
      <c r="C16" s="36"/>
      <c r="D16" s="36"/>
      <c r="E16" s="36"/>
      <c r="F16" s="36"/>
      <c r="G16" s="36"/>
      <c r="J16" s="25" t="s">
        <v>53</v>
      </c>
      <c r="K16" s="9" t="s">
        <v>42</v>
      </c>
      <c r="L16" s="49">
        <v>5.722180144565341</v>
      </c>
      <c r="Q16" s="48"/>
    </row>
    <row r="17" spans="3:17" ht="12.75">
      <c r="C17" s="36"/>
      <c r="D17" s="36"/>
      <c r="E17" s="36"/>
      <c r="F17" s="36"/>
      <c r="G17" s="36"/>
      <c r="J17" s="25" t="s">
        <v>56</v>
      </c>
      <c r="K17" s="9" t="s">
        <v>75</v>
      </c>
      <c r="L17" s="49">
        <v>6.250028677222944</v>
      </c>
      <c r="Q17" s="48"/>
    </row>
    <row r="18" spans="3:17" ht="12.75">
      <c r="C18" s="36"/>
      <c r="D18" s="36"/>
      <c r="E18" s="36"/>
      <c r="F18" s="36"/>
      <c r="G18" s="36"/>
      <c r="J18" s="25" t="s">
        <v>61</v>
      </c>
      <c r="K18" s="9" t="s">
        <v>32</v>
      </c>
      <c r="L18" s="49">
        <v>4.71504962824598</v>
      </c>
      <c r="Q18" s="48"/>
    </row>
    <row r="19" spans="3:17" ht="12.75">
      <c r="C19" s="36"/>
      <c r="D19" s="36"/>
      <c r="E19" s="36"/>
      <c r="F19" s="36"/>
      <c r="G19" s="36"/>
      <c r="J19" s="25" t="s">
        <v>45</v>
      </c>
      <c r="K19" s="9" t="s">
        <v>17</v>
      </c>
      <c r="L19" s="49">
        <v>3.082226919209538</v>
      </c>
      <c r="Q19" s="48"/>
    </row>
    <row r="20" spans="3:17" ht="12.75">
      <c r="C20" s="36"/>
      <c r="D20" s="36"/>
      <c r="E20" s="36"/>
      <c r="F20" s="36"/>
      <c r="G20" s="36"/>
      <c r="J20" s="25" t="s">
        <v>47</v>
      </c>
      <c r="K20" s="9" t="s">
        <v>18</v>
      </c>
      <c r="L20" s="49">
        <v>1.3181381298915282</v>
      </c>
      <c r="Q20" s="48"/>
    </row>
    <row r="21" spans="3:17" ht="12.75">
      <c r="C21" s="36"/>
      <c r="D21" s="36"/>
      <c r="E21" s="36"/>
      <c r="F21" s="36"/>
      <c r="G21" s="36"/>
      <c r="J21" s="25" t="s">
        <v>48</v>
      </c>
      <c r="K21" s="9" t="s">
        <v>23</v>
      </c>
      <c r="L21" s="49">
        <v>3.7278785698377623</v>
      </c>
      <c r="Q21" s="48"/>
    </row>
    <row r="22" spans="3:12" ht="12.75">
      <c r="C22" s="36"/>
      <c r="D22" s="36"/>
      <c r="E22" s="36"/>
      <c r="F22" s="36"/>
      <c r="G22" s="36"/>
      <c r="J22" s="25" t="s">
        <v>46</v>
      </c>
      <c r="K22" s="9" t="s">
        <v>19</v>
      </c>
      <c r="L22" s="49">
        <v>3.3311023013952528</v>
      </c>
    </row>
    <row r="23" spans="3:17" ht="12.75">
      <c r="C23" s="36"/>
      <c r="D23" s="36"/>
      <c r="E23" s="36"/>
      <c r="F23" s="36"/>
      <c r="G23" s="36"/>
      <c r="J23" s="25" t="s">
        <v>49</v>
      </c>
      <c r="K23" s="9" t="s">
        <v>39</v>
      </c>
      <c r="L23" s="50" t="s">
        <v>74</v>
      </c>
      <c r="M23" s="36"/>
      <c r="Q23" s="48"/>
    </row>
    <row r="24" spans="3:13" ht="12.75">
      <c r="C24" s="36"/>
      <c r="D24" s="36"/>
      <c r="E24" s="36"/>
      <c r="F24" s="36"/>
      <c r="G24" s="36"/>
      <c r="J24" s="25"/>
      <c r="K24" s="34" t="s">
        <v>102</v>
      </c>
      <c r="L24" s="32">
        <v>5.1</v>
      </c>
      <c r="M24" s="36"/>
    </row>
    <row r="25" spans="3:12" ht="12.75">
      <c r="C25" s="36"/>
      <c r="D25" s="36"/>
      <c r="E25" s="36"/>
      <c r="F25" s="36"/>
      <c r="G25" s="36"/>
      <c r="J25" s="25"/>
      <c r="L25" s="22" t="s">
        <v>73</v>
      </c>
    </row>
    <row r="26" spans="3:12" ht="12.75">
      <c r="C26" s="36"/>
      <c r="D26" s="36"/>
      <c r="E26" s="36"/>
      <c r="F26" s="36"/>
      <c r="G26" s="36"/>
      <c r="J26" s="25"/>
      <c r="L26" s="12"/>
    </row>
    <row r="27" spans="3:12" ht="12.75">
      <c r="C27" s="36"/>
      <c r="D27" s="36"/>
      <c r="E27" s="36"/>
      <c r="F27" s="36"/>
      <c r="G27" s="36"/>
      <c r="J27" s="25"/>
      <c r="L27" s="12"/>
    </row>
    <row r="28" spans="3:12" ht="12.75">
      <c r="C28" s="36"/>
      <c r="D28" s="36"/>
      <c r="E28" s="36"/>
      <c r="F28" s="36"/>
      <c r="G28" s="36"/>
      <c r="J28" s="25"/>
      <c r="L28" s="12"/>
    </row>
    <row r="29" spans="3:12" ht="12.75">
      <c r="C29" s="36"/>
      <c r="D29" s="36"/>
      <c r="E29" s="36"/>
      <c r="F29" s="36"/>
      <c r="G29" s="36"/>
      <c r="J29" s="25"/>
      <c r="L29" s="12"/>
    </row>
    <row r="30" spans="3:12" ht="12.75">
      <c r="C30" s="36"/>
      <c r="D30" s="36"/>
      <c r="E30" s="36"/>
      <c r="F30" s="36"/>
      <c r="G30" s="36"/>
      <c r="J30" s="25"/>
      <c r="L30" s="12"/>
    </row>
    <row r="31" spans="3:12" ht="12.75">
      <c r="C31" s="36"/>
      <c r="D31" s="36"/>
      <c r="E31" s="36"/>
      <c r="F31" s="36"/>
      <c r="G31" s="36"/>
      <c r="J31" s="25"/>
      <c r="L31" s="12"/>
    </row>
    <row r="32" spans="1:12" ht="12.75">
      <c r="A32" s="16" t="s">
        <v>96</v>
      </c>
      <c r="C32" s="36"/>
      <c r="D32" s="36"/>
      <c r="E32" s="36"/>
      <c r="F32" s="36"/>
      <c r="G32" s="36"/>
      <c r="J32" s="25"/>
      <c r="L32" s="12"/>
    </row>
    <row r="33" spans="10:12" ht="12.75">
      <c r="J33" s="25"/>
      <c r="L33" s="12"/>
    </row>
    <row r="34" spans="10:12" ht="12.75">
      <c r="J34" s="25"/>
      <c r="L34" s="12"/>
    </row>
    <row r="35" spans="10:12" ht="12.75">
      <c r="J35" s="25"/>
      <c r="L35" s="12"/>
    </row>
    <row r="36" spans="10:12" ht="12.75">
      <c r="J36" s="25"/>
      <c r="L36" s="22"/>
    </row>
  </sheetData>
  <sheetProtection/>
  <mergeCells count="1">
    <mergeCell ref="A3:E3"/>
  </mergeCells>
  <printOptions/>
  <pageMargins left="0" right="0" top="0.35433070866141736" bottom="0.35433070866141736" header="0.31496062992125984" footer="0.31496062992125984"/>
  <pageSetup fitToHeight="1" fitToWidth="1"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11.421875" defaultRowHeight="12.75"/>
  <cols>
    <col min="10" max="10" width="7.140625" style="9" customWidth="1"/>
    <col min="11" max="11" width="24.7109375" style="9" bestFit="1" customWidth="1"/>
    <col min="12" max="12" width="20.57421875" style="9" customWidth="1"/>
  </cols>
  <sheetData>
    <row r="1" spans="1:9" s="3" customFormat="1" ht="15">
      <c r="A1" s="53" t="s">
        <v>37</v>
      </c>
      <c r="B1" s="54"/>
      <c r="C1" s="10"/>
      <c r="D1" s="10"/>
      <c r="E1" s="10"/>
      <c r="F1" s="10"/>
      <c r="G1" s="11"/>
      <c r="H1" s="11"/>
      <c r="I1" s="2"/>
    </row>
    <row r="2" spans="1:9" s="3" customFormat="1" ht="12">
      <c r="A2" s="55"/>
      <c r="B2" s="56"/>
      <c r="C2" s="10"/>
      <c r="D2" s="10"/>
      <c r="E2" s="10"/>
      <c r="F2" s="10"/>
      <c r="G2" s="11"/>
      <c r="H2" s="11"/>
      <c r="I2" s="2"/>
    </row>
    <row r="3" spans="1:12" ht="12.75">
      <c r="A3" s="75" t="s">
        <v>99</v>
      </c>
      <c r="B3" s="75"/>
      <c r="C3" s="75"/>
      <c r="D3" s="75"/>
      <c r="E3" s="75"/>
      <c r="F3" s="75"/>
      <c r="J3"/>
      <c r="K3"/>
      <c r="L3"/>
    </row>
    <row r="4" spans="10:12" ht="12.75">
      <c r="J4"/>
      <c r="K4"/>
      <c r="L4"/>
    </row>
    <row r="5" spans="3:13" ht="33.75" customHeight="1">
      <c r="C5" s="36"/>
      <c r="D5" s="36"/>
      <c r="E5" s="36"/>
      <c r="F5" s="36"/>
      <c r="G5" s="36"/>
      <c r="J5" s="41" t="s">
        <v>40</v>
      </c>
      <c r="K5" s="33" t="s">
        <v>44</v>
      </c>
      <c r="L5" s="46" t="s">
        <v>97</v>
      </c>
      <c r="M5" s="36"/>
    </row>
    <row r="6" spans="3:13" ht="12.75">
      <c r="C6" s="36"/>
      <c r="D6" s="36"/>
      <c r="E6" s="36"/>
      <c r="F6" s="36"/>
      <c r="G6" s="36"/>
      <c r="J6" s="37" t="s">
        <v>45</v>
      </c>
      <c r="K6" s="38" t="s">
        <v>17</v>
      </c>
      <c r="L6" s="40">
        <v>-10.469314079422382</v>
      </c>
      <c r="M6" s="36"/>
    </row>
    <row r="7" spans="3:13" ht="12.75">
      <c r="C7" s="36"/>
      <c r="D7" s="36"/>
      <c r="E7" s="36"/>
      <c r="F7" s="36"/>
      <c r="G7" s="36"/>
      <c r="J7" s="37" t="s">
        <v>46</v>
      </c>
      <c r="K7" s="38" t="s">
        <v>19</v>
      </c>
      <c r="L7" s="40">
        <v>9.319526627218936</v>
      </c>
      <c r="M7" s="36"/>
    </row>
    <row r="8" spans="3:13" ht="12.75">
      <c r="C8" s="36"/>
      <c r="D8" s="36"/>
      <c r="E8" s="36"/>
      <c r="F8" s="36"/>
      <c r="G8" s="36"/>
      <c r="J8" s="37" t="s">
        <v>47</v>
      </c>
      <c r="K8" s="38" t="s">
        <v>18</v>
      </c>
      <c r="L8" s="40">
        <v>23.92857142857143</v>
      </c>
      <c r="M8" s="36"/>
    </row>
    <row r="9" spans="3:13" ht="12.75">
      <c r="C9" s="36"/>
      <c r="D9" s="36"/>
      <c r="E9" s="36"/>
      <c r="F9" s="36"/>
      <c r="G9" s="36"/>
      <c r="J9" s="37" t="s">
        <v>48</v>
      </c>
      <c r="K9" s="38" t="s">
        <v>23</v>
      </c>
      <c r="L9" s="40">
        <v>6.222547584187408</v>
      </c>
      <c r="M9" s="36"/>
    </row>
    <row r="10" spans="3:13" ht="12.75">
      <c r="C10" s="36"/>
      <c r="D10" s="36"/>
      <c r="E10" s="36"/>
      <c r="F10" s="36"/>
      <c r="G10" s="36"/>
      <c r="J10" s="37" t="s">
        <v>49</v>
      </c>
      <c r="K10" s="38" t="s">
        <v>39</v>
      </c>
      <c r="L10" s="40">
        <v>43.67816091954023</v>
      </c>
      <c r="M10" s="36"/>
    </row>
    <row r="11" spans="3:13" ht="12.75">
      <c r="C11" s="36"/>
      <c r="D11" s="36"/>
      <c r="E11" s="36"/>
      <c r="F11" s="36"/>
      <c r="G11" s="36"/>
      <c r="J11" s="37" t="s">
        <v>50</v>
      </c>
      <c r="K11" s="38" t="s">
        <v>36</v>
      </c>
      <c r="L11" s="40">
        <v>5.481586402266289</v>
      </c>
      <c r="M11" s="36"/>
    </row>
    <row r="12" spans="3:13" ht="12.75">
      <c r="C12" s="36"/>
      <c r="D12" s="36"/>
      <c r="E12" s="36"/>
      <c r="F12" s="36"/>
      <c r="G12" s="36"/>
      <c r="J12" s="37" t="s">
        <v>51</v>
      </c>
      <c r="K12" s="39" t="s">
        <v>76</v>
      </c>
      <c r="L12" s="40">
        <v>6.196093982353525</v>
      </c>
      <c r="M12" s="36"/>
    </row>
    <row r="13" spans="3:13" ht="12.75">
      <c r="C13" s="36"/>
      <c r="D13" s="36"/>
      <c r="E13" s="36"/>
      <c r="F13" s="36"/>
      <c r="G13" s="36"/>
      <c r="J13" s="37" t="s">
        <v>52</v>
      </c>
      <c r="K13" s="38" t="s">
        <v>41</v>
      </c>
      <c r="L13" s="40">
        <v>7.357626443647949</v>
      </c>
      <c r="M13" s="36"/>
    </row>
    <row r="14" spans="3:13" ht="12.75">
      <c r="C14" s="36"/>
      <c r="D14" s="36"/>
      <c r="E14" s="36"/>
      <c r="F14" s="36"/>
      <c r="G14" s="36"/>
      <c r="J14" s="37" t="s">
        <v>53</v>
      </c>
      <c r="K14" s="38" t="s">
        <v>42</v>
      </c>
      <c r="L14" s="40">
        <v>7.020630097553174</v>
      </c>
      <c r="M14" s="36"/>
    </row>
    <row r="15" spans="3:13" ht="12.75">
      <c r="C15" s="36"/>
      <c r="D15" s="36"/>
      <c r="E15" s="36"/>
      <c r="F15" s="36"/>
      <c r="G15" s="36"/>
      <c r="J15" s="37" t="s">
        <v>54</v>
      </c>
      <c r="K15" s="38" t="s">
        <v>69</v>
      </c>
      <c r="L15" s="40">
        <v>11.016498137307078</v>
      </c>
      <c r="M15" s="36"/>
    </row>
    <row r="16" spans="3:13" ht="12.75">
      <c r="C16" s="36"/>
      <c r="D16" s="36"/>
      <c r="E16" s="36"/>
      <c r="F16" s="36"/>
      <c r="G16" s="36"/>
      <c r="J16" s="37" t="s">
        <v>55</v>
      </c>
      <c r="K16" s="38" t="s">
        <v>68</v>
      </c>
      <c r="L16" s="40">
        <v>5.9751157407407405</v>
      </c>
      <c r="M16" s="36"/>
    </row>
    <row r="17" spans="3:13" ht="12.75">
      <c r="C17" s="36"/>
      <c r="D17" s="36"/>
      <c r="E17" s="36"/>
      <c r="F17" s="36"/>
      <c r="G17" s="36"/>
      <c r="J17" s="37" t="s">
        <v>56</v>
      </c>
      <c r="K17" s="39" t="s">
        <v>75</v>
      </c>
      <c r="L17" s="40">
        <v>15.645891012222297</v>
      </c>
      <c r="M17" s="36"/>
    </row>
    <row r="18" spans="3:13" ht="12.75">
      <c r="C18" s="36"/>
      <c r="D18" s="36"/>
      <c r="E18" s="36"/>
      <c r="F18" s="36"/>
      <c r="G18" s="36"/>
      <c r="J18" s="37" t="s">
        <v>57</v>
      </c>
      <c r="K18" s="39" t="s">
        <v>77</v>
      </c>
      <c r="L18" s="40">
        <v>6.73173676796136</v>
      </c>
      <c r="M18" s="36"/>
    </row>
    <row r="19" spans="3:13" ht="12.75">
      <c r="C19" s="36"/>
      <c r="D19" s="36"/>
      <c r="E19" s="36"/>
      <c r="F19" s="36"/>
      <c r="G19" s="36"/>
      <c r="J19" s="37" t="s">
        <v>58</v>
      </c>
      <c r="K19" s="38" t="s">
        <v>70</v>
      </c>
      <c r="L19" s="40">
        <v>12.500609666878018</v>
      </c>
      <c r="M19" s="36"/>
    </row>
    <row r="20" spans="3:13" ht="12.75">
      <c r="C20" s="36"/>
      <c r="D20" s="36"/>
      <c r="E20" s="36"/>
      <c r="F20" s="36"/>
      <c r="G20" s="36"/>
      <c r="J20" s="37" t="s">
        <v>59</v>
      </c>
      <c r="K20" s="38" t="s">
        <v>71</v>
      </c>
      <c r="L20" s="40">
        <v>8.414471661371323</v>
      </c>
      <c r="M20" s="36"/>
    </row>
    <row r="21" spans="3:13" ht="12.75">
      <c r="C21" s="36"/>
      <c r="D21" s="36"/>
      <c r="E21" s="36"/>
      <c r="F21" s="36"/>
      <c r="G21" s="36"/>
      <c r="J21" s="37" t="s">
        <v>60</v>
      </c>
      <c r="K21" s="38" t="s">
        <v>65</v>
      </c>
      <c r="L21" s="40">
        <v>2.5449743003997716</v>
      </c>
      <c r="M21" s="36"/>
    </row>
    <row r="22" spans="3:13" ht="12.75">
      <c r="C22" s="36"/>
      <c r="D22" s="36"/>
      <c r="E22" s="36"/>
      <c r="F22" s="36"/>
      <c r="G22" s="36"/>
      <c r="J22" s="37" t="s">
        <v>61</v>
      </c>
      <c r="K22" s="38" t="s">
        <v>32</v>
      </c>
      <c r="L22" s="40">
        <v>6.825808902678402</v>
      </c>
      <c r="M22" s="36"/>
    </row>
    <row r="23" spans="3:13" ht="12.75">
      <c r="C23" s="36"/>
      <c r="D23" s="36"/>
      <c r="E23" s="36"/>
      <c r="F23" s="36"/>
      <c r="G23" s="36"/>
      <c r="J23" s="37" t="s">
        <v>62</v>
      </c>
      <c r="K23" s="39" t="s">
        <v>6</v>
      </c>
      <c r="L23" s="40">
        <v>6.47010647010647</v>
      </c>
      <c r="M23" s="36"/>
    </row>
    <row r="24" spans="3:13" ht="12.75">
      <c r="C24" s="36"/>
      <c r="D24" s="36"/>
      <c r="E24" s="36"/>
      <c r="F24" s="36"/>
      <c r="G24" s="36"/>
      <c r="J24" s="35"/>
      <c r="K24" s="42" t="s">
        <v>63</v>
      </c>
      <c r="L24" s="32">
        <v>7.4</v>
      </c>
      <c r="M24" s="36"/>
    </row>
    <row r="25" spans="3:12" ht="12.75">
      <c r="C25" s="36"/>
      <c r="D25" s="36"/>
      <c r="E25" s="36"/>
      <c r="F25" s="36"/>
      <c r="G25" s="36"/>
      <c r="L25" s="22" t="s">
        <v>73</v>
      </c>
    </row>
    <row r="26" spans="3:12" ht="12.75">
      <c r="C26" s="36"/>
      <c r="D26" s="36"/>
      <c r="E26" s="36"/>
      <c r="F26" s="36"/>
      <c r="G26" s="36"/>
      <c r="L26" s="12"/>
    </row>
    <row r="27" spans="3:7" ht="12.75">
      <c r="C27" s="36"/>
      <c r="D27" s="36"/>
      <c r="E27" s="36"/>
      <c r="F27" s="36"/>
      <c r="G27" s="36"/>
    </row>
    <row r="28" spans="3:7" ht="12.75">
      <c r="C28" s="36"/>
      <c r="D28" s="36"/>
      <c r="E28" s="36"/>
      <c r="F28" s="36"/>
      <c r="G28" s="36"/>
    </row>
    <row r="29" spans="3:7" ht="12.75">
      <c r="C29" s="36"/>
      <c r="D29" s="36"/>
      <c r="E29" s="36"/>
      <c r="F29" s="36"/>
      <c r="G29" s="36"/>
    </row>
    <row r="30" spans="3:7" ht="12.75">
      <c r="C30" s="36"/>
      <c r="D30" s="36"/>
      <c r="E30" s="36"/>
      <c r="F30" s="36"/>
      <c r="G30" s="36"/>
    </row>
    <row r="31" spans="3:7" ht="12.75">
      <c r="C31" s="36"/>
      <c r="D31" s="36"/>
      <c r="E31" s="36"/>
      <c r="F31" s="36"/>
      <c r="G31" s="36"/>
    </row>
    <row r="32" spans="3:7" ht="12.75">
      <c r="C32" s="36"/>
      <c r="D32" s="36"/>
      <c r="E32" s="36"/>
      <c r="F32" s="36"/>
      <c r="G32" s="36"/>
    </row>
    <row r="33" spans="1:7" ht="12.75">
      <c r="A33" s="16" t="s">
        <v>96</v>
      </c>
      <c r="C33" s="36"/>
      <c r="D33" s="36"/>
      <c r="E33" s="36"/>
      <c r="F33" s="36"/>
      <c r="G33" s="36"/>
    </row>
  </sheetData>
  <sheetProtection/>
  <mergeCells count="1">
    <mergeCell ref="A3:F3"/>
  </mergeCells>
  <printOptions/>
  <pageMargins left="0" right="0" top="0.35433070866141736" bottom="0.35433070866141736" header="0.31496062992125984" footer="0.31496062992125984"/>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05-02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2016-06-01T09:07:09Z</cp:lastPrinted>
  <dcterms:created xsi:type="dcterms:W3CDTF">2008-05-22T15:51:44Z</dcterms:created>
  <dcterms:modified xsi:type="dcterms:W3CDTF">2019-08-26T12:45:02Z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