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4995" windowWidth="20730" windowHeight="3300"/>
  </bookViews>
  <sheets>
    <sheet name="4.16 Notice" sheetId="11" r:id="rId1"/>
    <sheet name="4.16 Graphique 1" sheetId="10" r:id="rId2"/>
    <sheet name="4.16 Tableau 2 " sheetId="3" r:id="rId3"/>
    <sheet name="4.16 Tableau 3" sheetId="4" r:id="rId4"/>
    <sheet name="4.16 Tableau 4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C26" i="4" l="1"/>
  <c r="B26" i="4"/>
  <c r="D26" i="4"/>
  <c r="C20" i="4"/>
  <c r="D20" i="4"/>
  <c r="B20" i="4"/>
  <c r="B27" i="4"/>
  <c r="D27" i="4"/>
  <c r="C27" i="4"/>
</calcChain>
</file>

<file path=xl/sharedStrings.xml><?xml version="1.0" encoding="utf-8"?>
<sst xmlns="http://schemas.openxmlformats.org/spreadsheetml/2006/main" count="169" uniqueCount="116">
  <si>
    <t>Privé</t>
  </si>
  <si>
    <t>Part des filles (%)</t>
  </si>
  <si>
    <t>© DEPP</t>
  </si>
  <si>
    <t>Anglais</t>
  </si>
  <si>
    <t>Allemand</t>
  </si>
  <si>
    <t>Espagnol</t>
  </si>
  <si>
    <t>Italien</t>
  </si>
  <si>
    <t>Portugais</t>
  </si>
  <si>
    <t>Russe et langues o.</t>
  </si>
  <si>
    <t>Autres</t>
  </si>
  <si>
    <t>Ensemble</t>
  </si>
  <si>
    <t>%</t>
  </si>
  <si>
    <t xml:space="preserve">Public        </t>
  </si>
  <si>
    <t>Sections Internationales</t>
  </si>
  <si>
    <t>Effectifs de référence (1)</t>
  </si>
  <si>
    <t>Répartition selon la langue de la section (%)</t>
  </si>
  <si>
    <t xml:space="preserve">Italien </t>
  </si>
  <si>
    <t>Auvergne-Rhône-Alpes</t>
  </si>
  <si>
    <t>Bourgogne-Franche-Comté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</si>
  <si>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</si>
  <si>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</si>
  <si>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</si>
  <si>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</si>
  <si>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</si>
  <si>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</si>
  <si>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</si>
  <si>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Provence-Alpes-Côte d'Azur</t>
  </si>
  <si>
    <t xml:space="preserve">France métropolitaine </t>
  </si>
  <si>
    <t>Guadeloupe</t>
  </si>
  <si>
    <t>Guyane</t>
  </si>
  <si>
    <t>Martinique</t>
  </si>
  <si>
    <t>Mayotte</t>
  </si>
  <si>
    <t>La Réunion</t>
  </si>
  <si>
    <t>Total
en section</t>
  </si>
  <si>
    <t>4.16 Les sections linguistiques dans le second degré</t>
  </si>
  <si>
    <t xml:space="preserve"> </t>
  </si>
  <si>
    <t>Sections linguistiques</t>
  </si>
  <si>
    <t>Moyenne</t>
  </si>
  <si>
    <t>Défavorisée</t>
  </si>
  <si>
    <t>Part des élèves en sections
linguistiques (%)</t>
  </si>
  <si>
    <t>Sections Européennes ou de langues orientales (1)</t>
  </si>
  <si>
    <t>Bretagne</t>
  </si>
  <si>
    <t xml:space="preserve">Centre-Val de Loire </t>
  </si>
  <si>
    <t>Pays de la Loire</t>
  </si>
  <si>
    <t>Total formations professionnelles en lycée (hors ULIS)</t>
  </si>
  <si>
    <t>Régions académiques</t>
  </si>
  <si>
    <t>-</t>
  </si>
  <si>
    <t>Très favorisée</t>
  </si>
  <si>
    <t>Favorisée</t>
  </si>
  <si>
    <r>
      <t xml:space="preserve">1. </t>
    </r>
    <r>
      <rPr>
        <sz val="8"/>
        <rFont val="Arial"/>
        <family val="2"/>
      </rPr>
      <t>Hors origine sociale non renseignée.</t>
    </r>
  </si>
  <si>
    <t>Total formations GT en lycée (hors ULIS)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</si>
  <si>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les sections d’espagnol accueillent 12,8 % des élèves scolarisés en section linguistique. 68,6 % des élèves des sections d’espagnol sont des filles.</t>
    </r>
  </si>
  <si>
    <t>[2] Répartition des élèves en section linguistique selon la langue de la section à la rentrée 2019</t>
  </si>
  <si>
    <t>[3] Scolarisation en sections linguistiques par région à la rentrée 2019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</si>
  <si>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6,1 % des élèves du second degré sont scolarisés dans une section linguistique. Pour 8,1 % d’entre eux, il s’agit d’une section d’allemand.</t>
    </r>
  </si>
  <si>
    <r>
      <t>2.</t>
    </r>
    <r>
      <rPr>
        <sz val="8"/>
        <rFont val="Arial"/>
        <family val="2"/>
      </rPr>
      <t xml:space="preserve"> Y compris les élèves qui suivent l'option facultative en collège : langues et cultures euopéennes et orientales.</t>
    </r>
  </si>
  <si>
    <r>
      <t>3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Y compris portugais.</t>
    </r>
  </si>
  <si>
    <t>Effectifs
(2)</t>
  </si>
  <si>
    <t xml:space="preserve"> Autres (3)</t>
  </si>
  <si>
    <r>
      <t xml:space="preserve">[4] Scolarisation en sections linguistiques selon l'origine sociale à la rentrée 2019 </t>
    </r>
    <r>
      <rPr>
        <sz val="9"/>
        <rFont val="Arial"/>
        <family val="2"/>
      </rPr>
      <t>(1)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</si>
  <si>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11,0 % des élèves du second degré d'origine sociale très favorisée sont scolarisés dans une section linguistique. C'est le cas de 3,5 % des élèves d'origine sociale défavorisée.</t>
    </r>
  </si>
  <si>
    <t>Total formations en collège (1) (hors Segpa, ULIS, dispo. relais)</t>
  </si>
  <si>
    <t>[1] Évolution  des élèves de second cycle général et technologique en section linguistique</t>
  </si>
  <si>
    <t>Rentrée scolaire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</si>
  <si>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</si>
  <si>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</si>
  <si>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</si>
  <si>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</si>
  <si>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</si>
  <si>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</si>
  <si>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</si>
  <si>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</si>
  <si>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</si>
  <si>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</si>
  <si>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</si>
  <si>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</si>
  <si>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</si>
  <si>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</si>
  <si>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</si>
  <si>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</si>
  <si>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Nombre d'élèves</t>
  </si>
  <si>
    <t>Population concernée : établissements publics et privés sous et hors contrat.</t>
  </si>
  <si>
    <t>Ensemble (hors Segpa , ULIS, dispo. relais)</t>
  </si>
  <si>
    <t>DROM</t>
  </si>
  <si>
    <t>ε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</si>
  <si>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Total des élèves scolarisés dans les classes de sixième à troisième (hors Segpa, ULIS, dispositifs relais) et dans celles du lycée général, technologique et professionnel (hors ULIS). Y compris les élèves qui suivent l'option facultative en collège : langues et cultures européennes et orientales.</t>
    </r>
  </si>
  <si>
    <r>
      <t>1.</t>
    </r>
    <r>
      <rPr>
        <sz val="8"/>
        <rFont val="Arial"/>
        <family val="2"/>
      </rPr>
      <t xml:space="preserve"> Y compris les élèves qui suivent l'option facultative en collège : langues et cultures européennes et orientales.</t>
    </r>
  </si>
  <si>
    <r>
      <t xml:space="preserve">2. </t>
    </r>
    <r>
      <rPr>
        <sz val="8"/>
        <rFont val="Arial"/>
        <family val="2"/>
      </rPr>
      <t>Y compris les élèves qui suivent l'option facultative en collège : langues et cultures européennes et orientales.</t>
    </r>
  </si>
  <si>
    <t>Total formations en collège (hors Segpa, ULIS, dispo. relais) (2)</t>
  </si>
  <si>
    <t>France métropolitaine + DROM</t>
  </si>
  <si>
    <t>Ensemble (hors Segpa, ULIS et dispo. relais)</t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</si>
  <si>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</si>
  <si>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</si>
  <si>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</si>
  <si>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</si>
  <si>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</si>
  <si>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</si>
  <si>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Sommaire</t>
  </si>
  <si>
    <t>Précisions</t>
  </si>
  <si>
    <r>
      <t>Sections linguistiques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</si>
  <si>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</si>
  <si>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 xml:space="preserve">- </t>
    </r>
    <r>
      <rPr>
        <i/>
        <sz val="8"/>
        <color indexed="8"/>
        <rFont val="Arial"/>
        <family val="2"/>
      </rPr>
      <t>Note d’Information</t>
    </r>
    <r>
      <rPr>
        <sz val="8"/>
        <color indexed="8"/>
        <rFont val="Arial"/>
        <family val="2"/>
      </rPr>
      <t> : 19.46.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</si>
  <si>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</si>
  <si>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</si>
  <si>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</si>
  <si>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</si>
  <si>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</si>
  <si>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</si>
  <si>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</si>
  <si>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</si>
  <si>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</si>
  <si>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</si>
  <si>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[4] Scolarisation en sections linguistiques selon l'origine sociale à la rentrée 2019</t>
  </si>
  <si>
    <t>[1] Évolution des élèves de second cycle général et technologique en section linguistique</t>
  </si>
  <si>
    <t>Source : MENJS-MESRI-DEPP / Système d'information Scolarité et enquête n° 16 auprès des établissements privés hors contrat.</t>
  </si>
  <si>
    <t>Source : MENJS-MESRI-DEPP / Système d’information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</si>
</sst>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#,##0.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68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MS Sans Serif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FFFF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indexed="12"/>
      </bottom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 style="medium">
        <color rgb="FF0000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3" borderId="0" applyNumberFormat="0" applyBorder="0" applyAlignment="0" applyProtection="0"/>
    <xf numFmtId="0" fontId="4" fillId="16" borderId="1"/>
    <xf numFmtId="0" fontId="25" fillId="17" borderId="2" applyNumberFormat="0" applyAlignment="0" applyProtection="0"/>
    <xf numFmtId="0" fontId="4" fillId="0" borderId="3"/>
    <xf numFmtId="0" fontId="19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12" fillId="20" borderId="0">
      <alignment horizontal="center" wrapText="1"/>
    </xf>
    <xf numFmtId="0" fontId="28" fillId="19" borderId="0">
      <alignment horizontal="center"/>
    </xf>
    <xf numFmtId="173" fontId="2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21" borderId="1" applyBorder="0">
      <protection locked="0"/>
    </xf>
    <xf numFmtId="0" fontId="31" fillId="0" borderId="0" applyNumberFormat="0" applyFill="0" applyBorder="0" applyAlignment="0" applyProtection="0"/>
    <xf numFmtId="0" fontId="20" fillId="19" borderId="3">
      <alignment horizontal="left"/>
    </xf>
    <xf numFmtId="0" fontId="32" fillId="19" borderId="0">
      <alignment horizontal="left"/>
    </xf>
    <xf numFmtId="0" fontId="33" fillId="4" borderId="0" applyNumberFormat="0" applyBorder="0" applyAlignment="0" applyProtection="0"/>
    <xf numFmtId="0" fontId="34" fillId="22" borderId="0">
      <alignment horizontal="right" vertical="top" textRotation="90" wrapText="1"/>
    </xf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2" applyNumberFormat="0" applyAlignment="0" applyProtection="0"/>
    <xf numFmtId="0" fontId="17" fillId="20" borderId="0">
      <alignment horizontal="center"/>
    </xf>
    <xf numFmtId="0" fontId="4" fillId="19" borderId="9">
      <alignment wrapText="1"/>
    </xf>
    <xf numFmtId="0" fontId="40" fillId="19" borderId="10"/>
    <xf numFmtId="0" fontId="40" fillId="19" borderId="11"/>
    <xf numFmtId="0" fontId="4" fillId="19" borderId="12">
      <alignment horizontal="center" wrapText="1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12" fillId="0" borderId="0" applyFont="0" applyFill="0" applyBorder="0" applyAlignment="0" applyProtection="0"/>
    <xf numFmtId="0" fontId="42" fillId="23" borderId="0" applyNumberFormat="0" applyBorder="0" applyAlignment="0" applyProtection="0"/>
    <xf numFmtId="0" fontId="43" fillId="0" borderId="0"/>
    <xf numFmtId="0" fontId="52" fillId="0" borderId="0"/>
    <xf numFmtId="0" fontId="52" fillId="0" borderId="0"/>
    <xf numFmtId="0" fontId="22" fillId="0" borderId="0"/>
    <xf numFmtId="0" fontId="12" fillId="0" borderId="0"/>
    <xf numFmtId="0" fontId="52" fillId="0" borderId="0"/>
    <xf numFmtId="0" fontId="22" fillId="0" borderId="0"/>
    <xf numFmtId="0" fontId="12" fillId="0" borderId="0"/>
    <xf numFmtId="0" fontId="49" fillId="0" borderId="0"/>
    <xf numFmtId="0" fontId="44" fillId="17" borderId="13" applyNumberFormat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4" fillId="19" borderId="3"/>
    <xf numFmtId="0" fontId="27" fillId="19" borderId="0">
      <alignment horizontal="right"/>
    </xf>
    <xf numFmtId="0" fontId="45" fillId="24" borderId="0">
      <alignment horizontal="center"/>
    </xf>
    <xf numFmtId="0" fontId="46" fillId="20" borderId="0"/>
    <xf numFmtId="0" fontId="47" fillId="22" borderId="14">
      <alignment horizontal="left" vertical="top" wrapText="1"/>
    </xf>
    <xf numFmtId="0" fontId="47" fillId="22" borderId="15">
      <alignment horizontal="left" vertical="top"/>
    </xf>
    <xf numFmtId="37" fontId="48" fillId="0" borderId="0"/>
    <xf numFmtId="0" fontId="26" fillId="19" borderId="0">
      <alignment horizontal="center"/>
    </xf>
    <xf numFmtId="0" fontId="18" fillId="0" borderId="0" applyNumberFormat="0" applyFill="0" applyBorder="0" applyAlignment="0" applyProtection="0"/>
    <xf numFmtId="0" fontId="7" fillId="19" borderId="0"/>
    <xf numFmtId="0" fontId="21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/>
    <xf numFmtId="166" fontId="4" fillId="0" borderId="0" xfId="0" applyNumberFormat="1" applyFont="1" applyFill="1" applyBorder="1" applyAlignment="1">
      <alignment horizontal="right"/>
    </xf>
    <xf numFmtId="0" fontId="6" fillId="0" borderId="0" xfId="0" applyFont="1"/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4" fillId="0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" fontId="9" fillId="25" borderId="16" xfId="0" applyNumberFormat="1" applyFont="1" applyFill="1" applyBorder="1" applyAlignment="1">
      <alignment horizontal="center" vertical="top"/>
    </xf>
    <xf numFmtId="1" fontId="9" fillId="25" borderId="17" xfId="0" applyNumberFormat="1" applyFont="1" applyFill="1" applyBorder="1" applyAlignment="1">
      <alignment horizontal="center" vertical="top"/>
    </xf>
    <xf numFmtId="3" fontId="9" fillId="25" borderId="17" xfId="0" applyNumberFormat="1" applyFont="1" applyFill="1" applyBorder="1" applyAlignment="1">
      <alignment horizontal="center" vertical="top" wrapText="1"/>
    </xf>
    <xf numFmtId="3" fontId="9" fillId="25" borderId="17" xfId="0" applyNumberFormat="1" applyFont="1" applyFill="1" applyBorder="1" applyAlignment="1">
      <alignment horizontal="center" vertical="top"/>
    </xf>
    <xf numFmtId="0" fontId="4" fillId="0" borderId="0" xfId="63" applyFont="1" applyBorder="1"/>
    <xf numFmtId="167" fontId="4" fillId="0" borderId="0" xfId="0" applyNumberFormat="1" applyFont="1" applyBorder="1"/>
    <xf numFmtId="0" fontId="7" fillId="26" borderId="0" xfId="63" applyFont="1" applyFill="1" applyBorder="1"/>
    <xf numFmtId="0" fontId="9" fillId="25" borderId="0" xfId="63" applyFont="1" applyFill="1" applyBorder="1"/>
    <xf numFmtId="167" fontId="56" fillId="27" borderId="0" xfId="0" applyNumberFormat="1" applyFont="1" applyFill="1" applyBorder="1"/>
    <xf numFmtId="0" fontId="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1" fontId="9" fillId="25" borderId="0" xfId="0" applyNumberFormat="1" applyFont="1" applyFill="1" applyBorder="1" applyAlignment="1">
      <alignment horizontal="right" vertical="top" wrapText="1"/>
    </xf>
    <xf numFmtId="167" fontId="4" fillId="0" borderId="0" xfId="0" applyNumberFormat="1" applyFont="1" applyFill="1" applyBorder="1"/>
    <xf numFmtId="167" fontId="7" fillId="26" borderId="0" xfId="0" applyNumberFormat="1" applyFont="1" applyFill="1" applyBorder="1"/>
    <xf numFmtId="0" fontId="4" fillId="0" borderId="0" xfId="63" applyFont="1" applyFill="1" applyBorder="1"/>
    <xf numFmtId="0" fontId="9" fillId="25" borderId="22" xfId="63" applyFont="1" applyFill="1" applyBorder="1" applyAlignment="1">
      <alignment vertical="top"/>
    </xf>
    <xf numFmtId="0" fontId="15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/>
    <xf numFmtId="3" fontId="4" fillId="0" borderId="23" xfId="0" applyNumberFormat="1" applyFont="1" applyBorder="1" applyAlignment="1">
      <alignment horizontal="right"/>
    </xf>
    <xf numFmtId="0" fontId="9" fillId="25" borderId="0" xfId="0" applyFont="1" applyFill="1" applyBorder="1"/>
    <xf numFmtId="0" fontId="4" fillId="0" borderId="0" xfId="0" applyFont="1" applyBorder="1"/>
    <xf numFmtId="0" fontId="4" fillId="0" borderId="23" xfId="0" applyFont="1" applyBorder="1"/>
    <xf numFmtId="0" fontId="4" fillId="0" borderId="0" xfId="0" applyFont="1" applyBorder="1" applyAlignment="1">
      <alignment wrapText="1"/>
    </xf>
    <xf numFmtId="1" fontId="9" fillId="25" borderId="24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horizontal="right" vertical="top"/>
    </xf>
    <xf numFmtId="3" fontId="4" fillId="0" borderId="24" xfId="0" quotePrefix="1" applyNumberFormat="1" applyFont="1" applyFill="1" applyBorder="1" applyAlignment="1">
      <alignment horizontal="right" vertical="top"/>
    </xf>
    <xf numFmtId="3" fontId="56" fillId="25" borderId="24" xfId="0" applyNumberFormat="1" applyFont="1" applyFill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1" fontId="4" fillId="0" borderId="25" xfId="0" quotePrefix="1" applyNumberFormat="1" applyFont="1" applyFill="1" applyBorder="1" applyAlignment="1">
      <alignment horizontal="right" vertical="top"/>
    </xf>
    <xf numFmtId="0" fontId="4" fillId="0" borderId="18" xfId="0" applyFont="1" applyFill="1" applyBorder="1"/>
    <xf numFmtId="166" fontId="4" fillId="0" borderId="26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25" borderId="27" xfId="0" applyFont="1" applyFill="1" applyBorder="1" applyProtection="1">
      <protection locked="0"/>
    </xf>
    <xf numFmtId="0" fontId="9" fillId="25" borderId="0" xfId="0" applyFont="1" applyFill="1" applyBorder="1" applyProtection="1">
      <protection locked="0"/>
    </xf>
    <xf numFmtId="166" fontId="4" fillId="0" borderId="17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Fill="1" applyBorder="1" applyProtection="1">
      <protection locked="0"/>
    </xf>
    <xf numFmtId="166" fontId="4" fillId="0" borderId="1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wrapText="1"/>
    </xf>
    <xf numFmtId="0" fontId="56" fillId="25" borderId="0" xfId="0" applyFont="1" applyFill="1"/>
    <xf numFmtId="0" fontId="12" fillId="0" borderId="0" xfId="0" applyFont="1"/>
    <xf numFmtId="1" fontId="9" fillId="25" borderId="17" xfId="0" applyNumberFormat="1" applyFont="1" applyFill="1" applyBorder="1" applyAlignment="1">
      <alignment horizontal="center" vertical="top" wrapText="1"/>
    </xf>
    <xf numFmtId="0" fontId="9" fillId="25" borderId="2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wrapText="1"/>
    </xf>
    <xf numFmtId="0" fontId="7" fillId="0" borderId="23" xfId="0" applyFont="1" applyFill="1" applyBorder="1"/>
    <xf numFmtId="166" fontId="7" fillId="0" borderId="29" xfId="0" applyNumberFormat="1" applyFont="1" applyFill="1" applyBorder="1" applyProtection="1">
      <protection locked="0"/>
    </xf>
    <xf numFmtId="0" fontId="8" fillId="25" borderId="17" xfId="0" applyFont="1" applyFill="1" applyBorder="1" applyAlignment="1" applyProtection="1">
      <alignment horizontal="right" vertical="center" wrapText="1"/>
      <protection locked="0"/>
    </xf>
    <xf numFmtId="1" fontId="9" fillId="25" borderId="24" xfId="0" applyNumberFormat="1" applyFont="1" applyFill="1" applyBorder="1" applyAlignment="1">
      <alignment horizontal="right" vertical="top" wrapText="1"/>
    </xf>
    <xf numFmtId="3" fontId="4" fillId="0" borderId="24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wrapText="1"/>
    </xf>
    <xf numFmtId="0" fontId="57" fillId="0" borderId="0" xfId="0" applyFont="1" applyFill="1"/>
    <xf numFmtId="3" fontId="4" fillId="0" borderId="30" xfId="0" applyNumberFormat="1" applyFont="1" applyFill="1" applyBorder="1" applyAlignment="1">
      <alignment horizontal="right" vertical="center" wrapText="1"/>
    </xf>
    <xf numFmtId="167" fontId="4" fillId="0" borderId="30" xfId="0" applyNumberFormat="1" applyFont="1" applyFill="1" applyBorder="1" applyAlignment="1">
      <alignment horizontal="right" vertical="center" wrapText="1"/>
    </xf>
    <xf numFmtId="167" fontId="4" fillId="0" borderId="30" xfId="0" applyNumberFormat="1" applyFont="1" applyFill="1" applyBorder="1"/>
    <xf numFmtId="3" fontId="4" fillId="0" borderId="30" xfId="0" quotePrefix="1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/>
    <xf numFmtId="167" fontId="4" fillId="0" borderId="30" xfId="0" applyNumberFormat="1" applyFont="1" applyFill="1" applyBorder="1" applyAlignment="1">
      <alignment horizontal="right"/>
    </xf>
    <xf numFmtId="167" fontId="7" fillId="26" borderId="30" xfId="0" applyNumberFormat="1" applyFont="1" applyFill="1" applyBorder="1"/>
    <xf numFmtId="3" fontId="4" fillId="0" borderId="30" xfId="0" applyNumberFormat="1" applyFont="1" applyBorder="1"/>
    <xf numFmtId="167" fontId="4" fillId="0" borderId="30" xfId="0" applyNumberFormat="1" applyFont="1" applyBorder="1"/>
    <xf numFmtId="167" fontId="4" fillId="0" borderId="30" xfId="0" applyNumberFormat="1" applyFont="1" applyBorder="1" applyAlignment="1">
      <alignment horizontal="right"/>
    </xf>
    <xf numFmtId="167" fontId="7" fillId="26" borderId="30" xfId="0" quotePrefix="1" applyNumberFormat="1" applyFont="1" applyFill="1" applyBorder="1" applyAlignment="1">
      <alignment horizontal="right"/>
    </xf>
    <xf numFmtId="3" fontId="56" fillId="27" borderId="30" xfId="0" applyNumberFormat="1" applyFont="1" applyFill="1" applyBorder="1" applyAlignment="1">
      <alignment horizontal="right" vertical="center" wrapText="1"/>
    </xf>
    <xf numFmtId="167" fontId="56" fillId="27" borderId="30" xfId="0" applyNumberFormat="1" applyFont="1" applyFill="1" applyBorder="1" applyAlignment="1">
      <alignment horizontal="right" vertical="center" wrapText="1"/>
    </xf>
    <xf numFmtId="167" fontId="56" fillId="27" borderId="30" xfId="0" applyNumberFormat="1" applyFont="1" applyFill="1" applyBorder="1"/>
    <xf numFmtId="0" fontId="4" fillId="0" borderId="0" xfId="0" applyFont="1" applyFill="1" applyBorder="1" applyAlignment="1">
      <alignment horizontal="left"/>
    </xf>
    <xf numFmtId="166" fontId="4" fillId="0" borderId="24" xfId="0" applyNumberFormat="1" applyFont="1" applyFill="1" applyBorder="1" applyAlignment="1">
      <alignment horizontal="right"/>
    </xf>
    <xf numFmtId="0" fontId="58" fillId="0" borderId="0" xfId="0" applyFont="1" applyFill="1"/>
    <xf numFmtId="0" fontId="59" fillId="0" borderId="0" xfId="0" applyFont="1" applyFill="1"/>
    <xf numFmtId="3" fontId="59" fillId="0" borderId="0" xfId="0" applyNumberFormat="1" applyFont="1" applyFill="1" applyAlignment="1">
      <alignment horizontal="right"/>
    </xf>
    <xf numFmtId="3" fontId="59" fillId="0" borderId="0" xfId="0" applyNumberFormat="1" applyFont="1" applyAlignment="1">
      <alignment horizontal="right"/>
    </xf>
    <xf numFmtId="3" fontId="7" fillId="26" borderId="30" xfId="0" applyNumberFormat="1" applyFont="1" applyFill="1" applyBorder="1" applyAlignment="1">
      <alignment horizontal="right" vertical="center" wrapText="1"/>
    </xf>
    <xf numFmtId="167" fontId="7" fillId="26" borderId="30" xfId="0" applyNumberFormat="1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left"/>
    </xf>
    <xf numFmtId="0" fontId="9" fillId="25" borderId="28" xfId="0" applyFont="1" applyFill="1" applyBorder="1" applyAlignment="1">
      <alignment horizontal="center" vertical="top" wrapText="1"/>
    </xf>
    <xf numFmtId="0" fontId="53" fillId="0" borderId="0" xfId="0" applyFont="1"/>
    <xf numFmtId="3" fontId="0" fillId="0" borderId="0" xfId="0" applyNumberFormat="1"/>
    <xf numFmtId="0" fontId="52" fillId="0" borderId="0" xfId="57"/>
    <xf numFmtId="0" fontId="57" fillId="0" borderId="0" xfId="57" applyFont="1"/>
    <xf numFmtId="0" fontId="5" fillId="0" borderId="0" xfId="63" applyFont="1" applyAlignment="1"/>
    <xf numFmtId="49" fontId="56" fillId="27" borderId="0" xfId="57" applyNumberFormat="1" applyFont="1" applyFill="1" applyBorder="1" applyAlignment="1">
      <alignment horizontal="left"/>
    </xf>
    <xf numFmtId="49" fontId="61" fillId="28" borderId="31" xfId="57" applyNumberFormat="1" applyFont="1" applyFill="1" applyBorder="1" applyAlignment="1">
      <alignment horizontal="right"/>
    </xf>
    <xf numFmtId="0" fontId="4" fillId="0" borderId="0" xfId="57" applyFont="1" applyAlignment="1">
      <alignment horizontal="right"/>
    </xf>
    <xf numFmtId="3" fontId="7" fillId="0" borderId="23" xfId="57" applyNumberFormat="1" applyFont="1" applyFill="1" applyBorder="1" applyAlignment="1">
      <alignment horizontal="left"/>
    </xf>
    <xf numFmtId="3" fontId="62" fillId="0" borderId="32" xfId="57" applyNumberFormat="1" applyFont="1" applyFill="1" applyBorder="1" applyAlignment="1">
      <alignment horizontal="right"/>
    </xf>
    <xf numFmtId="3" fontId="4" fillId="0" borderId="0" xfId="57" applyNumberFormat="1" applyFont="1"/>
    <xf numFmtId="0" fontId="7" fillId="0" borderId="0" xfId="57" applyFont="1" applyFill="1" applyAlignment="1">
      <alignment horizontal="left" vertical="top"/>
    </xf>
    <xf numFmtId="3" fontId="4" fillId="0" borderId="0" xfId="64" applyNumberFormat="1" applyFont="1" applyFill="1" applyBorder="1"/>
    <xf numFmtId="0" fontId="4" fillId="0" borderId="0" xfId="64" applyFont="1" applyFill="1" applyBorder="1" applyAlignment="1">
      <alignment horizontal="right"/>
    </xf>
    <xf numFmtId="3" fontId="52" fillId="0" borderId="0" xfId="57" applyNumberFormat="1"/>
    <xf numFmtId="0" fontId="6" fillId="0" borderId="0" xfId="57" applyFont="1" applyFill="1"/>
    <xf numFmtId="0" fontId="12" fillId="0" borderId="0" xfId="57" applyFont="1"/>
    <xf numFmtId="3" fontId="12" fillId="0" borderId="0" xfId="57" applyNumberFormat="1" applyFont="1"/>
    <xf numFmtId="0" fontId="7" fillId="0" borderId="0" xfId="0" applyFont="1" applyFill="1" applyBorder="1" applyAlignment="1">
      <alignment horizontal="left"/>
    </xf>
    <xf numFmtId="0" fontId="50" fillId="0" borderId="0" xfId="60" applyFont="1"/>
    <xf numFmtId="0" fontId="12" fillId="0" borderId="0" xfId="60"/>
    <xf numFmtId="0" fontId="12" fillId="0" borderId="0" xfId="60" applyFont="1" applyAlignment="1">
      <alignment horizontal="center" wrapText="1"/>
    </xf>
    <xf numFmtId="0" fontId="12" fillId="0" borderId="0" xfId="60" applyAlignment="1">
      <alignment wrapText="1"/>
    </xf>
    <xf numFmtId="0" fontId="54" fillId="0" borderId="0" xfId="50"/>
    <xf numFmtId="0" fontId="63" fillId="0" borderId="0" xfId="60" applyFont="1" applyAlignment="1">
      <alignment vertical="center" wrapText="1"/>
    </xf>
    <xf numFmtId="0" fontId="12" fillId="0" borderId="0" xfId="60" applyFont="1"/>
    <xf numFmtId="0" fontId="64" fillId="0" borderId="0" xfId="60" applyFont="1" applyFill="1" applyAlignment="1">
      <alignment vertical="center"/>
    </xf>
    <xf numFmtId="0" fontId="5" fillId="0" borderId="0" xfId="60" applyFont="1" applyAlignment="1">
      <alignment wrapText="1"/>
    </xf>
    <xf numFmtId="0" fontId="65" fillId="0" borderId="0" xfId="60" applyFont="1" applyAlignment="1">
      <alignment horizontal="justify" vertical="center" wrapText="1"/>
    </xf>
    <xf numFmtId="0" fontId="64" fillId="0" borderId="0" xfId="60" applyFont="1" applyAlignment="1">
      <alignment horizontal="justify" vertical="center" wrapText="1"/>
    </xf>
    <xf numFmtId="0" fontId="66" fillId="0" borderId="0" xfId="60" applyFont="1" applyAlignment="1">
      <alignment vertical="center" wrapText="1"/>
    </xf>
    <xf numFmtId="0" fontId="64" fillId="0" borderId="0" xfId="60" applyFont="1" applyAlignment="1">
      <alignment vertical="center" wrapText="1"/>
    </xf>
    <xf numFmtId="0" fontId="67" fillId="0" borderId="0" xfId="60" applyFont="1" applyAlignment="1">
      <alignment vertical="center" wrapText="1"/>
    </xf>
    <xf numFmtId="0" fontId="4" fillId="0" borderId="0" xfId="60" applyFont="1" applyAlignment="1">
      <alignment wrapText="1"/>
    </xf>
    <xf numFmtId="0" fontId="4" fillId="0" borderId="0" xfId="6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25" borderId="24" xfId="0" applyFont="1" applyFill="1" applyBorder="1" applyAlignment="1">
      <alignment horizontal="center" vertical="top" wrapText="1"/>
    </xf>
    <xf numFmtId="0" fontId="9" fillId="25" borderId="33" xfId="0" applyFont="1" applyFill="1" applyBorder="1" applyAlignment="1">
      <alignment horizontal="center" vertical="top"/>
    </xf>
    <xf numFmtId="0" fontId="9" fillId="25" borderId="34" xfId="0" applyFont="1" applyFill="1" applyBorder="1" applyAlignment="1">
      <alignment horizontal="center" vertical="top"/>
    </xf>
    <xf numFmtId="1" fontId="9" fillId="25" borderId="20" xfId="0" applyNumberFormat="1" applyFont="1" applyFill="1" applyBorder="1" applyAlignment="1">
      <alignment horizontal="center" vertical="top"/>
    </xf>
    <xf numFmtId="1" fontId="9" fillId="25" borderId="2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wrapText="1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COGES0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55800587334542E-2"/>
          <c:y val="3.5634743875278395E-2"/>
          <c:w val="0.91051763050896384"/>
          <c:h val="0.89086859688195996"/>
        </c:manualLayout>
      </c:layout>
      <c:lineChart>
        <c:grouping val="standard"/>
        <c:varyColors val="0"/>
        <c:ser>
          <c:idx val="0"/>
          <c:order val="0"/>
          <c:tx>
            <c:strRef>
              <c:f>'4.16 Graphique 1'!$B$5:$Q$5</c:f>
              <c:strCache>
                <c:ptCount val="1"/>
                <c:pt idx="0">
                  <c:v>2004 2005 2006 2007 2008 2009 2010 2011 2012 2013 2014 2015 2016 2017 2018 2019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8.1201786439301666E-3"/>
                  <c:y val="4.22670509125840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'4.16 Graphique 1'!$B$5:$Q$5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strCache>
            </c:strRef>
          </c:cat>
          <c:val>
            <c:numRef>
              <c:f>'4.16 Graphique 1'!$B$6:$Q$6</c:f>
              <c:numCache>
                <c:formatCode>#,##0</c:formatCode>
                <c:ptCount val="16"/>
                <c:pt idx="0">
                  <c:v>64403</c:v>
                </c:pt>
                <c:pt idx="1">
                  <c:v>74333</c:v>
                </c:pt>
                <c:pt idx="2">
                  <c:v>82122</c:v>
                </c:pt>
                <c:pt idx="3">
                  <c:v>92379</c:v>
                </c:pt>
                <c:pt idx="4">
                  <c:v>102639</c:v>
                </c:pt>
                <c:pt idx="5">
                  <c:v>113506</c:v>
                </c:pt>
                <c:pt idx="6">
                  <c:v>125313</c:v>
                </c:pt>
                <c:pt idx="7">
                  <c:v>146465</c:v>
                </c:pt>
                <c:pt idx="8">
                  <c:v>163377</c:v>
                </c:pt>
                <c:pt idx="9">
                  <c:v>180010</c:v>
                </c:pt>
                <c:pt idx="10">
                  <c:v>194532</c:v>
                </c:pt>
                <c:pt idx="11">
                  <c:v>208664</c:v>
                </c:pt>
                <c:pt idx="12">
                  <c:v>216505</c:v>
                </c:pt>
                <c:pt idx="13">
                  <c:v>221679</c:v>
                </c:pt>
                <c:pt idx="14">
                  <c:v>226146</c:v>
                </c:pt>
                <c:pt idx="15">
                  <c:v>219493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2768"/>
        <c:axId val="113634304"/>
      </c:lineChart>
      <c:catAx>
        <c:axId val="1136327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634304"/>
        <c:crosses val="autoZero"/>
        <c:auto val="1"/>
        <c:lblAlgn val="ctr"/>
        <c:lblOffset val="100"/>
        <c:noMultiLvlLbl val="0"/>
      </c:catAx>
      <c:valAx>
        <c:axId val="11363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63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13</xdr:col>
      <xdr:colOff>514350</xdr:colOff>
      <xdr:row>28</xdr:row>
      <xdr:rowOff>85725</xdr:rowOff>
    </xdr:to>
    <xdr:graphicFrame macro="">
      <xdr:nvGraphicFramePr>
        <xdr:cNvPr id="516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lanche/.A-FICHIERS%202019/RERS%20edition%202020/DIVERS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122" customWidth="1"/>
    <col min="2" max="16384" width="11.42578125" style="122"/>
  </cols>
  <sheetData>
    <row r="1" spans="1:1" x14ac:dyDescent="0.2">
      <c r="A1" s="121" t="s">
        <v>93</v>
      </c>
    </row>
    <row r="3" spans="1:1" ht="27.75" x14ac:dyDescent="0.2">
      <c r="A3" s="123" t="s">
        <v>94</v>
      </c>
    </row>
    <row r="4" spans="1:1" x14ac:dyDescent="0.2">
      <c r="A4" s="124"/>
    </row>
    <row r="6" spans="1:1" ht="102" customHeight="1" x14ac:dyDescent="0.2">
      <c r="A6" s="123" t="s">
        <v>95</v>
      </c>
    </row>
    <row r="8" spans="1:1" x14ac:dyDescent="0.2">
      <c r="A8" s="125" t="s">
        <v>96</v>
      </c>
    </row>
    <row r="10" spans="1:1" ht="15.75" x14ac:dyDescent="0.2">
      <c r="A10" s="126" t="s">
        <v>34</v>
      </c>
    </row>
    <row r="11" spans="1:1" x14ac:dyDescent="0.2">
      <c r="A11" s="121"/>
    </row>
    <row r="12" spans="1:1" x14ac:dyDescent="0.2">
      <c r="A12" s="121"/>
    </row>
    <row r="13" spans="1:1" x14ac:dyDescent="0.2">
      <c r="A13" s="121"/>
    </row>
    <row r="14" spans="1:1" s="127" customFormat="1" x14ac:dyDescent="0.2"/>
    <row r="15" spans="1:1" ht="35.1" customHeight="1" x14ac:dyDescent="0.2">
      <c r="A15" s="128" t="s">
        <v>97</v>
      </c>
    </row>
    <row r="16" spans="1:1" x14ac:dyDescent="0.2">
      <c r="A16" s="129" t="s">
        <v>113</v>
      </c>
    </row>
    <row r="17" spans="1:1" x14ac:dyDescent="0.2">
      <c r="A17" s="129" t="s">
        <v>52</v>
      </c>
    </row>
    <row r="18" spans="1:1" x14ac:dyDescent="0.2">
      <c r="A18" s="129" t="s">
        <v>53</v>
      </c>
    </row>
    <row r="19" spans="1:1" x14ac:dyDescent="0.2">
      <c r="A19" s="129" t="s">
        <v>112</v>
      </c>
    </row>
    <row r="20" spans="1:1" x14ac:dyDescent="0.2">
      <c r="A20" s="129"/>
    </row>
    <row r="21" spans="1:1" x14ac:dyDescent="0.2">
      <c r="A21" s="129"/>
    </row>
    <row r="22" spans="1:1" x14ac:dyDescent="0.2">
      <c r="A22" s="129"/>
    </row>
    <row r="23" spans="1:1" x14ac:dyDescent="0.2">
      <c r="A23" s="129"/>
    </row>
    <row r="24" spans="1:1" x14ac:dyDescent="0.2">
      <c r="A24" s="129"/>
    </row>
    <row r="25" spans="1:1" ht="35.1" customHeight="1" x14ac:dyDescent="0.2">
      <c r="A25" s="128" t="s">
        <v>98</v>
      </c>
    </row>
    <row r="26" spans="1:1" x14ac:dyDescent="0.2">
      <c r="A26" s="130" t="s">
        <v>99</v>
      </c>
    </row>
    <row r="27" spans="1:1" ht="35.1" customHeight="1" x14ac:dyDescent="0.2">
      <c r="A27" s="131" t="s">
        <v>100</v>
      </c>
    </row>
    <row r="28" spans="1:1" x14ac:dyDescent="0.2">
      <c r="A28" s="132" t="s">
        <v>101</v>
      </c>
    </row>
    <row r="29" spans="1:1" ht="35.1" customHeight="1" x14ac:dyDescent="0.2">
      <c r="A29" s="133" t="s">
        <v>102</v>
      </c>
    </row>
    <row r="30" spans="1:1" x14ac:dyDescent="0.2">
      <c r="A30" s="134" t="s">
        <v>103</v>
      </c>
    </row>
    <row r="31" spans="1:1" x14ac:dyDescent="0.2">
      <c r="A31" s="127"/>
    </row>
    <row r="32" spans="1:1" ht="22.5" x14ac:dyDescent="0.2">
      <c r="A32" s="135" t="s">
        <v>104</v>
      </c>
    </row>
    <row r="33" spans="1:1" x14ac:dyDescent="0.2">
      <c r="A33" s="136"/>
    </row>
    <row r="34" spans="1:1" x14ac:dyDescent="0.2">
      <c r="A34" s="128" t="s">
        <v>105</v>
      </c>
    </row>
    <row r="35" spans="1:1" x14ac:dyDescent="0.2">
      <c r="A35" s="136"/>
    </row>
    <row r="36" spans="1:1" x14ac:dyDescent="0.2">
      <c r="A36" s="136" t="s">
        <v>106</v>
      </c>
    </row>
    <row r="37" spans="1:1" x14ac:dyDescent="0.2">
      <c r="A37" s="136" t="s">
        <v>107</v>
      </c>
    </row>
    <row r="38" spans="1:1" x14ac:dyDescent="0.2">
      <c r="A38" s="136" t="s">
        <v>108</v>
      </c>
    </row>
    <row r="39" spans="1:1" x14ac:dyDescent="0.2">
      <c r="A39" s="136" t="s">
        <v>109</v>
      </c>
    </row>
    <row r="40" spans="1:1" x14ac:dyDescent="0.2">
      <c r="A40" s="136" t="s">
        <v>110</v>
      </c>
    </row>
    <row r="41" spans="1:1" x14ac:dyDescent="0.2">
      <c r="A41" s="136" t="s">
        <v>111</v>
      </c>
    </row>
    <row r="42" spans="1:1" x14ac:dyDescent="0.2">
      <c r="A42" s="127"/>
    </row>
    <row r="43" spans="1:1" x14ac:dyDescent="0.2">
      <c r="A43" s="127"/>
    </row>
    <row r="44" spans="1:1" x14ac:dyDescent="0.2">
      <c r="A44" s="127"/>
    </row>
    <row r="45" spans="1:1" x14ac:dyDescent="0.2">
      <c r="A45" s="127"/>
    </row>
    <row r="46" spans="1:1" x14ac:dyDescent="0.2">
      <c r="A46" s="127"/>
    </row>
    <row r="47" spans="1:1" x14ac:dyDescent="0.2">
      <c r="A47" s="127"/>
    </row>
    <row r="48" spans="1:1" x14ac:dyDescent="0.2">
      <c r="A48" s="127"/>
    </row>
    <row r="49" spans="1:1" x14ac:dyDescent="0.2">
      <c r="A49" s="127"/>
    </row>
    <row r="50" spans="1:1" x14ac:dyDescent="0.2">
      <c r="A50" s="127"/>
    </row>
    <row r="51" spans="1:1" x14ac:dyDescent="0.2">
      <c r="A51" s="127"/>
    </row>
    <row r="52" spans="1:1" x14ac:dyDescent="0.2">
      <c r="A52" s="127"/>
    </row>
    <row r="53" spans="1:1" x14ac:dyDescent="0.2">
      <c r="A53" s="127"/>
    </row>
    <row r="54" spans="1:1" x14ac:dyDescent="0.2">
      <c r="A54" s="127"/>
    </row>
    <row r="55" spans="1:1" x14ac:dyDescent="0.2">
      <c r="A55" s="127"/>
    </row>
    <row r="56" spans="1:1" x14ac:dyDescent="0.2">
      <c r="A56" s="127"/>
    </row>
    <row r="57" spans="1:1" x14ac:dyDescent="0.2">
      <c r="A57" s="127"/>
    </row>
    <row r="58" spans="1:1" x14ac:dyDescent="0.2">
      <c r="A58" s="127"/>
    </row>
    <row r="59" spans="1:1" x14ac:dyDescent="0.2">
      <c r="A59" s="127"/>
    </row>
    <row r="60" spans="1:1" x14ac:dyDescent="0.2">
      <c r="A60" s="127"/>
    </row>
    <row r="61" spans="1:1" x14ac:dyDescent="0.2">
      <c r="A61" s="127"/>
    </row>
    <row r="62" spans="1:1" x14ac:dyDescent="0.2">
      <c r="A62" s="127"/>
    </row>
    <row r="63" spans="1:1" x14ac:dyDescent="0.2">
      <c r="A63" s="127"/>
    </row>
    <row r="64" spans="1:1" x14ac:dyDescent="0.2">
      <c r="A64" s="127"/>
    </row>
    <row r="65" spans="1:1" x14ac:dyDescent="0.2">
      <c r="A65" s="127"/>
    </row>
    <row r="66" spans="1:1" x14ac:dyDescent="0.2">
      <c r="A66" s="127"/>
    </row>
    <row r="67" spans="1:1" x14ac:dyDescent="0.2">
      <c r="A67" s="127"/>
    </row>
    <row r="68" spans="1:1" x14ac:dyDescent="0.2">
      <c r="A68" s="127"/>
    </row>
    <row r="69" spans="1:1" x14ac:dyDescent="0.2">
      <c r="A69" s="127"/>
    </row>
    <row r="70" spans="1:1" x14ac:dyDescent="0.2">
      <c r="A70" s="127"/>
    </row>
    <row r="71" spans="1:1" x14ac:dyDescent="0.2">
      <c r="A71" s="127"/>
    </row>
    <row r="72" spans="1:1" x14ac:dyDescent="0.2">
      <c r="A72" s="127"/>
    </row>
    <row r="73" spans="1:1" x14ac:dyDescent="0.2">
      <c r="A73" s="127"/>
    </row>
    <row r="74" spans="1:1" x14ac:dyDescent="0.2">
      <c r="A74" s="127"/>
    </row>
    <row r="75" spans="1:1" x14ac:dyDescent="0.2">
      <c r="A75" s="127"/>
    </row>
    <row r="76" spans="1:1" x14ac:dyDescent="0.2">
      <c r="A76" s="127"/>
    </row>
    <row r="77" spans="1:1" x14ac:dyDescent="0.2">
      <c r="A77" s="127"/>
    </row>
    <row r="78" spans="1:1" x14ac:dyDescent="0.2">
      <c r="A78" s="127"/>
    </row>
    <row r="79" spans="1:1" x14ac:dyDescent="0.2">
      <c r="A79" s="127"/>
    </row>
    <row r="80" spans="1:1" x14ac:dyDescent="0.2">
      <c r="A80" s="127"/>
    </row>
    <row r="81" spans="1:1" x14ac:dyDescent="0.2">
      <c r="A81" s="127"/>
    </row>
    <row r="82" spans="1:1" x14ac:dyDescent="0.2">
      <c r="A82" s="127"/>
    </row>
    <row r="83" spans="1:1" x14ac:dyDescent="0.2">
      <c r="A83" s="127"/>
    </row>
    <row r="84" spans="1:1" x14ac:dyDescent="0.2">
      <c r="A84" s="127"/>
    </row>
    <row r="85" spans="1:1" x14ac:dyDescent="0.2">
      <c r="A85" s="127"/>
    </row>
    <row r="86" spans="1:1" x14ac:dyDescent="0.2">
      <c r="A86" s="127"/>
    </row>
    <row r="87" spans="1:1" x14ac:dyDescent="0.2">
      <c r="A87" s="127"/>
    </row>
    <row r="88" spans="1:1" x14ac:dyDescent="0.2">
      <c r="A88" s="127"/>
    </row>
    <row r="89" spans="1:1" x14ac:dyDescent="0.2">
      <c r="A89" s="127"/>
    </row>
    <row r="90" spans="1:1" x14ac:dyDescent="0.2">
      <c r="A90" s="127"/>
    </row>
    <row r="91" spans="1:1" x14ac:dyDescent="0.2">
      <c r="A91" s="127"/>
    </row>
    <row r="92" spans="1:1" x14ac:dyDescent="0.2">
      <c r="A92" s="127"/>
    </row>
    <row r="93" spans="1:1" x14ac:dyDescent="0.2">
      <c r="A93" s="127"/>
    </row>
    <row r="94" spans="1:1" x14ac:dyDescent="0.2">
      <c r="A94" s="127"/>
    </row>
    <row r="95" spans="1:1" x14ac:dyDescent="0.2">
      <c r="A95" s="127"/>
    </row>
    <row r="96" spans="1:1" x14ac:dyDescent="0.2">
      <c r="A96" s="127"/>
    </row>
    <row r="97" spans="1:1" x14ac:dyDescent="0.2">
      <c r="A97" s="127"/>
    </row>
    <row r="98" spans="1:1" x14ac:dyDescent="0.2">
      <c r="A98" s="127"/>
    </row>
    <row r="99" spans="1:1" x14ac:dyDescent="0.2">
      <c r="A99" s="127"/>
    </row>
    <row r="100" spans="1:1" x14ac:dyDescent="0.2">
      <c r="A100" s="12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V12"/>
  <sheetViews>
    <sheetView workbookViewId="0">
      <selection activeCell="A11" sqref="A11"/>
    </sheetView>
  </sheetViews>
  <sheetFormatPr baseColWidth="10" defaultColWidth="8" defaultRowHeight="15" x14ac:dyDescent="0.25"/>
  <cols>
    <col min="1" max="1" width="14.7109375" style="104" customWidth="1"/>
    <col min="2" max="16" width="8" style="104" customWidth="1"/>
    <col min="17" max="17" width="8.140625" style="104" customWidth="1"/>
    <col min="18" max="246" width="11.42578125" style="104" customWidth="1"/>
    <col min="247" max="247" width="14.7109375" style="104" customWidth="1"/>
    <col min="248" max="16384" width="8" style="104"/>
  </cols>
  <sheetData>
    <row r="1" spans="1:256" x14ac:dyDescent="0.25">
      <c r="A1" s="137" t="s">
        <v>34</v>
      </c>
      <c r="B1" s="137"/>
      <c r="C1" s="137"/>
      <c r="D1" s="137"/>
      <c r="E1" s="137"/>
      <c r="F1" s="137"/>
      <c r="J1" s="105"/>
    </row>
    <row r="2" spans="1:256" x14ac:dyDescent="0.25">
      <c r="A2" s="105"/>
    </row>
    <row r="3" spans="1:256" x14ac:dyDescent="0.25">
      <c r="A3" s="106" t="s">
        <v>62</v>
      </c>
      <c r="N3" s="105"/>
    </row>
    <row r="5" spans="1:256" x14ac:dyDescent="0.25">
      <c r="A5" s="107" t="s">
        <v>63</v>
      </c>
      <c r="B5" s="108" t="s">
        <v>64</v>
      </c>
      <c r="C5" s="108" t="s">
        <v>65</v>
      </c>
      <c r="D5" s="108" t="s">
        <v>66</v>
      </c>
      <c r="E5" s="108" t="s">
        <v>67</v>
      </c>
      <c r="F5" s="108" t="s">
        <v>68</v>
      </c>
      <c r="G5" s="108" t="s">
        <v>69</v>
      </c>
      <c r="H5" s="108" t="s">
        <v>70</v>
      </c>
      <c r="I5" s="108" t="s">
        <v>71</v>
      </c>
      <c r="J5" s="108" t="s">
        <v>72</v>
      </c>
      <c r="K5" s="108" t="s">
        <v>73</v>
      </c>
      <c r="L5" s="108" t="s">
        <v>74</v>
      </c>
      <c r="M5" s="108" t="s">
        <v>75</v>
      </c>
      <c r="N5" s="108" t="s">
        <v>76</v>
      </c>
      <c r="O5" s="108" t="s">
        <v>77</v>
      </c>
      <c r="P5" s="108" t="s">
        <v>78</v>
      </c>
      <c r="Q5" s="108" t="s">
        <v>79</v>
      </c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pans="1:256" ht="15.75" thickBot="1" x14ac:dyDescent="0.3">
      <c r="A6" s="110" t="s">
        <v>80</v>
      </c>
      <c r="B6" s="111">
        <v>64403</v>
      </c>
      <c r="C6" s="111">
        <v>74333</v>
      </c>
      <c r="D6" s="111">
        <v>82122</v>
      </c>
      <c r="E6" s="111">
        <v>92379</v>
      </c>
      <c r="F6" s="111">
        <v>102639</v>
      </c>
      <c r="G6" s="111">
        <v>113506</v>
      </c>
      <c r="H6" s="111">
        <v>125313</v>
      </c>
      <c r="I6" s="111">
        <v>146465</v>
      </c>
      <c r="J6" s="111">
        <v>163377</v>
      </c>
      <c r="K6" s="111">
        <v>180010</v>
      </c>
      <c r="L6" s="111">
        <v>194532</v>
      </c>
      <c r="M6" s="111">
        <v>208664</v>
      </c>
      <c r="N6" s="111">
        <v>216505</v>
      </c>
      <c r="O6" s="111">
        <v>221679</v>
      </c>
      <c r="P6" s="111">
        <v>226146</v>
      </c>
      <c r="Q6" s="111">
        <v>219493</v>
      </c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</row>
    <row r="7" spans="1:256" x14ac:dyDescent="0.25">
      <c r="A7" s="113" t="s">
        <v>91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  <c r="Q7" s="115" t="s">
        <v>2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</row>
    <row r="8" spans="1:256" x14ac:dyDescent="0.25">
      <c r="A8" s="105"/>
      <c r="O8" s="116"/>
      <c r="P8" s="116"/>
      <c r="Q8" s="116"/>
    </row>
    <row r="9" spans="1:256" x14ac:dyDescent="0.25">
      <c r="A9" s="117" t="s">
        <v>81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pans="1:256" x14ac:dyDescent="0.25">
      <c r="A10" s="117" t="s">
        <v>114</v>
      </c>
    </row>
    <row r="12" spans="1:256" x14ac:dyDescent="0.2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</sheetData>
  <mergeCells count="1"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24"/>
  <sheetViews>
    <sheetView workbookViewId="0">
      <pane xSplit="1" ySplit="1" topLeftCell="B2" activePane="bottomRight" state="frozen"/>
      <selection pane="topRight"/>
      <selection pane="bottomLeft"/>
      <selection pane="bottomRight" activeCell="A21" sqref="A21"/>
    </sheetView>
  </sheetViews>
  <sheetFormatPr baseColWidth="10" defaultColWidth="7.7109375" defaultRowHeight="15" customHeight="1" x14ac:dyDescent="0.2"/>
  <cols>
    <col min="1" max="1" width="47.85546875" style="6" customWidth="1"/>
    <col min="2" max="2" width="7.7109375" style="8" customWidth="1"/>
    <col min="3" max="3" width="9.42578125" style="8" customWidth="1"/>
    <col min="4" max="4" width="9" style="8" customWidth="1"/>
    <col min="5" max="5" width="7.7109375" style="8" customWidth="1"/>
    <col min="6" max="6" width="9.5703125" style="8" customWidth="1"/>
    <col min="7" max="7" width="9.7109375" style="8" customWidth="1"/>
    <col min="8" max="8" width="7.7109375" style="8" customWidth="1"/>
    <col min="9" max="9" width="9" style="8" customWidth="1"/>
    <col min="10" max="10" width="7.7109375" style="8" customWidth="1"/>
    <col min="11" max="19" width="7.7109375" customWidth="1"/>
    <col min="20" max="16384" width="7.7109375" style="6"/>
  </cols>
  <sheetData>
    <row r="1" spans="1:19" s="4" customFormat="1" ht="21.75" customHeight="1" x14ac:dyDescent="0.2">
      <c r="A1" s="137" t="s">
        <v>34</v>
      </c>
      <c r="B1" s="137"/>
      <c r="C1" s="137"/>
      <c r="D1" s="137"/>
      <c r="E1" s="137"/>
      <c r="F1" s="137"/>
      <c r="G1" s="1"/>
      <c r="H1" s="1"/>
      <c r="I1" s="1"/>
      <c r="J1" s="2"/>
    </row>
    <row r="2" spans="1:19" ht="15.75" x14ac:dyDescent="0.2">
      <c r="A2" s="5"/>
      <c r="B2" s="5"/>
      <c r="C2" s="5"/>
      <c r="D2" s="5"/>
      <c r="E2" s="5"/>
      <c r="F2" s="5"/>
      <c r="G2" s="5"/>
      <c r="H2" s="5"/>
      <c r="I2" s="5"/>
      <c r="J2" s="5"/>
      <c r="L2" s="6"/>
      <c r="M2" s="6"/>
      <c r="N2" s="6"/>
      <c r="O2" s="6"/>
      <c r="P2" s="6"/>
      <c r="Q2" s="6"/>
      <c r="R2" s="6"/>
      <c r="S2" s="6"/>
    </row>
    <row r="3" spans="1:19" ht="15.75" customHeight="1" x14ac:dyDescent="0.2">
      <c r="A3" s="138" t="s">
        <v>52</v>
      </c>
      <c r="B3" s="138"/>
      <c r="C3" s="138"/>
      <c r="D3" s="138"/>
      <c r="E3" s="138"/>
      <c r="F3" s="138"/>
      <c r="G3" s="138"/>
      <c r="J3"/>
    </row>
    <row r="4" spans="1:19" ht="15" customHeight="1" x14ac:dyDescent="0.2">
      <c r="A4" s="9"/>
    </row>
    <row r="5" spans="1:19" ht="31.5" customHeight="1" x14ac:dyDescent="0.2">
      <c r="A5" s="45"/>
      <c r="B5" s="49" t="s">
        <v>3</v>
      </c>
      <c r="C5" s="49" t="s">
        <v>4</v>
      </c>
      <c r="D5" s="49" t="s">
        <v>5</v>
      </c>
      <c r="E5" s="49" t="s">
        <v>6</v>
      </c>
      <c r="F5" s="49" t="s">
        <v>7</v>
      </c>
      <c r="G5" s="74" t="s">
        <v>8</v>
      </c>
      <c r="H5" s="49" t="s">
        <v>9</v>
      </c>
      <c r="I5" s="35" t="s">
        <v>33</v>
      </c>
      <c r="J5"/>
    </row>
    <row r="6" spans="1:19" s="17" customFormat="1" ht="26.25" customHeight="1" x14ac:dyDescent="0.2">
      <c r="A6" s="65" t="s">
        <v>61</v>
      </c>
      <c r="B6" s="50">
        <v>67177</v>
      </c>
      <c r="C6" s="50">
        <v>6497</v>
      </c>
      <c r="D6" s="50">
        <v>12691</v>
      </c>
      <c r="E6" s="50">
        <v>3215</v>
      </c>
      <c r="F6" s="50">
        <v>614</v>
      </c>
      <c r="G6" s="75">
        <v>2596</v>
      </c>
      <c r="H6" s="50">
        <v>494</v>
      </c>
      <c r="I6" s="15">
        <v>93284</v>
      </c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7" customFormat="1" ht="12" customHeight="1" x14ac:dyDescent="0.2">
      <c r="A7" s="59" t="s">
        <v>50</v>
      </c>
      <c r="B7" s="50">
        <v>162813</v>
      </c>
      <c r="C7" s="50">
        <v>19387</v>
      </c>
      <c r="D7" s="50">
        <v>27953</v>
      </c>
      <c r="E7" s="50">
        <v>6383</v>
      </c>
      <c r="F7" s="50">
        <v>626</v>
      </c>
      <c r="G7" s="75">
        <v>2050</v>
      </c>
      <c r="H7" s="50">
        <v>281</v>
      </c>
      <c r="I7" s="15">
        <v>219493</v>
      </c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17" customFormat="1" ht="12" customHeight="1" x14ac:dyDescent="0.2">
      <c r="A8" s="59" t="s">
        <v>44</v>
      </c>
      <c r="B8" s="50">
        <v>18849</v>
      </c>
      <c r="C8" s="50">
        <v>1280</v>
      </c>
      <c r="D8" s="50">
        <v>2429</v>
      </c>
      <c r="E8" s="50">
        <v>344</v>
      </c>
      <c r="F8" s="51">
        <v>41</v>
      </c>
      <c r="G8" s="51" t="s">
        <v>46</v>
      </c>
      <c r="H8" s="51" t="s">
        <v>46</v>
      </c>
      <c r="I8" s="15">
        <v>22943</v>
      </c>
      <c r="J8" s="16"/>
      <c r="K8" s="77"/>
      <c r="L8" s="16"/>
      <c r="M8" s="16"/>
      <c r="N8" s="16"/>
      <c r="O8" s="16"/>
      <c r="P8" s="16"/>
      <c r="Q8" s="16"/>
      <c r="R8" s="16"/>
      <c r="S8" s="16"/>
    </row>
    <row r="9" spans="1:19" ht="12" customHeight="1" x14ac:dyDescent="0.2">
      <c r="A9" s="66" t="s">
        <v>82</v>
      </c>
      <c r="B9" s="52">
        <v>248839</v>
      </c>
      <c r="C9" s="52">
        <v>27164</v>
      </c>
      <c r="D9" s="52">
        <v>43073</v>
      </c>
      <c r="E9" s="52">
        <v>9942</v>
      </c>
      <c r="F9" s="52">
        <v>1281</v>
      </c>
      <c r="G9" s="52">
        <v>4646</v>
      </c>
      <c r="H9" s="52">
        <v>775</v>
      </c>
      <c r="I9" s="52">
        <v>335720</v>
      </c>
      <c r="J9"/>
    </row>
    <row r="10" spans="1:19" ht="12" customHeight="1" x14ac:dyDescent="0.2">
      <c r="A10" s="92" t="s">
        <v>11</v>
      </c>
      <c r="B10" s="93">
        <v>74.120993685213875</v>
      </c>
      <c r="C10" s="93">
        <v>8.0912665316335044</v>
      </c>
      <c r="D10" s="93">
        <v>12.830036935541523</v>
      </c>
      <c r="E10" s="93">
        <v>2.9613964017633743</v>
      </c>
      <c r="F10" s="93">
        <v>0.3815679733110926</v>
      </c>
      <c r="G10" s="93">
        <v>1.3838913380197784</v>
      </c>
      <c r="H10" s="93">
        <v>0.23084713451685929</v>
      </c>
      <c r="I10" s="93">
        <v>100</v>
      </c>
      <c r="J10"/>
      <c r="L10" s="103"/>
    </row>
    <row r="11" spans="1:19" ht="12" customHeight="1" x14ac:dyDescent="0.2">
      <c r="A11" s="46" t="s">
        <v>12</v>
      </c>
      <c r="B11" s="53">
        <v>178608</v>
      </c>
      <c r="C11" s="53">
        <v>23406</v>
      </c>
      <c r="D11" s="53">
        <v>36518</v>
      </c>
      <c r="E11" s="53">
        <v>9486</v>
      </c>
      <c r="F11" s="53">
        <v>1278</v>
      </c>
      <c r="G11" s="53">
        <v>4421</v>
      </c>
      <c r="H11" s="53">
        <v>775</v>
      </c>
      <c r="I11" s="8">
        <v>254492</v>
      </c>
      <c r="J11"/>
    </row>
    <row r="12" spans="1:19" ht="12" customHeight="1" thickBot="1" x14ac:dyDescent="0.25">
      <c r="A12" s="47" t="s">
        <v>0</v>
      </c>
      <c r="B12" s="54">
        <v>70231</v>
      </c>
      <c r="C12" s="54">
        <v>3758</v>
      </c>
      <c r="D12" s="54">
        <v>6555</v>
      </c>
      <c r="E12" s="54">
        <v>456</v>
      </c>
      <c r="F12" s="55">
        <v>3</v>
      </c>
      <c r="G12" s="54">
        <v>225</v>
      </c>
      <c r="H12" s="55" t="s">
        <v>46</v>
      </c>
      <c r="I12" s="44">
        <v>81228</v>
      </c>
      <c r="J12"/>
    </row>
    <row r="13" spans="1:19" ht="12" customHeight="1" x14ac:dyDescent="0.2">
      <c r="A13" s="48" t="s">
        <v>40</v>
      </c>
      <c r="B13" s="53">
        <v>231349</v>
      </c>
      <c r="C13" s="53">
        <v>25482</v>
      </c>
      <c r="D13" s="53">
        <v>40598</v>
      </c>
      <c r="E13" s="53">
        <v>8453</v>
      </c>
      <c r="F13" s="53">
        <v>367</v>
      </c>
      <c r="G13" s="53">
        <v>1513</v>
      </c>
      <c r="H13" s="53">
        <v>101</v>
      </c>
      <c r="I13" s="8">
        <v>307863</v>
      </c>
      <c r="J13" s="13"/>
    </row>
    <row r="14" spans="1:19" ht="12" customHeight="1" thickBot="1" x14ac:dyDescent="0.25">
      <c r="A14" s="47" t="s">
        <v>13</v>
      </c>
      <c r="B14" s="54">
        <v>17490</v>
      </c>
      <c r="C14" s="54">
        <v>1682</v>
      </c>
      <c r="D14" s="54">
        <v>2475</v>
      </c>
      <c r="E14" s="54">
        <v>1489</v>
      </c>
      <c r="F14" s="54">
        <v>914</v>
      </c>
      <c r="G14" s="54">
        <v>3133</v>
      </c>
      <c r="H14" s="54">
        <v>674</v>
      </c>
      <c r="I14" s="44">
        <v>27857</v>
      </c>
      <c r="J14" s="13"/>
    </row>
    <row r="15" spans="1:19" ht="12" customHeight="1" thickBot="1" x14ac:dyDescent="0.25">
      <c r="A15" s="56" t="s">
        <v>1</v>
      </c>
      <c r="B15" s="57">
        <v>56.6</v>
      </c>
      <c r="C15" s="57">
        <v>59.4</v>
      </c>
      <c r="D15" s="57">
        <v>68.599999999999994</v>
      </c>
      <c r="E15" s="57">
        <v>63.5</v>
      </c>
      <c r="F15" s="57">
        <v>59.1</v>
      </c>
      <c r="G15" s="57">
        <v>54.8</v>
      </c>
      <c r="H15" s="57">
        <v>57.7</v>
      </c>
      <c r="I15" s="58">
        <v>60.4</v>
      </c>
      <c r="J15"/>
      <c r="N15" s="103"/>
    </row>
    <row r="16" spans="1:19" s="18" customFormat="1" ht="12.95" customHeight="1" x14ac:dyDescent="0.2">
      <c r="A16" s="139" t="s">
        <v>92</v>
      </c>
      <c r="B16" s="139"/>
      <c r="C16" s="139"/>
      <c r="D16" s="139"/>
      <c r="E16" s="139"/>
      <c r="F16" s="139"/>
      <c r="G16" s="94"/>
      <c r="H16" s="94"/>
      <c r="I16" s="11" t="s">
        <v>2</v>
      </c>
      <c r="J16" s="6"/>
      <c r="K16"/>
      <c r="L16"/>
      <c r="M16"/>
      <c r="N16"/>
      <c r="O16"/>
      <c r="P16"/>
      <c r="Q16"/>
      <c r="R16"/>
      <c r="S16"/>
    </row>
    <row r="17" spans="1:19" customFormat="1" ht="13.15" customHeight="1" x14ac:dyDescent="0.2">
      <c r="A17" s="140" t="s">
        <v>86</v>
      </c>
      <c r="B17" s="141"/>
      <c r="C17" s="141"/>
      <c r="D17" s="141"/>
      <c r="E17" s="141"/>
      <c r="F17" s="141"/>
      <c r="G17" s="141"/>
      <c r="H17" s="141"/>
      <c r="I17" s="141"/>
      <c r="J17" s="10"/>
    </row>
    <row r="18" spans="1:19" s="18" customFormat="1" ht="13.15" customHeight="1" x14ac:dyDescent="0.2">
      <c r="A18" s="142" t="s">
        <v>51</v>
      </c>
      <c r="B18" s="142"/>
      <c r="C18" s="142"/>
      <c r="D18" s="142"/>
      <c r="E18" s="142"/>
      <c r="F18" s="142"/>
      <c r="G18" s="142"/>
      <c r="H18" s="142"/>
      <c r="I18" s="142"/>
      <c r="J18" s="19"/>
      <c r="K18"/>
      <c r="L18"/>
      <c r="M18"/>
      <c r="N18"/>
      <c r="O18"/>
      <c r="P18"/>
      <c r="Q18"/>
      <c r="R18"/>
      <c r="S18"/>
    </row>
    <row r="19" spans="1:19" ht="15" customHeight="1" x14ac:dyDescent="0.2">
      <c r="A19" s="95"/>
      <c r="B19" s="96"/>
      <c r="C19" s="96"/>
      <c r="D19" s="96"/>
      <c r="E19" s="96"/>
      <c r="F19" s="96"/>
      <c r="G19" s="96"/>
      <c r="H19" s="96"/>
      <c r="I19" s="96"/>
    </row>
    <row r="20" spans="1:19" ht="15" customHeight="1" x14ac:dyDescent="0.2">
      <c r="A20" s="43" t="s">
        <v>114</v>
      </c>
      <c r="B20"/>
      <c r="C20"/>
      <c r="D20"/>
      <c r="E20"/>
      <c r="F20"/>
      <c r="G20"/>
      <c r="H20"/>
      <c r="I20"/>
    </row>
    <row r="21" spans="1:19" ht="15" customHeight="1" x14ac:dyDescent="0.2">
      <c r="A21" s="17"/>
      <c r="B21" s="7"/>
      <c r="C21" s="7"/>
      <c r="D21" s="7"/>
      <c r="E21" s="7"/>
      <c r="F21" s="7"/>
      <c r="G21" s="7"/>
      <c r="H21" s="7"/>
      <c r="I21" s="7"/>
    </row>
    <row r="22" spans="1:19" ht="15" customHeight="1" x14ac:dyDescent="0.2">
      <c r="A22" s="17"/>
      <c r="B22" s="7"/>
      <c r="C22" s="7"/>
      <c r="D22" s="7"/>
      <c r="E22" s="7"/>
      <c r="F22" s="7"/>
      <c r="G22" s="7"/>
      <c r="H22" s="7"/>
      <c r="I22" s="7"/>
    </row>
    <row r="23" spans="1:19" ht="15" customHeight="1" x14ac:dyDescent="0.2">
      <c r="A23" s="17"/>
      <c r="B23" s="7"/>
      <c r="C23" s="7"/>
      <c r="D23" s="7"/>
      <c r="E23" s="7"/>
      <c r="F23" s="7"/>
      <c r="G23" s="7"/>
      <c r="H23" s="7"/>
      <c r="I23" s="7"/>
    </row>
    <row r="24" spans="1:19" ht="15" customHeight="1" x14ac:dyDescent="0.2">
      <c r="A24" s="17"/>
      <c r="B24" s="7"/>
      <c r="C24" s="7"/>
      <c r="D24" s="7"/>
      <c r="E24" s="7"/>
      <c r="F24" s="7"/>
      <c r="G24" s="7"/>
      <c r="H24" s="7"/>
      <c r="I24" s="7"/>
    </row>
  </sheetData>
  <mergeCells count="5">
    <mergeCell ref="A3:G3"/>
    <mergeCell ref="A16:F16"/>
    <mergeCell ref="A17:I17"/>
    <mergeCell ref="A18:I18"/>
    <mergeCell ref="A1:F1"/>
  </mergeCells>
  <printOptions horizontalCentered="1"/>
  <pageMargins left="0.19685039370078741" right="0.19685039370078741" top="0.39370078740157483" bottom="0.19685039370078741" header="0.35433070866141736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A36"/>
  <sheetViews>
    <sheetView topLeftCell="A7" workbookViewId="0">
      <selection activeCell="A34" sqref="A34"/>
    </sheetView>
  </sheetViews>
  <sheetFormatPr baseColWidth="10" defaultColWidth="7.7109375" defaultRowHeight="15" customHeight="1" x14ac:dyDescent="0.2"/>
  <cols>
    <col min="1" max="1" width="26.5703125" style="6" customWidth="1"/>
    <col min="2" max="2" width="10.28515625" style="8" customWidth="1"/>
    <col min="3" max="3" width="11.140625" style="8" customWidth="1"/>
    <col min="4" max="4" width="7.42578125" style="8" customWidth="1"/>
    <col min="5" max="8" width="7.7109375" style="8" customWidth="1"/>
    <col min="9" max="9" width="8.5703125" style="8" customWidth="1"/>
    <col min="10" max="10" width="7.7109375" style="8" customWidth="1"/>
    <col min="11" max="11" width="7.85546875" style="8" customWidth="1"/>
    <col min="12" max="12" width="5.42578125" customWidth="1"/>
    <col min="13" max="24" width="7.7109375" customWidth="1"/>
    <col min="25" max="16384" width="7.7109375" style="6"/>
  </cols>
  <sheetData>
    <row r="1" spans="1:24" s="4" customFormat="1" ht="21.75" customHeight="1" x14ac:dyDescent="0.2">
      <c r="A1" s="143" t="s">
        <v>34</v>
      </c>
      <c r="B1" s="143"/>
      <c r="C1" s="143"/>
      <c r="D1" s="143"/>
      <c r="E1" s="143"/>
      <c r="F1" s="143"/>
      <c r="G1" s="143"/>
      <c r="H1" s="143"/>
      <c r="I1" s="143"/>
      <c r="J1" s="2"/>
      <c r="K1" s="3"/>
      <c r="L1" s="14"/>
    </row>
    <row r="2" spans="1:24" ht="15.75" x14ac:dyDescent="0.2">
      <c r="A2" s="5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2">
      <c r="A3" s="20" t="s">
        <v>53</v>
      </c>
      <c r="H3" s="97"/>
    </row>
    <row r="4" spans="1:24" ht="15" customHeight="1" x14ac:dyDescent="0.2">
      <c r="A4" s="9"/>
      <c r="B4" s="7"/>
      <c r="C4" s="7"/>
      <c r="D4" s="7"/>
      <c r="E4" s="7"/>
      <c r="F4" s="7"/>
      <c r="G4" s="7"/>
      <c r="H4" s="7"/>
      <c r="I4" s="7"/>
      <c r="J4" s="7"/>
      <c r="K4" s="7"/>
    </row>
    <row r="5" spans="1:24" s="22" customFormat="1" ht="17.25" customHeight="1" x14ac:dyDescent="0.2">
      <c r="A5" s="39" t="s">
        <v>45</v>
      </c>
      <c r="B5" s="144" t="s">
        <v>14</v>
      </c>
      <c r="C5" s="145" t="s">
        <v>36</v>
      </c>
      <c r="D5" s="146"/>
      <c r="E5" s="147" t="s">
        <v>15</v>
      </c>
      <c r="F5" s="147"/>
      <c r="G5" s="147"/>
      <c r="H5" s="147"/>
      <c r="I5" s="147"/>
      <c r="J5" s="147"/>
      <c r="K5" s="148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22.5" customHeight="1" x14ac:dyDescent="0.2">
      <c r="A6" s="39"/>
      <c r="B6" s="144"/>
      <c r="C6" s="101" t="s">
        <v>57</v>
      </c>
      <c r="D6" s="69" t="s">
        <v>11</v>
      </c>
      <c r="E6" s="23" t="s">
        <v>3</v>
      </c>
      <c r="F6" s="24" t="s">
        <v>4</v>
      </c>
      <c r="G6" s="26" t="s">
        <v>5</v>
      </c>
      <c r="H6" s="26" t="s">
        <v>16</v>
      </c>
      <c r="I6" s="68" t="s">
        <v>8</v>
      </c>
      <c r="J6" s="25" t="s">
        <v>58</v>
      </c>
      <c r="K6" s="26" t="s">
        <v>10</v>
      </c>
    </row>
    <row r="7" spans="1:24" ht="14.1" customHeight="1" x14ac:dyDescent="0.2">
      <c r="A7" s="38" t="s">
        <v>17</v>
      </c>
      <c r="B7" s="78">
        <v>657241</v>
      </c>
      <c r="C7" s="78">
        <v>40354</v>
      </c>
      <c r="D7" s="79">
        <v>6.1399091048793366</v>
      </c>
      <c r="E7" s="80">
        <v>74.552708529513808</v>
      </c>
      <c r="F7" s="80">
        <v>6.2744709322495913</v>
      </c>
      <c r="G7" s="80">
        <v>8.3139217921395652</v>
      </c>
      <c r="H7" s="80">
        <v>9.1292065222778405</v>
      </c>
      <c r="I7" s="80">
        <v>0.93423204638945334</v>
      </c>
      <c r="J7" s="80">
        <v>0.79546017742974673</v>
      </c>
      <c r="K7" s="36">
        <v>100</v>
      </c>
    </row>
    <row r="8" spans="1:24" ht="14.1" customHeight="1" x14ac:dyDescent="0.2">
      <c r="A8" s="38" t="s">
        <v>18</v>
      </c>
      <c r="B8" s="78">
        <v>213622</v>
      </c>
      <c r="C8" s="78">
        <v>12480</v>
      </c>
      <c r="D8" s="79">
        <v>5.8420949153177109</v>
      </c>
      <c r="E8" s="80">
        <v>80.833333333333329</v>
      </c>
      <c r="F8" s="80">
        <v>9.375</v>
      </c>
      <c r="G8" s="80">
        <v>8.3092948717948723</v>
      </c>
      <c r="H8" s="80">
        <v>1.4823717948717949</v>
      </c>
      <c r="I8" s="81" t="s">
        <v>46</v>
      </c>
      <c r="J8" s="81" t="s">
        <v>46</v>
      </c>
      <c r="K8" s="36">
        <v>100</v>
      </c>
    </row>
    <row r="9" spans="1:24" ht="14.1" customHeight="1" x14ac:dyDescent="0.2">
      <c r="A9" s="38" t="s">
        <v>41</v>
      </c>
      <c r="B9" s="78">
        <v>272158</v>
      </c>
      <c r="C9" s="82">
        <v>23829</v>
      </c>
      <c r="D9" s="79">
        <v>8.7555758052307855</v>
      </c>
      <c r="E9" s="80">
        <v>85.836585672919554</v>
      </c>
      <c r="F9" s="80">
        <v>3.0676906290654244</v>
      </c>
      <c r="G9" s="80">
        <v>9.9290780141843964</v>
      </c>
      <c r="H9" s="80">
        <v>0.29375970456166856</v>
      </c>
      <c r="I9" s="80">
        <v>0.87288597926895795</v>
      </c>
      <c r="J9" s="81" t="s">
        <v>46</v>
      </c>
      <c r="K9" s="36">
        <v>100</v>
      </c>
    </row>
    <row r="10" spans="1:24" ht="14.1" customHeight="1" x14ac:dyDescent="0.2">
      <c r="A10" s="38" t="s">
        <v>42</v>
      </c>
      <c r="B10" s="78">
        <v>204086</v>
      </c>
      <c r="C10" s="82">
        <v>10709</v>
      </c>
      <c r="D10" s="79">
        <v>5.2472977078290528</v>
      </c>
      <c r="E10" s="80">
        <v>81.772341021570639</v>
      </c>
      <c r="F10" s="80">
        <v>3.8472313007750492</v>
      </c>
      <c r="G10" s="80">
        <v>13.838827154729668</v>
      </c>
      <c r="H10" s="80">
        <v>0.54160052292464278</v>
      </c>
      <c r="I10" s="81" t="s">
        <v>46</v>
      </c>
      <c r="J10" s="81" t="s">
        <v>46</v>
      </c>
      <c r="K10" s="36">
        <v>100</v>
      </c>
    </row>
    <row r="11" spans="1:24" ht="14.1" customHeight="1" x14ac:dyDescent="0.2">
      <c r="A11" s="38" t="s">
        <v>19</v>
      </c>
      <c r="B11" s="78">
        <v>21325</v>
      </c>
      <c r="C11" s="82">
        <v>338</v>
      </c>
      <c r="D11" s="79">
        <v>1.5849941383352872</v>
      </c>
      <c r="E11" s="80">
        <v>51.183431952662723</v>
      </c>
      <c r="F11" s="80">
        <v>1.4792899408284024</v>
      </c>
      <c r="G11" s="87" t="s">
        <v>46</v>
      </c>
      <c r="H11" s="80">
        <v>28.994082840236686</v>
      </c>
      <c r="I11" s="80">
        <v>18.34319526627219</v>
      </c>
      <c r="J11" s="81" t="s">
        <v>46</v>
      </c>
      <c r="K11" s="36">
        <v>100</v>
      </c>
    </row>
    <row r="12" spans="1:24" ht="14.1" customHeight="1" x14ac:dyDescent="0.2">
      <c r="A12" s="38" t="s">
        <v>20</v>
      </c>
      <c r="B12" s="78">
        <v>433469</v>
      </c>
      <c r="C12" s="78">
        <v>27067</v>
      </c>
      <c r="D12" s="79">
        <v>6.2442758305668917</v>
      </c>
      <c r="E12" s="80">
        <v>62.138397310377954</v>
      </c>
      <c r="F12" s="80">
        <v>28.26689326486127</v>
      </c>
      <c r="G12" s="80">
        <v>7.507296708168619</v>
      </c>
      <c r="H12" s="80">
        <v>1.5997339934237262</v>
      </c>
      <c r="I12" s="80">
        <v>0.21428307533158458</v>
      </c>
      <c r="J12" s="80">
        <v>0.27339564783684928</v>
      </c>
      <c r="K12" s="36">
        <v>100</v>
      </c>
      <c r="N12" s="36"/>
    </row>
    <row r="13" spans="1:24" ht="14.1" customHeight="1" x14ac:dyDescent="0.2">
      <c r="A13" s="38" t="s">
        <v>21</v>
      </c>
      <c r="B13" s="78">
        <v>522398</v>
      </c>
      <c r="C13" s="78">
        <v>34557</v>
      </c>
      <c r="D13" s="79">
        <v>6.6150712675010244</v>
      </c>
      <c r="E13" s="80">
        <v>83.207454350782768</v>
      </c>
      <c r="F13" s="80">
        <v>5.796220736753769</v>
      </c>
      <c r="G13" s="80">
        <v>9.9343114274965991</v>
      </c>
      <c r="H13" s="80">
        <v>0.71186734959631914</v>
      </c>
      <c r="I13" s="80">
        <v>0.14179471597650259</v>
      </c>
      <c r="J13" s="83">
        <v>0.20835141939404461</v>
      </c>
      <c r="K13" s="36">
        <v>100</v>
      </c>
    </row>
    <row r="14" spans="1:24" ht="14.1" customHeight="1" x14ac:dyDescent="0.2">
      <c r="A14" s="38" t="s">
        <v>22</v>
      </c>
      <c r="B14" s="78">
        <v>1069749</v>
      </c>
      <c r="C14" s="78">
        <v>55976</v>
      </c>
      <c r="D14" s="79">
        <v>5.2326293364144298</v>
      </c>
      <c r="E14" s="80">
        <v>68.45255109332571</v>
      </c>
      <c r="F14" s="80">
        <v>10.702801200514505</v>
      </c>
      <c r="G14" s="80">
        <v>12.385665285122196</v>
      </c>
      <c r="H14" s="80">
        <v>1.7578962412462484</v>
      </c>
      <c r="I14" s="80">
        <v>4.2411033299985705</v>
      </c>
      <c r="J14" s="80">
        <v>2.4599828497927683</v>
      </c>
      <c r="K14" s="36">
        <v>100</v>
      </c>
    </row>
    <row r="15" spans="1:24" ht="14.1" customHeight="1" x14ac:dyDescent="0.2">
      <c r="A15" s="38" t="s">
        <v>23</v>
      </c>
      <c r="B15" s="78">
        <v>269497</v>
      </c>
      <c r="C15" s="78">
        <v>21744</v>
      </c>
      <c r="D15" s="79">
        <v>8.0683643973773371</v>
      </c>
      <c r="E15" s="80">
        <v>86.387049300956591</v>
      </c>
      <c r="F15" s="80">
        <v>4.5483811626195729</v>
      </c>
      <c r="G15" s="80">
        <v>8.0068064753495225</v>
      </c>
      <c r="H15" s="80">
        <v>0.85540838852097134</v>
      </c>
      <c r="I15" s="80">
        <v>0.20235467255334805</v>
      </c>
      <c r="J15" s="81" t="s">
        <v>46</v>
      </c>
      <c r="K15" s="36">
        <v>100</v>
      </c>
      <c r="M15" s="36"/>
    </row>
    <row r="16" spans="1:24" ht="14.1" customHeight="1" x14ac:dyDescent="0.2">
      <c r="A16" s="38" t="s">
        <v>24</v>
      </c>
      <c r="B16" s="78">
        <v>445736</v>
      </c>
      <c r="C16" s="78">
        <v>25951</v>
      </c>
      <c r="D16" s="79">
        <v>5.822056104958989</v>
      </c>
      <c r="E16" s="80">
        <v>73.318947246734226</v>
      </c>
      <c r="F16" s="80">
        <v>5.1635775114639131</v>
      </c>
      <c r="G16" s="80">
        <v>20.311356017109166</v>
      </c>
      <c r="H16" s="80">
        <v>0.52406458325305383</v>
      </c>
      <c r="I16" s="80">
        <v>0.61654656853300449</v>
      </c>
      <c r="J16" s="80">
        <v>6.5508072906631729E-2</v>
      </c>
      <c r="K16" s="36">
        <v>100</v>
      </c>
    </row>
    <row r="17" spans="1:27" ht="14.1" customHeight="1" x14ac:dyDescent="0.2">
      <c r="A17" s="38" t="s">
        <v>25</v>
      </c>
      <c r="B17" s="78">
        <v>453791</v>
      </c>
      <c r="C17" s="78">
        <v>26540</v>
      </c>
      <c r="D17" s="79">
        <v>5.8485073525036855</v>
      </c>
      <c r="E17" s="80">
        <v>64.660889223813115</v>
      </c>
      <c r="F17" s="80">
        <v>3.9826676714393368</v>
      </c>
      <c r="G17" s="80">
        <v>27.976639035418238</v>
      </c>
      <c r="H17" s="80">
        <v>1.2773172569706104</v>
      </c>
      <c r="I17" s="80">
        <v>1.7935192162773173</v>
      </c>
      <c r="J17" s="80">
        <v>0.30896759608138658</v>
      </c>
      <c r="K17" s="36">
        <v>100</v>
      </c>
    </row>
    <row r="18" spans="1:27" ht="14.1" customHeight="1" x14ac:dyDescent="0.2">
      <c r="A18" s="38" t="s">
        <v>43</v>
      </c>
      <c r="B18" s="78">
        <v>316935</v>
      </c>
      <c r="C18" s="82">
        <v>19179</v>
      </c>
      <c r="D18" s="79">
        <v>6.0513985517535138</v>
      </c>
      <c r="E18" s="80">
        <v>85.979456697429484</v>
      </c>
      <c r="F18" s="80">
        <v>4.734344856353303</v>
      </c>
      <c r="G18" s="80">
        <v>8.7439386829344592</v>
      </c>
      <c r="H18" s="80">
        <v>0.54225976328275716</v>
      </c>
      <c r="I18" s="81" t="s">
        <v>46</v>
      </c>
      <c r="J18" s="81" t="s">
        <v>46</v>
      </c>
      <c r="K18" s="36">
        <v>100</v>
      </c>
    </row>
    <row r="19" spans="1:27" ht="14.1" customHeight="1" x14ac:dyDescent="0.2">
      <c r="A19" s="38" t="s">
        <v>26</v>
      </c>
      <c r="B19" s="78">
        <v>408519</v>
      </c>
      <c r="C19" s="78">
        <v>24831</v>
      </c>
      <c r="D19" s="79">
        <v>6.0782974598488684</v>
      </c>
      <c r="E19" s="80">
        <v>64.282550038258634</v>
      </c>
      <c r="F19" s="80">
        <v>6.5321573839152673</v>
      </c>
      <c r="G19" s="80">
        <v>13.056260319761588</v>
      </c>
      <c r="H19" s="80">
        <v>13.769078973863316</v>
      </c>
      <c r="I19" s="80">
        <v>2.2592726833393741</v>
      </c>
      <c r="J19" s="80">
        <v>0.10068060086182594</v>
      </c>
      <c r="K19" s="36">
        <v>100</v>
      </c>
    </row>
    <row r="20" spans="1:27" ht="14.1" customHeight="1" x14ac:dyDescent="0.2">
      <c r="A20" s="29" t="s">
        <v>27</v>
      </c>
      <c r="B20" s="98">
        <f>SUM(B7:B19)</f>
        <v>5288526</v>
      </c>
      <c r="C20" s="98">
        <f>SUM(C7:C19)</f>
        <v>323555</v>
      </c>
      <c r="D20" s="99">
        <f>C20*100/B20</f>
        <v>6.118056335546048</v>
      </c>
      <c r="E20" s="84">
        <v>74.400000000000006</v>
      </c>
      <c r="F20" s="84">
        <v>8.1627544003337924</v>
      </c>
      <c r="G20" s="84">
        <v>12.360804190941263</v>
      </c>
      <c r="H20" s="84">
        <v>3.0727387924773222</v>
      </c>
      <c r="I20" s="84">
        <v>1.3503113844632288</v>
      </c>
      <c r="J20" s="84">
        <v>0.60824280261470232</v>
      </c>
      <c r="K20" s="37">
        <v>100</v>
      </c>
    </row>
    <row r="21" spans="1:27" ht="14.1" customHeight="1" x14ac:dyDescent="0.2">
      <c r="A21" s="27" t="s">
        <v>28</v>
      </c>
      <c r="B21" s="78">
        <v>43673</v>
      </c>
      <c r="C21" s="85">
        <v>2167</v>
      </c>
      <c r="D21" s="80">
        <v>4.9618757584777784</v>
      </c>
      <c r="E21" s="86">
        <v>65.482233502538065</v>
      </c>
      <c r="F21" s="87" t="s">
        <v>46</v>
      </c>
      <c r="G21" s="86">
        <v>34.517766497461928</v>
      </c>
      <c r="H21" s="81" t="s">
        <v>46</v>
      </c>
      <c r="I21" s="81" t="s">
        <v>46</v>
      </c>
      <c r="J21" s="81" t="s">
        <v>46</v>
      </c>
      <c r="K21" s="28">
        <v>100</v>
      </c>
    </row>
    <row r="22" spans="1:27" ht="14.1" customHeight="1" x14ac:dyDescent="0.2">
      <c r="A22" s="27" t="s">
        <v>29</v>
      </c>
      <c r="B22" s="78">
        <v>35729</v>
      </c>
      <c r="C22" s="85">
        <v>866</v>
      </c>
      <c r="D22" s="80">
        <v>2.4238013938257437</v>
      </c>
      <c r="E22" s="86">
        <v>64.318706697459589</v>
      </c>
      <c r="F22" s="87" t="s">
        <v>46</v>
      </c>
      <c r="G22" s="86">
        <v>25.519630484988454</v>
      </c>
      <c r="H22" s="81" t="s">
        <v>46</v>
      </c>
      <c r="I22" s="81" t="s">
        <v>46</v>
      </c>
      <c r="J22" s="86">
        <v>10.161662817551964</v>
      </c>
      <c r="K22" s="28">
        <v>100</v>
      </c>
    </row>
    <row r="23" spans="1:27" ht="14.1" customHeight="1" x14ac:dyDescent="0.2">
      <c r="A23" s="27" t="s">
        <v>30</v>
      </c>
      <c r="B23" s="78">
        <v>32396</v>
      </c>
      <c r="C23" s="85">
        <v>1707</v>
      </c>
      <c r="D23" s="80">
        <v>5.2691690332139771</v>
      </c>
      <c r="E23" s="86">
        <v>78.031634446397192</v>
      </c>
      <c r="F23" s="87" t="s">
        <v>46</v>
      </c>
      <c r="G23" s="86">
        <v>21.968365553602812</v>
      </c>
      <c r="H23" s="81" t="s">
        <v>46</v>
      </c>
      <c r="I23" s="81" t="s">
        <v>46</v>
      </c>
      <c r="J23" s="81" t="s">
        <v>46</v>
      </c>
      <c r="K23" s="28">
        <v>100</v>
      </c>
    </row>
    <row r="24" spans="1:27" ht="14.1" customHeight="1" x14ac:dyDescent="0.2">
      <c r="A24" s="27" t="s">
        <v>31</v>
      </c>
      <c r="B24" s="78">
        <v>45091</v>
      </c>
      <c r="C24" s="85">
        <v>9</v>
      </c>
      <c r="D24" s="83" t="s">
        <v>84</v>
      </c>
      <c r="E24" s="86">
        <v>100</v>
      </c>
      <c r="F24" s="87" t="s">
        <v>46</v>
      </c>
      <c r="G24" s="87" t="s">
        <v>46</v>
      </c>
      <c r="H24" s="81" t="s">
        <v>46</v>
      </c>
      <c r="I24" s="81" t="s">
        <v>46</v>
      </c>
      <c r="J24" s="81" t="s">
        <v>46</v>
      </c>
      <c r="K24" s="28">
        <v>100</v>
      </c>
    </row>
    <row r="25" spans="1:27" ht="14.1" customHeight="1" x14ac:dyDescent="0.2">
      <c r="A25" s="27" t="s">
        <v>32</v>
      </c>
      <c r="B25" s="78">
        <v>99032</v>
      </c>
      <c r="C25" s="85">
        <v>7416</v>
      </c>
      <c r="D25" s="80">
        <v>7.488488569351321</v>
      </c>
      <c r="E25" s="86">
        <v>62.715749730312837</v>
      </c>
      <c r="F25" s="86">
        <v>10.153721682847896</v>
      </c>
      <c r="G25" s="86">
        <v>23.395361380798274</v>
      </c>
      <c r="H25" s="81" t="s">
        <v>46</v>
      </c>
      <c r="I25" s="86">
        <v>3.7351672060409924</v>
      </c>
      <c r="J25" s="81" t="s">
        <v>46</v>
      </c>
      <c r="K25" s="28">
        <v>100</v>
      </c>
    </row>
    <row r="26" spans="1:27" ht="14.1" customHeight="1" x14ac:dyDescent="0.2">
      <c r="A26" s="29" t="s">
        <v>83</v>
      </c>
      <c r="B26" s="98">
        <f>SUM(B21:B25)</f>
        <v>255921</v>
      </c>
      <c r="C26" s="98">
        <f>SUM(C21:C25)</f>
        <v>12165</v>
      </c>
      <c r="D26" s="99">
        <f>C26*100/B26</f>
        <v>4.7534200007033425</v>
      </c>
      <c r="E26" s="84">
        <v>65.5</v>
      </c>
      <c r="F26" s="84">
        <v>6.1898890258939581</v>
      </c>
      <c r="G26" s="84">
        <v>25.310316481709823</v>
      </c>
      <c r="H26" s="88" t="s">
        <v>46</v>
      </c>
      <c r="I26" s="84">
        <v>2.2770242498972464</v>
      </c>
      <c r="J26" s="84">
        <v>0.72338676531031643</v>
      </c>
      <c r="K26" s="37">
        <v>100</v>
      </c>
    </row>
    <row r="27" spans="1:27" ht="14.1" customHeight="1" thickBot="1" x14ac:dyDescent="0.25">
      <c r="A27" s="30" t="s">
        <v>89</v>
      </c>
      <c r="B27" s="89">
        <f>B20+B26</f>
        <v>5544447</v>
      </c>
      <c r="C27" s="89">
        <f>C20+C26</f>
        <v>335720</v>
      </c>
      <c r="D27" s="90">
        <f>C27*100/B27</f>
        <v>6.0550673493677545</v>
      </c>
      <c r="E27" s="91">
        <v>74.120993685213875</v>
      </c>
      <c r="F27" s="91">
        <v>8.0912665316335044</v>
      </c>
      <c r="G27" s="91">
        <v>12.830036935541523</v>
      </c>
      <c r="H27" s="91">
        <v>3.0044364363151836</v>
      </c>
      <c r="I27" s="91">
        <v>1.3838913380197784</v>
      </c>
      <c r="J27" s="91">
        <v>0.61241510782795183</v>
      </c>
      <c r="K27" s="31">
        <v>100</v>
      </c>
    </row>
    <row r="28" spans="1:27" ht="12.75" x14ac:dyDescent="0.2">
      <c r="A28" s="139" t="s">
        <v>92</v>
      </c>
      <c r="B28" s="139"/>
      <c r="C28" s="139"/>
      <c r="D28" s="139"/>
      <c r="E28" s="139"/>
      <c r="F28" s="139"/>
      <c r="G28" s="77"/>
      <c r="H28" s="77"/>
      <c r="I28" s="77"/>
      <c r="J28" s="77"/>
      <c r="K28" s="11" t="s">
        <v>2</v>
      </c>
      <c r="L28" s="16"/>
      <c r="M28" s="16"/>
    </row>
    <row r="29" spans="1:27" ht="24.75" customHeight="1" x14ac:dyDescent="0.2">
      <c r="A29" s="149" t="s">
        <v>85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76"/>
      <c r="M29" s="76"/>
      <c r="N29" s="32"/>
    </row>
    <row r="30" spans="1:27" customFormat="1" ht="13.15" customHeight="1" x14ac:dyDescent="0.2">
      <c r="A30" s="140" t="s">
        <v>55</v>
      </c>
      <c r="B30" s="141"/>
      <c r="C30" s="141"/>
      <c r="D30" s="141"/>
      <c r="E30" s="141"/>
      <c r="F30" s="141"/>
      <c r="G30" s="141"/>
      <c r="H30" s="141"/>
      <c r="I30" s="141"/>
      <c r="J30" s="10"/>
    </row>
    <row r="31" spans="1:27" ht="15.75" customHeight="1" x14ac:dyDescent="0.2">
      <c r="A31" s="17" t="s">
        <v>56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0"/>
      <c r="M31" s="40"/>
      <c r="N31" s="33"/>
      <c r="O31" s="34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3.9" customHeight="1" x14ac:dyDescent="0.2">
      <c r="A32" s="41" t="s">
        <v>54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41"/>
      <c r="M32" s="41"/>
    </row>
    <row r="33" spans="1:13" ht="12.75" x14ac:dyDescent="0.2">
      <c r="A33" s="43"/>
      <c r="B33" s="4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" customHeight="1" x14ac:dyDescent="0.2">
      <c r="A34" s="43" t="s">
        <v>115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6"/>
      <c r="M34" s="16"/>
    </row>
    <row r="35" spans="1:13" ht="15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16"/>
      <c r="M35" s="16"/>
    </row>
    <row r="36" spans="1:13" ht="15" customHeight="1" x14ac:dyDescent="0.2">
      <c r="A36" s="17"/>
      <c r="B36" s="7"/>
      <c r="C36" s="7"/>
      <c r="D36" s="7"/>
      <c r="E36" s="7"/>
      <c r="F36" s="7"/>
      <c r="G36" s="7"/>
      <c r="H36" s="7"/>
      <c r="I36" s="7"/>
      <c r="J36" s="7"/>
      <c r="K36" s="7"/>
      <c r="L36" s="16"/>
      <c r="M36" s="16"/>
    </row>
  </sheetData>
  <mergeCells count="7">
    <mergeCell ref="A30:I30"/>
    <mergeCell ref="A1:I1"/>
    <mergeCell ref="B5:B6"/>
    <mergeCell ref="C5:D5"/>
    <mergeCell ref="E5:K5"/>
    <mergeCell ref="A28:F28"/>
    <mergeCell ref="A29:K29"/>
  </mergeCells>
  <printOptions horizontalCentered="1"/>
  <pageMargins left="0.19685039370078741" right="0.19685039370078741" top="0.39370078740157483" bottom="0.19685039370078741" header="0.35433070866141736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20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14.28515625" customWidth="1"/>
    <col min="2" max="2" width="54.5703125" customWidth="1"/>
  </cols>
  <sheetData>
    <row r="1" spans="1:15" s="4" customFormat="1" ht="21.75" customHeight="1" x14ac:dyDescent="0.2">
      <c r="A1" s="143" t="s">
        <v>34</v>
      </c>
      <c r="B1" s="143"/>
      <c r="C1" s="143"/>
      <c r="D1" s="143"/>
      <c r="E1" s="143"/>
      <c r="F1" s="143"/>
      <c r="G1" s="143"/>
      <c r="H1" s="143"/>
      <c r="I1" s="2"/>
    </row>
    <row r="2" spans="1:15" s="6" customFormat="1" ht="21.75" customHeight="1" x14ac:dyDescent="0.2">
      <c r="A2" s="5" t="s">
        <v>35</v>
      </c>
      <c r="B2" s="5"/>
      <c r="C2" s="5"/>
      <c r="D2" s="5"/>
      <c r="E2" s="5"/>
      <c r="F2" s="5"/>
      <c r="G2" s="5"/>
      <c r="H2" s="5"/>
      <c r="I2" s="5"/>
    </row>
    <row r="3" spans="1:15" s="6" customFormat="1" ht="13.5" customHeight="1" x14ac:dyDescent="0.2">
      <c r="A3" s="150" t="s">
        <v>59</v>
      </c>
      <c r="B3" s="150"/>
      <c r="C3" s="150"/>
      <c r="D3" s="150"/>
      <c r="E3" s="150"/>
      <c r="F3" s="150"/>
      <c r="G3" s="8"/>
      <c r="H3" s="8"/>
      <c r="I3" s="8"/>
      <c r="J3"/>
      <c r="K3"/>
      <c r="L3"/>
      <c r="M3"/>
      <c r="N3"/>
      <c r="O3"/>
    </row>
    <row r="4" spans="1:15" ht="12" customHeight="1" x14ac:dyDescent="0.2"/>
    <row r="5" spans="1:15" ht="12" customHeight="1" x14ac:dyDescent="0.2">
      <c r="A5" s="60"/>
      <c r="B5" s="61"/>
      <c r="C5" s="73" t="s">
        <v>47</v>
      </c>
      <c r="D5" s="73" t="s">
        <v>48</v>
      </c>
      <c r="E5" s="73" t="s">
        <v>37</v>
      </c>
      <c r="F5" s="73" t="s">
        <v>38</v>
      </c>
    </row>
    <row r="6" spans="1:15" ht="12" customHeight="1" x14ac:dyDescent="0.2">
      <c r="A6" s="151" t="s">
        <v>39</v>
      </c>
      <c r="B6" s="70" t="s">
        <v>88</v>
      </c>
      <c r="C6" s="62">
        <v>5.2661930008425291</v>
      </c>
      <c r="D6" s="62">
        <v>2.920529590670748</v>
      </c>
      <c r="E6" s="62">
        <v>2.3477806208616547</v>
      </c>
      <c r="F6" s="62">
        <v>1.6788628297537596</v>
      </c>
    </row>
    <row r="7" spans="1:15" ht="12" customHeight="1" x14ac:dyDescent="0.2">
      <c r="A7" s="152"/>
      <c r="B7" s="59" t="s">
        <v>50</v>
      </c>
      <c r="C7" s="62">
        <v>20.156863499884519</v>
      </c>
      <c r="D7" s="62">
        <v>13.334906567378118</v>
      </c>
      <c r="E7" s="62">
        <v>11.090375200804649</v>
      </c>
      <c r="F7" s="62">
        <v>8.5260606884761838</v>
      </c>
    </row>
    <row r="8" spans="1:15" ht="12" customHeight="1" x14ac:dyDescent="0.2">
      <c r="A8" s="152"/>
      <c r="B8" s="59" t="s">
        <v>44</v>
      </c>
      <c r="C8" s="63">
        <v>5.4406100605802541</v>
      </c>
      <c r="D8" s="63">
        <v>4.0449685881185937</v>
      </c>
      <c r="E8" s="63">
        <v>4.1524936520864273</v>
      </c>
      <c r="F8" s="64">
        <v>3.1386689306316398</v>
      </c>
    </row>
    <row r="9" spans="1:15" ht="12" customHeight="1" thickBot="1" x14ac:dyDescent="0.25">
      <c r="A9" s="153"/>
      <c r="B9" s="71" t="s">
        <v>90</v>
      </c>
      <c r="C9" s="72">
        <v>11.004382017061344</v>
      </c>
      <c r="D9" s="72">
        <v>6.4218181195722881</v>
      </c>
      <c r="E9" s="72">
        <v>5.0833826089473488</v>
      </c>
      <c r="F9" s="72">
        <v>3.4817605405247547</v>
      </c>
    </row>
    <row r="10" spans="1:15" ht="12" customHeight="1" x14ac:dyDescent="0.25">
      <c r="A10" s="120" t="s">
        <v>92</v>
      </c>
      <c r="B10" s="120"/>
      <c r="C10" s="120"/>
      <c r="D10" s="120"/>
      <c r="E10" s="120"/>
      <c r="F10" s="11" t="s">
        <v>2</v>
      </c>
      <c r="G10" s="102"/>
      <c r="H10" s="102"/>
    </row>
    <row r="11" spans="1:15" ht="12" customHeight="1" x14ac:dyDescent="0.2">
      <c r="A11" s="140" t="s">
        <v>49</v>
      </c>
      <c r="B11" s="141"/>
      <c r="C11" s="141"/>
      <c r="D11" s="141"/>
      <c r="E11" s="141"/>
      <c r="F11" s="141"/>
      <c r="G11" s="141"/>
      <c r="H11" s="141"/>
    </row>
    <row r="12" spans="1:15" ht="12" customHeight="1" x14ac:dyDescent="0.2">
      <c r="A12" s="140" t="s">
        <v>87</v>
      </c>
      <c r="B12" s="141"/>
      <c r="C12" s="141"/>
      <c r="D12" s="141"/>
      <c r="E12" s="141"/>
      <c r="F12" s="141"/>
      <c r="G12" s="141"/>
      <c r="H12" s="141"/>
    </row>
    <row r="13" spans="1:15" ht="12" customHeight="1" x14ac:dyDescent="0.2">
      <c r="A13" s="41" t="s">
        <v>60</v>
      </c>
      <c r="B13" s="67"/>
      <c r="C13" s="67"/>
      <c r="D13" s="67"/>
      <c r="E13" s="67"/>
      <c r="F13" s="67"/>
      <c r="G13" s="67"/>
      <c r="H13" s="67"/>
    </row>
    <row r="14" spans="1:15" ht="12" customHeight="1" x14ac:dyDescent="0.25">
      <c r="A14" s="102"/>
      <c r="B14" s="102"/>
      <c r="C14" s="102"/>
      <c r="D14" s="102"/>
      <c r="E14" s="102"/>
      <c r="F14" s="102"/>
      <c r="G14" s="102"/>
      <c r="H14" s="102"/>
    </row>
    <row r="15" spans="1:15" s="6" customFormat="1" ht="12" customHeight="1" x14ac:dyDescent="0.2">
      <c r="A15" s="43" t="s">
        <v>114</v>
      </c>
      <c r="B15" s="96"/>
      <c r="C15" s="96"/>
      <c r="D15" s="96"/>
      <c r="E15" s="96"/>
      <c r="F15" s="96"/>
      <c r="G15" s="96"/>
      <c r="H15" s="96"/>
      <c r="I15" s="7"/>
      <c r="J15"/>
      <c r="K15"/>
      <c r="L15"/>
      <c r="M15"/>
      <c r="N15"/>
      <c r="O15"/>
    </row>
    <row r="16" spans="1:15" ht="12" customHeight="1" x14ac:dyDescent="0.2"/>
    <row r="18" spans="2:2" ht="12.75" customHeight="1" x14ac:dyDescent="0.2"/>
    <row r="20" spans="2:2" x14ac:dyDescent="0.2">
      <c r="B20" t="s">
        <v>35</v>
      </c>
    </row>
  </sheetData>
  <mergeCells count="5">
    <mergeCell ref="A1:H1"/>
    <mergeCell ref="A3:F3"/>
    <mergeCell ref="A6:A9"/>
    <mergeCell ref="A11:H11"/>
    <mergeCell ref="A12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4.16 Notice</vt:lpstr>
      <vt:lpstr>4.16 Graphique 1</vt:lpstr>
      <vt:lpstr>4.16 Tableau 2 </vt:lpstr>
      <vt:lpstr>4.16 Tableau 3</vt:lpstr>
      <vt:lpstr>4.16 Tableau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04-16</dc:title>
  <dc:creator>MENJS-MESRI-DEPP;direction de l'évaluation, de la prospective et de la performance;ministère de l'éducation nationale, de la Jeunesse et des Sports</dc:creator>
  <cp:lastModifiedBy>Administration centrale</cp:lastModifiedBy>
  <cp:lastPrinted>2018-07-13T16:54:34Z</cp:lastPrinted>
  <dcterms:created xsi:type="dcterms:W3CDTF">2017-03-24T13:25:07Z</dcterms:created>
  <dcterms:modified xsi:type="dcterms:W3CDTF">2020-08-11T11:51:08Z</dcterms:modified>
  <cp:contentStatus>publié</cp:contentStatus>
</cp:coreProperties>
</file>