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285" windowWidth="9600" windowHeight="8685"/>
  </bookViews>
  <sheets>
    <sheet name="4.17 Notice" sheetId="32" r:id="rId1"/>
    <sheet name="4.17 Graphique 1" sheetId="26" r:id="rId2"/>
    <sheet name="4.17 Tableau 2" sheetId="10" r:id="rId3"/>
    <sheet name="4.17 Tableau 3" sheetId="31" r:id="rId4"/>
    <sheet name="4.17 Tableau 4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62913"/>
</workbook>
</file>

<file path=xl/calcChain.xml><?xml version="1.0" encoding="utf-8"?>
<calcChain xmlns="http://schemas.openxmlformats.org/spreadsheetml/2006/main">
  <c r="F23" i="10" l="1"/>
  <c r="F24" i="10"/>
  <c r="D23" i="10"/>
  <c r="D24" i="10"/>
  <c r="C23" i="10"/>
  <c r="C24" i="10"/>
  <c r="G24" i="10"/>
  <c r="F14" i="10"/>
  <c r="G14" i="10"/>
  <c r="D14" i="10"/>
  <c r="D15" i="10"/>
  <c r="C14" i="10"/>
  <c r="C15" i="10"/>
  <c r="C32" i="10"/>
  <c r="G23" i="10"/>
  <c r="F15" i="10"/>
  <c r="F36" i="10"/>
  <c r="G15" i="10"/>
  <c r="G36" i="10"/>
  <c r="E24" i="10"/>
  <c r="D36" i="10"/>
  <c r="E36" i="10"/>
  <c r="C36" i="10"/>
  <c r="E15" i="10"/>
  <c r="E23" i="10"/>
  <c r="E14" i="10"/>
  <c r="F32" i="10"/>
  <c r="G32" i="10"/>
  <c r="D32" i="10"/>
  <c r="E32" i="10"/>
</calcChain>
</file>

<file path=xl/sharedStrings.xml><?xml version="1.0" encoding="utf-8"?>
<sst xmlns="http://schemas.openxmlformats.org/spreadsheetml/2006/main" count="148" uniqueCount="87">
  <si>
    <t>%</t>
  </si>
  <si>
    <t>Public</t>
  </si>
  <si>
    <t>Cinquième</t>
  </si>
  <si>
    <t>Quatrième</t>
  </si>
  <si>
    <t>Troisième</t>
  </si>
  <si>
    <t>Latin</t>
  </si>
  <si>
    <t>Première générale et technologique</t>
  </si>
  <si>
    <t>Terminale générale et technologique</t>
  </si>
  <si>
    <t>Seconde générale et technologique</t>
  </si>
  <si>
    <t>5ème</t>
  </si>
  <si>
    <t>4ème</t>
  </si>
  <si>
    <t>3ème</t>
  </si>
  <si>
    <t>Total cinquième à troisième</t>
  </si>
  <si>
    <t>Total Public</t>
  </si>
  <si>
    <t>Total Privé</t>
  </si>
  <si>
    <t>Total Public + Privé</t>
  </si>
  <si>
    <t>YC Mayotte</t>
  </si>
  <si>
    <t xml:space="preserve">Effectif total </t>
  </si>
  <si>
    <t>de la classe</t>
  </si>
  <si>
    <t>Effectifs</t>
  </si>
  <si>
    <t>RERS 4.17 L'étude du latin et du grec ancien dans le second degré</t>
  </si>
  <si>
    <t>4.17 L'étude du latin et du grec ancien dans le second degré</t>
  </si>
  <si>
    <t>Total formations générales et technologiques en lycée</t>
  </si>
  <si>
    <t>© DEPP</t>
  </si>
  <si>
    <t>ε</t>
  </si>
  <si>
    <t>Moyenne</t>
  </si>
  <si>
    <t>Défavorisée</t>
  </si>
  <si>
    <t>Total</t>
  </si>
  <si>
    <t>Grec ancien (1)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</si>
  <si>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Ces pourcentages sont calculés hors formations en lycée, car l'initiation au latin et au grec ancien est proposée uniquement dans les classes de 5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>, 4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et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>.</t>
    </r>
  </si>
  <si>
    <t>Population concernée : Etablissements publics et privés dépendant du ministère de l'éducation nationale (y compris Erea).</t>
  </si>
  <si>
    <r>
      <t xml:space="preserve">2. </t>
    </r>
    <r>
      <rPr>
        <sz val="8"/>
        <rFont val="Arial"/>
        <family val="2"/>
      </rPr>
      <t>Les évolutions avec ou sans Mayotte sont quasi identiques.</t>
    </r>
  </si>
  <si>
    <r>
      <t xml:space="preserve">1. </t>
    </r>
    <r>
      <rPr>
        <sz val="8"/>
        <rFont val="Arial"/>
        <family val="2"/>
      </rPr>
      <t>Hors initiation latin et grec ancien et hors ULIS.</t>
    </r>
  </si>
  <si>
    <t>Formations GT en lycée</t>
  </si>
  <si>
    <t>Très favorisée</t>
  </si>
  <si>
    <t>Favorisée</t>
  </si>
  <si>
    <t>Initiation latin et grec</t>
  </si>
  <si>
    <r>
      <t xml:space="preserve">[1] Évolution de l'étude du latin dans le second degré, </t>
    </r>
    <r>
      <rPr>
        <sz val="9"/>
        <rFont val="Arial"/>
        <family val="2"/>
      </rPr>
      <t>en % (1)</t>
    </r>
  </si>
  <si>
    <r>
      <t xml:space="preserve">[2] Répartition des élèves étudiant le latin et le grec ancien dans le second degré à la rentrée 2019, </t>
    </r>
    <r>
      <rPr>
        <sz val="9"/>
        <rFont val="Arial"/>
        <family val="2"/>
      </rPr>
      <t>hors ULIS</t>
    </r>
  </si>
  <si>
    <t>dont terminale S</t>
  </si>
  <si>
    <t xml:space="preserve">        terminale ES</t>
  </si>
  <si>
    <t xml:space="preserve">        terminale L</t>
  </si>
  <si>
    <t>(2) 0,8</t>
  </si>
  <si>
    <t>(2) 0,6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</si>
  <si>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Cette matière n’est pas enseignée à Mayotte.</t>
    </r>
  </si>
  <si>
    <t>Littérature Latin</t>
  </si>
  <si>
    <t>Littérature Grec</t>
  </si>
  <si>
    <t>Première générale</t>
  </si>
  <si>
    <r>
      <t xml:space="preserve">[3] Répartition des élèves qui suivent en première générale les enseignements de spécialité
 littérature langue et culture de l'antiquité latin et grec à la rentrée 2019, </t>
    </r>
    <r>
      <rPr>
        <sz val="9"/>
        <rFont val="Arial"/>
        <family val="2"/>
      </rPr>
      <t>hors ULIS</t>
    </r>
  </si>
  <si>
    <t>Total littérature latin et grec</t>
  </si>
  <si>
    <t xml:space="preserve"> </t>
  </si>
  <si>
    <r>
      <t>[4] Choix du latin au collège et au lycée selon l'origine sociale à la rentrée 2019</t>
    </r>
    <r>
      <rPr>
        <sz val="9"/>
        <rFont val="Arial"/>
        <family val="2"/>
      </rPr>
      <t xml:space="preserve"> (1)</t>
    </r>
  </si>
  <si>
    <r>
      <t xml:space="preserve">1. </t>
    </r>
    <r>
      <rPr>
        <sz val="8"/>
        <rFont val="Arial"/>
        <family val="2"/>
      </rPr>
      <t>Hors initiation latin et grec ancien, hors littérature langue et culture latin et grec, hors ULIS et hors origine sociale non renseignée.</t>
    </r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</si>
  <si>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à la rentrée 2019, 29,4 % des élèves de cinquième de milieux très favorisés apprennent le latin, c'est le cas de 12,1 % des élèves de cinquième de milieu défavorisé.</t>
    </r>
  </si>
  <si>
    <t>avant</t>
  </si>
  <si>
    <r>
      <t xml:space="preserve">Lecture : </t>
    </r>
    <r>
      <rPr>
        <i/>
        <sz val="8"/>
        <rFont val="Arial"/>
        <family val="2"/>
      </rPr>
      <t>en 2019 , 3,9 % des élèves des formations générales et technologiques (GT) étudient le latin.</t>
    </r>
  </si>
  <si>
    <t>Privé (sous et hors contrat)</t>
  </si>
  <si>
    <t>Public + Privé (sous et hors contrat)</t>
  </si>
  <si>
    <t>Le latin - FM+DROM</t>
  </si>
  <si>
    <t>Source : MENJS-MESRI-DEPP, Système d’information Scolarité et enquête n° 16 auprès des établissements privés hors contrat.</t>
  </si>
  <si>
    <t>►Champ : France métropolitaine + DROM (Mayotte à partir de 2011), Public + Privé (sous et hors contrat), MENJS (2).</t>
  </si>
  <si>
    <t>► Champ : France métropolitaine + DROM, Public + Privé (sous et hors contrat),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</si>
  <si>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</si>
  <si>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</si>
  <si>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</si>
  <si>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</si>
  <si>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4.17 L’étude du latin et du grec ancien dans le second degré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</si>
  <si>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</si>
  <si>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</si>
  <si>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 (y compris EREA).</t>
    </r>
  </si>
  <si>
    <r>
      <t>Étude du latin et du grec ancien, origine sociale</t>
    </r>
    <r>
      <rPr>
        <sz val="8"/>
        <color indexed="8"/>
        <rFont val="Arial"/>
        <family val="2"/>
      </rPr>
      <t xml:space="preserve"> - Voir « Glossaire ».</t>
    </r>
  </si>
  <si>
    <t>Pour en savoir plus</t>
  </si>
  <si>
    <r>
      <t>- Note d’Information</t>
    </r>
    <r>
      <rPr>
        <sz val="8"/>
        <color indexed="8"/>
        <rFont val="Arial"/>
        <family val="2"/>
      </rPr>
      <t> : 19.46.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</si>
  <si>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</si>
  <si>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</si>
  <si>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</si>
  <si>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</si>
  <si>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</si>
  <si>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</si>
  <si>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</si>
  <si>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</si>
  <si>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</si>
  <si>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</si>
  <si>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Répartition des élèves étudiant le latin et le grec ancien dans le second degré à la rentrée 2019, hors ULIS</t>
  </si>
  <si>
    <t>[3] Répartition des élèves qui suivent en première générale les enseignements de spécialité
 littérature langue et culture de l'antiquité latin et grec à la rentrée 2019, hors ULIS</t>
  </si>
  <si>
    <t>[1] Évolution de l'étude du latin dans le second degré, en %</t>
  </si>
  <si>
    <t>[4] Choix du latin au collège et au lycée selon l'origine sociale à la rentrée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</si>
</sst>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4" formatCode="0.0"/>
    <numFmt numFmtId="175" formatCode="#,##0.0"/>
    <numFmt numFmtId="213" formatCode="_(&quot;$&quot;* #,##0_);_(&quot;$&quot;* \(#,##0\);_(&quot;$&quot;* &quot;-&quot;_);_(@_)"/>
    <numFmt numFmtId="214" formatCode="_(* #,##0_);_(* \(#,##0\);_(* &quot;-&quot;_);_(@_)"/>
    <numFmt numFmtId="215" formatCode="_(&quot;$&quot;* #,##0.00_);_(&quot;$&quot;* \(#,##0.00\);_(&quot;$&quot;* &quot;-&quot;??_);_(@_)"/>
    <numFmt numFmtId="216" formatCode="_(* #,##0.00_);_(* \(#,##0.00\);_(* &quot;-&quot;??_);_(@_)"/>
  </numFmts>
  <fonts count="6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indexed="12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8"/>
      <color rgb="FF0000FF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10"/>
      <color rgb="FFFF0000"/>
      <name val="Arial"/>
      <family val="2"/>
    </font>
    <font>
      <b/>
      <u/>
      <sz val="8"/>
      <color theme="0"/>
      <name val="Arial"/>
      <family val="2"/>
    </font>
    <font>
      <sz val="8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</borders>
  <cellStyleXfs count="89">
    <xf numFmtId="0" fontId="0" fillId="0" borderId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2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7" borderId="0" applyNumberFormat="0" applyBorder="0" applyAlignment="0" applyProtection="0"/>
    <xf numFmtId="0" fontId="3" fillId="17" borderId="1"/>
    <xf numFmtId="0" fontId="26" fillId="18" borderId="2" applyNumberFormat="0" applyAlignment="0" applyProtection="0"/>
    <xf numFmtId="0" fontId="3" fillId="0" borderId="3"/>
    <xf numFmtId="0" fontId="22" fillId="19" borderId="4" applyNumberFormat="0" applyAlignment="0" applyProtection="0"/>
    <xf numFmtId="0" fontId="27" fillId="20" borderId="0">
      <alignment horizontal="center"/>
    </xf>
    <xf numFmtId="0" fontId="28" fillId="20" borderId="0">
      <alignment horizontal="center" vertical="center"/>
    </xf>
    <xf numFmtId="0" fontId="1" fillId="21" borderId="0">
      <alignment horizontal="center" wrapText="1"/>
    </xf>
    <xf numFmtId="0" fontId="10" fillId="20" borderId="0">
      <alignment horizontal="center"/>
    </xf>
    <xf numFmtId="214" fontId="2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29" fillId="0" borderId="0" applyFont="0" applyFill="0" applyBorder="0" applyAlignment="0" applyProtection="0"/>
    <xf numFmtId="213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0" fontId="30" fillId="22" borderId="1" applyBorder="0">
      <protection locked="0"/>
    </xf>
    <xf numFmtId="0" fontId="31" fillId="0" borderId="0" applyNumberFormat="0" applyFill="0" applyBorder="0" applyAlignment="0" applyProtection="0"/>
    <xf numFmtId="0" fontId="19" fillId="20" borderId="3">
      <alignment horizontal="left"/>
    </xf>
    <xf numFmtId="0" fontId="32" fillId="20" borderId="0">
      <alignment horizontal="left"/>
    </xf>
    <xf numFmtId="0" fontId="33" fillId="8" borderId="0" applyNumberFormat="0" applyBorder="0" applyAlignment="0" applyProtection="0"/>
    <xf numFmtId="0" fontId="34" fillId="23" borderId="0">
      <alignment horizontal="right" vertical="top" textRotation="90" wrapText="1"/>
    </xf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" borderId="2" applyNumberFormat="0" applyAlignment="0" applyProtection="0"/>
    <xf numFmtId="0" fontId="20" fillId="21" borderId="0">
      <alignment horizontal="center"/>
    </xf>
    <xf numFmtId="0" fontId="3" fillId="20" borderId="8">
      <alignment wrapText="1"/>
    </xf>
    <xf numFmtId="0" fontId="40" fillId="20" borderId="9"/>
    <xf numFmtId="0" fontId="40" fillId="20" borderId="10"/>
    <xf numFmtId="0" fontId="3" fillId="20" borderId="11">
      <alignment horizontal="center" wrapText="1"/>
    </xf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1" fillId="0" borderId="0" applyFont="0" applyFill="0" applyBorder="0" applyAlignment="0" applyProtection="0"/>
    <xf numFmtId="0" fontId="42" fillId="10" borderId="0" applyNumberFormat="0" applyBorder="0" applyAlignment="0" applyProtection="0"/>
    <xf numFmtId="0" fontId="43" fillId="0" borderId="0"/>
    <xf numFmtId="0" fontId="1" fillId="0" borderId="0"/>
    <xf numFmtId="0" fontId="1" fillId="0" borderId="0"/>
    <xf numFmtId="0" fontId="54" fillId="0" borderId="0"/>
    <xf numFmtId="0" fontId="23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23" fillId="0" borderId="0"/>
    <xf numFmtId="0" fontId="51" fillId="0" borderId="0"/>
    <xf numFmtId="0" fontId="54" fillId="0" borderId="0"/>
    <xf numFmtId="0" fontId="51" fillId="0" borderId="0"/>
    <xf numFmtId="0" fontId="50" fillId="0" borderId="0"/>
    <xf numFmtId="0" fontId="44" fillId="18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20" borderId="3"/>
    <xf numFmtId="0" fontId="28" fillId="20" borderId="0">
      <alignment horizontal="right"/>
    </xf>
    <xf numFmtId="0" fontId="45" fillId="24" borderId="0">
      <alignment horizontal="center"/>
    </xf>
    <xf numFmtId="0" fontId="46" fillId="21" borderId="0"/>
    <xf numFmtId="0" fontId="47" fillId="23" borderId="14">
      <alignment horizontal="left" vertical="top" wrapText="1"/>
    </xf>
    <xf numFmtId="0" fontId="47" fillId="23" borderId="15">
      <alignment horizontal="left" vertical="top"/>
    </xf>
    <xf numFmtId="37" fontId="48" fillId="0" borderId="0"/>
    <xf numFmtId="0" fontId="27" fillId="20" borderId="0">
      <alignment horizontal="center"/>
    </xf>
    <xf numFmtId="0" fontId="49" fillId="0" borderId="0" applyNumberFormat="0" applyFill="0" applyBorder="0" applyAlignment="0" applyProtection="0"/>
    <xf numFmtId="0" fontId="2" fillId="20" borderId="0"/>
    <xf numFmtId="0" fontId="21" fillId="0" borderId="0" applyNumberFormat="0" applyFill="0" applyBorder="0" applyAlignment="0" applyProtection="0"/>
  </cellStyleXfs>
  <cellXfs count="122">
    <xf numFmtId="0" fontId="0" fillId="0" borderId="0" xfId="0"/>
    <xf numFmtId="0" fontId="8" fillId="0" borderId="0" xfId="60" applyFont="1" applyAlignment="1">
      <alignment vertical="center"/>
    </xf>
    <xf numFmtId="0" fontId="8" fillId="0" borderId="0" xfId="60" applyFont="1" applyAlignment="1">
      <alignment horizontal="right" vertical="center"/>
    </xf>
    <xf numFmtId="0" fontId="8" fillId="0" borderId="0" xfId="60" applyFont="1" applyAlignment="1">
      <alignment horizontal="center" vertical="center"/>
    </xf>
    <xf numFmtId="0" fontId="9" fillId="0" borderId="0" xfId="60" applyFont="1"/>
    <xf numFmtId="0" fontId="6" fillId="0" borderId="0" xfId="60" applyFont="1" applyAlignment="1">
      <alignment horizontal="center" vertical="center"/>
    </xf>
    <xf numFmtId="0" fontId="6" fillId="0" borderId="0" xfId="60" applyFont="1" applyAlignment="1">
      <alignment vertical="center"/>
    </xf>
    <xf numFmtId="0" fontId="3" fillId="0" borderId="0" xfId="60" applyFont="1"/>
    <xf numFmtId="0" fontId="1" fillId="0" borderId="0" xfId="60"/>
    <xf numFmtId="0" fontId="4" fillId="0" borderId="0" xfId="60" applyFont="1" applyAlignment="1" applyProtection="1">
      <alignment vertical="center"/>
      <protection locked="0"/>
    </xf>
    <xf numFmtId="0" fontId="3" fillId="0" borderId="0" xfId="60" applyFont="1" applyAlignment="1" applyProtection="1">
      <alignment vertical="center"/>
      <protection locked="0"/>
    </xf>
    <xf numFmtId="0" fontId="1" fillId="0" borderId="0" xfId="60" applyAlignment="1">
      <alignment vertical="center"/>
    </xf>
    <xf numFmtId="0" fontId="12" fillId="25" borderId="0" xfId="60" applyFont="1" applyFill="1" applyBorder="1" applyProtection="1">
      <protection locked="0"/>
    </xf>
    <xf numFmtId="0" fontId="12" fillId="25" borderId="0" xfId="60" applyFont="1" applyFill="1" applyBorder="1" applyAlignment="1" applyProtection="1">
      <protection locked="0"/>
    </xf>
    <xf numFmtId="0" fontId="12" fillId="25" borderId="16" xfId="60" applyFont="1" applyFill="1" applyBorder="1" applyAlignment="1" applyProtection="1">
      <alignment horizontal="right"/>
      <protection locked="0"/>
    </xf>
    <xf numFmtId="0" fontId="12" fillId="25" borderId="17" xfId="60" applyFont="1" applyFill="1" applyBorder="1" applyAlignment="1" applyProtection="1">
      <alignment horizontal="right"/>
      <protection locked="0"/>
    </xf>
    <xf numFmtId="174" fontId="12" fillId="25" borderId="17" xfId="60" applyNumberFormat="1" applyFont="1" applyFill="1" applyBorder="1" applyAlignment="1" applyProtection="1">
      <alignment horizontal="right"/>
      <protection locked="0"/>
    </xf>
    <xf numFmtId="0" fontId="3" fillId="0" borderId="0" xfId="60" applyFont="1" applyFill="1" applyBorder="1" applyAlignment="1" applyProtection="1">
      <protection locked="0"/>
    </xf>
    <xf numFmtId="174" fontId="1" fillId="0" borderId="0" xfId="60" applyNumberFormat="1"/>
    <xf numFmtId="0" fontId="10" fillId="0" borderId="0" xfId="60" applyFont="1" applyFill="1" applyBorder="1" applyAlignment="1" applyProtection="1">
      <protection locked="0"/>
    </xf>
    <xf numFmtId="0" fontId="3" fillId="0" borderId="0" xfId="60" quotePrefix="1" applyFont="1" applyFill="1" applyBorder="1" applyAlignment="1" applyProtection="1">
      <protection locked="0"/>
    </xf>
    <xf numFmtId="0" fontId="2" fillId="26" borderId="0" xfId="60" applyFont="1" applyFill="1" applyBorder="1" applyProtection="1">
      <protection locked="0"/>
    </xf>
    <xf numFmtId="0" fontId="2" fillId="26" borderId="0" xfId="60" applyFont="1" applyFill="1" applyBorder="1" applyAlignment="1" applyProtection="1">
      <protection locked="0"/>
    </xf>
    <xf numFmtId="0" fontId="3" fillId="26" borderId="0" xfId="60" applyFont="1" applyFill="1" applyBorder="1" applyAlignment="1" applyProtection="1">
      <alignment horizontal="left" indent="2"/>
      <protection locked="0"/>
    </xf>
    <xf numFmtId="0" fontId="2" fillId="26" borderId="0" xfId="60" quotePrefix="1" applyFont="1" applyFill="1" applyBorder="1" applyAlignment="1" applyProtection="1">
      <protection locked="0"/>
    </xf>
    <xf numFmtId="0" fontId="14" fillId="0" borderId="0" xfId="60" applyFont="1" applyFill="1" applyBorder="1" applyAlignment="1" applyProtection="1">
      <alignment horizontal="left" indent="1"/>
      <protection locked="0"/>
    </xf>
    <xf numFmtId="0" fontId="15" fillId="0" borderId="0" xfId="60" applyFont="1"/>
    <xf numFmtId="0" fontId="11" fillId="25" borderId="0" xfId="60" applyFont="1" applyFill="1" applyBorder="1" applyAlignment="1" applyProtection="1">
      <alignment horizontal="left" indent="2"/>
      <protection locked="0"/>
    </xf>
    <xf numFmtId="0" fontId="12" fillId="25" borderId="0" xfId="60" quotePrefix="1" applyFont="1" applyFill="1" applyBorder="1" applyAlignment="1" applyProtection="1">
      <protection locked="0"/>
    </xf>
    <xf numFmtId="0" fontId="3" fillId="0" borderId="0" xfId="60" applyFont="1" applyAlignment="1"/>
    <xf numFmtId="0" fontId="16" fillId="0" borderId="0" xfId="60" applyFont="1"/>
    <xf numFmtId="0" fontId="4" fillId="0" borderId="0" xfId="60" applyFont="1"/>
    <xf numFmtId="0" fontId="1" fillId="0" borderId="0" xfId="60" applyAlignment="1"/>
    <xf numFmtId="3" fontId="3" fillId="0" borderId="0" xfId="0" applyNumberFormat="1" applyFont="1" applyFill="1" applyBorder="1"/>
    <xf numFmtId="17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3" fontId="2" fillId="27" borderId="0" xfId="0" applyNumberFormat="1" applyFont="1" applyFill="1" applyBorder="1"/>
    <xf numFmtId="174" fontId="2" fillId="27" borderId="0" xfId="0" applyNumberFormat="1" applyFont="1" applyFill="1" applyBorder="1"/>
    <xf numFmtId="174" fontId="2" fillId="27" borderId="0" xfId="0" quotePrefix="1" applyNumberFormat="1" applyFont="1" applyFill="1" applyBorder="1" applyAlignment="1">
      <alignment horizontal="right"/>
    </xf>
    <xf numFmtId="3" fontId="55" fillId="0" borderId="0" xfId="0" applyNumberFormat="1" applyFont="1" applyFill="1" applyBorder="1"/>
    <xf numFmtId="174" fontId="55" fillId="0" borderId="0" xfId="0" applyNumberFormat="1" applyFont="1" applyFill="1" applyBorder="1"/>
    <xf numFmtId="174" fontId="5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174" fontId="14" fillId="0" borderId="0" xfId="0" applyNumberFormat="1" applyFont="1" applyFill="1" applyBorder="1"/>
    <xf numFmtId="3" fontId="56" fillId="28" borderId="22" xfId="0" applyNumberFormat="1" applyFont="1" applyFill="1" applyBorder="1"/>
    <xf numFmtId="174" fontId="56" fillId="28" borderId="0" xfId="0" applyNumberFormat="1" applyFont="1" applyFill="1" applyBorder="1"/>
    <xf numFmtId="0" fontId="1" fillId="0" borderId="0" xfId="60" applyFont="1"/>
    <xf numFmtId="0" fontId="3" fillId="0" borderId="0" xfId="60" applyFont="1" applyAlignment="1">
      <alignment horizontal="right"/>
    </xf>
    <xf numFmtId="0" fontId="2" fillId="0" borderId="0" xfId="60" applyFont="1" applyFill="1" applyBorder="1" applyAlignment="1" applyProtection="1">
      <alignment horizontal="left" vertical="top"/>
      <protection locked="0"/>
    </xf>
    <xf numFmtId="174" fontId="2" fillId="27" borderId="0" xfId="0" applyNumberFormat="1" applyFont="1" applyFill="1" applyBorder="1" applyAlignment="1">
      <alignment horizontal="right"/>
    </xf>
    <xf numFmtId="174" fontId="57" fillId="28" borderId="0" xfId="0" applyNumberFormat="1" applyFont="1" applyFill="1" applyBorder="1" applyAlignment="1">
      <alignment horizontal="right"/>
    </xf>
    <xf numFmtId="0" fontId="2" fillId="0" borderId="0" xfId="60" applyFont="1"/>
    <xf numFmtId="174" fontId="3" fillId="0" borderId="0" xfId="60" applyNumberFormat="1" applyFont="1"/>
    <xf numFmtId="0" fontId="7" fillId="0" borderId="0" xfId="60" applyFont="1"/>
    <xf numFmtId="3" fontId="2" fillId="29" borderId="0" xfId="60" applyNumberFormat="1" applyFont="1" applyFill="1" applyBorder="1"/>
    <xf numFmtId="0" fontId="1" fillId="0" borderId="0" xfId="60" applyProtection="1">
      <protection locked="0"/>
    </xf>
    <xf numFmtId="0" fontId="1" fillId="0" borderId="0" xfId="60" applyAlignment="1" applyProtection="1">
      <alignment vertical="center"/>
      <protection locked="0"/>
    </xf>
    <xf numFmtId="0" fontId="3" fillId="0" borderId="0" xfId="60" applyFont="1" applyProtection="1">
      <protection locked="0"/>
    </xf>
    <xf numFmtId="3" fontId="2" fillId="0" borderId="0" xfId="60" applyNumberFormat="1" applyFont="1" applyFill="1" applyBorder="1" applyAlignment="1">
      <alignment horizontal="left"/>
    </xf>
    <xf numFmtId="0" fontId="58" fillId="0" borderId="0" xfId="60" applyFont="1" applyAlignment="1" applyProtection="1">
      <alignment vertical="center"/>
      <protection locked="0"/>
    </xf>
    <xf numFmtId="0" fontId="3" fillId="0" borderId="0" xfId="60" applyFont="1" applyFill="1" applyBorder="1" applyProtection="1">
      <protection locked="0"/>
    </xf>
    <xf numFmtId="3" fontId="12" fillId="25" borderId="17" xfId="60" applyNumberFormat="1" applyFont="1" applyFill="1" applyBorder="1"/>
    <xf numFmtId="174" fontId="3" fillId="0" borderId="17" xfId="76" applyNumberFormat="1" applyFont="1" applyFill="1" applyBorder="1"/>
    <xf numFmtId="174" fontId="3" fillId="0" borderId="17" xfId="76" applyNumberFormat="1" applyFont="1" applyFill="1" applyBorder="1" applyProtection="1">
      <protection locked="0"/>
    </xf>
    <xf numFmtId="0" fontId="3" fillId="0" borderId="0" xfId="60" applyFont="1" applyFill="1" applyBorder="1" applyAlignment="1" applyProtection="1">
      <alignment horizontal="left"/>
      <protection locked="0"/>
    </xf>
    <xf numFmtId="175" fontId="12" fillId="25" borderId="17" xfId="60" applyNumberFormat="1" applyFont="1" applyFill="1" applyBorder="1"/>
    <xf numFmtId="3" fontId="3" fillId="0" borderId="0" xfId="60" applyNumberFormat="1" applyFont="1" applyFill="1" applyBorder="1" applyAlignment="1"/>
    <xf numFmtId="3" fontId="12" fillId="0" borderId="0" xfId="60" applyNumberFormat="1" applyFont="1" applyFill="1" applyBorder="1"/>
    <xf numFmtId="174" fontId="56" fillId="28" borderId="0" xfId="0" quotePrefix="1" applyNumberFormat="1" applyFont="1" applyFill="1" applyBorder="1" applyAlignment="1">
      <alignment horizontal="right"/>
    </xf>
    <xf numFmtId="0" fontId="13" fillId="25" borderId="18" xfId="60" applyFont="1" applyFill="1" applyBorder="1" applyAlignment="1" applyProtection="1">
      <alignment horizontal="center" vertical="top" wrapText="1"/>
      <protection locked="0"/>
    </xf>
    <xf numFmtId="174" fontId="12" fillId="25" borderId="17" xfId="60" applyNumberFormat="1" applyFont="1" applyFill="1" applyBorder="1"/>
    <xf numFmtId="174" fontId="3" fillId="0" borderId="0" xfId="60" applyNumberFormat="1" applyFont="1" applyFill="1" applyProtection="1">
      <protection locked="0"/>
    </xf>
    <xf numFmtId="0" fontId="3" fillId="0" borderId="0" xfId="0" applyFont="1" applyFill="1" applyAlignment="1">
      <alignment horizontal="right"/>
    </xf>
    <xf numFmtId="0" fontId="4" fillId="0" borderId="0" xfId="60" applyFont="1" applyFill="1"/>
    <xf numFmtId="0" fontId="3" fillId="0" borderId="0" xfId="60" applyFont="1" applyFill="1"/>
    <xf numFmtId="0" fontId="3" fillId="0" borderId="0" xfId="60" applyFont="1" applyFill="1" applyAlignment="1">
      <alignment horizontal="right"/>
    </xf>
    <xf numFmtId="0" fontId="3" fillId="0" borderId="0" xfId="60" applyFont="1" applyFill="1" applyProtection="1">
      <protection locked="0"/>
    </xf>
    <xf numFmtId="0" fontId="1" fillId="0" borderId="0" xfId="60" applyFill="1"/>
    <xf numFmtId="0" fontId="59" fillId="30" borderId="0" xfId="60" applyFont="1" applyFill="1"/>
    <xf numFmtId="0" fontId="57" fillId="30" borderId="0" xfId="60" applyFont="1" applyFill="1"/>
    <xf numFmtId="0" fontId="3" fillId="0" borderId="23" xfId="60" applyFont="1" applyBorder="1"/>
    <xf numFmtId="174" fontId="3" fillId="0" borderId="23" xfId="60" applyNumberFormat="1" applyFont="1" applyBorder="1"/>
    <xf numFmtId="0" fontId="57" fillId="30" borderId="24" xfId="60" applyFont="1" applyFill="1" applyBorder="1"/>
    <xf numFmtId="174" fontId="3" fillId="0" borderId="24" xfId="60" applyNumberFormat="1" applyFont="1" applyBorder="1"/>
    <xf numFmtId="0" fontId="3" fillId="0" borderId="24" xfId="60" applyFont="1" applyBorder="1"/>
    <xf numFmtId="174" fontId="3" fillId="0" borderId="25" xfId="60" applyNumberFormat="1" applyFont="1" applyBorder="1"/>
    <xf numFmtId="0" fontId="3" fillId="0" borderId="25" xfId="60" applyFont="1" applyBorder="1"/>
    <xf numFmtId="0" fontId="12" fillId="25" borderId="19" xfId="60" applyFont="1" applyFill="1" applyBorder="1" applyProtection="1">
      <protection locked="0"/>
    </xf>
    <xf numFmtId="0" fontId="58" fillId="0" borderId="0" xfId="60" applyFont="1"/>
    <xf numFmtId="3" fontId="9" fillId="0" borderId="0" xfId="60" applyNumberFormat="1" applyFont="1"/>
    <xf numFmtId="3" fontId="3" fillId="0" borderId="0" xfId="60" applyNumberFormat="1" applyFont="1"/>
    <xf numFmtId="3" fontId="1" fillId="0" borderId="0" xfId="60" applyNumberFormat="1"/>
    <xf numFmtId="0" fontId="60" fillId="0" borderId="0" xfId="60" applyFont="1"/>
    <xf numFmtId="0" fontId="0" fillId="0" borderId="0" xfId="0" applyFill="1"/>
    <xf numFmtId="0" fontId="3" fillId="0" borderId="0" xfId="60" applyFont="1" applyFill="1" applyAlignment="1" applyProtection="1">
      <alignment vertical="center"/>
      <protection locked="0"/>
    </xf>
    <xf numFmtId="174" fontId="3" fillId="0" borderId="0" xfId="60" applyNumberFormat="1" applyFont="1" applyFill="1" applyAlignment="1" applyProtection="1">
      <alignment vertical="center"/>
      <protection locked="0"/>
    </xf>
    <xf numFmtId="0" fontId="1" fillId="0" borderId="0" xfId="60" applyFill="1" applyAlignment="1">
      <alignment vertical="center"/>
    </xf>
    <xf numFmtId="0" fontId="1" fillId="0" borderId="0" xfId="60" applyFont="1" applyAlignment="1">
      <alignment horizontal="center" wrapText="1"/>
    </xf>
    <xf numFmtId="0" fontId="1" fillId="0" borderId="0" xfId="60" applyAlignment="1">
      <alignment wrapText="1"/>
    </xf>
    <xf numFmtId="0" fontId="53" fillId="0" borderId="0" xfId="52"/>
    <xf numFmtId="0" fontId="61" fillId="0" borderId="0" xfId="60" applyFont="1" applyAlignment="1">
      <alignment vertical="center" wrapText="1"/>
    </xf>
    <xf numFmtId="0" fontId="62" fillId="0" borderId="0" xfId="60" applyFont="1" applyFill="1" applyAlignment="1">
      <alignment vertical="center"/>
    </xf>
    <xf numFmtId="0" fontId="7" fillId="0" borderId="0" xfId="60" applyFont="1" applyAlignment="1">
      <alignment wrapText="1"/>
    </xf>
    <xf numFmtId="0" fontId="63" fillId="0" borderId="0" xfId="60" applyFont="1" applyAlignment="1">
      <alignment horizontal="justify" vertical="center" wrapText="1"/>
    </xf>
    <xf numFmtId="0" fontId="62" fillId="0" borderId="0" xfId="60" applyFont="1" applyAlignment="1">
      <alignment horizontal="justify" vertical="center" wrapText="1"/>
    </xf>
    <xf numFmtId="0" fontId="64" fillId="0" borderId="0" xfId="60" applyFont="1" applyAlignment="1">
      <alignment vertical="center" wrapText="1"/>
    </xf>
    <xf numFmtId="0" fontId="62" fillId="0" borderId="0" xfId="60" applyFont="1" applyAlignment="1">
      <alignment vertical="center" wrapText="1"/>
    </xf>
    <xf numFmtId="0" fontId="65" fillId="0" borderId="0" xfId="60" applyFont="1" applyAlignment="1">
      <alignment vertical="center" wrapText="1"/>
    </xf>
    <xf numFmtId="0" fontId="3" fillId="0" borderId="0" xfId="60" applyFont="1" applyAlignment="1">
      <alignment wrapText="1"/>
    </xf>
    <xf numFmtId="0" fontId="7" fillId="0" borderId="0" xfId="60" applyFont="1" applyAlignment="1" applyProtection="1">
      <alignment horizontal="left"/>
      <protection locked="0"/>
    </xf>
    <xf numFmtId="3" fontId="2" fillId="0" borderId="0" xfId="60" applyNumberFormat="1" applyFont="1" applyFill="1" applyBorder="1" applyAlignment="1">
      <alignment horizontal="left"/>
    </xf>
    <xf numFmtId="3" fontId="2" fillId="29" borderId="0" xfId="60" applyNumberFormat="1" applyFont="1" applyFill="1" applyBorder="1" applyAlignment="1">
      <alignment horizontal="left"/>
    </xf>
    <xf numFmtId="3" fontId="18" fillId="29" borderId="0" xfId="60" applyNumberFormat="1" applyFont="1" applyFill="1" applyBorder="1" applyAlignment="1">
      <alignment horizontal="left"/>
    </xf>
    <xf numFmtId="0" fontId="12" fillId="25" borderId="20" xfId="60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3" fillId="0" borderId="0" xfId="60" applyFont="1" applyAlignment="1">
      <alignment horizontal="left"/>
    </xf>
    <xf numFmtId="0" fontId="8" fillId="0" borderId="0" xfId="60" applyFont="1" applyAlignment="1">
      <alignment vertical="center"/>
    </xf>
    <xf numFmtId="0" fontId="3" fillId="0" borderId="0" xfId="60" applyFont="1" applyFill="1" applyAlignment="1">
      <alignment horizontal="left"/>
    </xf>
    <xf numFmtId="0" fontId="2" fillId="0" borderId="0" xfId="60" applyFont="1" applyAlignment="1">
      <alignment horizontal="left"/>
    </xf>
    <xf numFmtId="0" fontId="7" fillId="0" borderId="0" xfId="60" applyFont="1" applyAlignment="1" applyProtection="1">
      <alignment horizontal="left" wrapText="1"/>
      <protection locked="0"/>
    </xf>
    <xf numFmtId="3" fontId="14" fillId="0" borderId="0" xfId="60" applyNumberFormat="1" applyFont="1" applyFill="1" applyBorder="1" applyAlignment="1">
      <alignment wrapText="1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2 2" xfId="51"/>
    <cellStyle name="Lien hypertexte 3" xfId="52"/>
    <cellStyle name="Lien hypertexte 3 2" xfId="53"/>
    <cellStyle name="Lien hypertexte 4" xfId="54"/>
    <cellStyle name="Lien hypertexte 5" xfId="55"/>
    <cellStyle name="Linked Cell" xfId="56"/>
    <cellStyle name="Migliaia (0)_conti99" xfId="57"/>
    <cellStyle name="Neutral" xfId="58"/>
    <cellStyle name="Normaali_Y8_Fin02" xfId="59"/>
    <cellStyle name="Normal" xfId="0" builtinId="0"/>
    <cellStyle name="Normal 2" xfId="60"/>
    <cellStyle name="Normal 2 2" xfId="61"/>
    <cellStyle name="Normal 2 2 2" xfId="62"/>
    <cellStyle name="Normal 2 3" xfId="63"/>
    <cellStyle name="Normal 2 3 2" xfId="64"/>
    <cellStyle name="Normal 2 4" xfId="65"/>
    <cellStyle name="Normal 2_TC_A1" xfId="66"/>
    <cellStyle name="Normal 3" xfId="67"/>
    <cellStyle name="Normal 3 2" xfId="68"/>
    <cellStyle name="Normal 3 2 2" xfId="69"/>
    <cellStyle name="Normal 3 3" xfId="70"/>
    <cellStyle name="Normal 4" xfId="71"/>
    <cellStyle name="Normal 4 2" xfId="72"/>
    <cellStyle name="Output" xfId="73"/>
    <cellStyle name="Percent 2" xfId="74"/>
    <cellStyle name="Percent_1 SubOverv.USd" xfId="75"/>
    <cellStyle name="Pourcentage" xfId="76" builtinId="5"/>
    <cellStyle name="Prozent_SubCatperStud" xfId="77"/>
    <cellStyle name="row" xfId="78"/>
    <cellStyle name="RowCodes" xfId="79"/>
    <cellStyle name="Row-Col Headings" xfId="80"/>
    <cellStyle name="RowTitles_CENTRAL_GOVT" xfId="81"/>
    <cellStyle name="RowTitles-Col2" xfId="82"/>
    <cellStyle name="RowTitles-Detail" xfId="83"/>
    <cellStyle name="Standard_Info" xfId="84"/>
    <cellStyle name="temp" xfId="85"/>
    <cellStyle name="Title" xfId="86"/>
    <cellStyle name="title1" xfId="87"/>
    <cellStyle name="Warning Text" xfId="8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5529018364979E-2"/>
          <c:y val="0.12621393199636452"/>
          <c:w val="0.73140903039294003"/>
          <c:h val="0.73786645601338663"/>
        </c:manualLayout>
      </c:layout>
      <c:lineChart>
        <c:grouping val="standard"/>
        <c:varyColors val="0"/>
        <c:ser>
          <c:idx val="0"/>
          <c:order val="0"/>
          <c:tx>
            <c:strRef>
              <c:f>'4.17 Graphique 1'!$A$7</c:f>
              <c:strCache>
                <c:ptCount val="1"/>
                <c:pt idx="0">
                  <c:v>5ème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'4.17 Graphique 1'!$B$6:$Y$6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'4.17 Graphique 1'!$B$7:$Y$7</c:f>
              <c:numCache>
                <c:formatCode>0.0</c:formatCode>
                <c:ptCount val="24"/>
                <c:pt idx="0">
                  <c:v>25.984614968476091</c:v>
                </c:pt>
                <c:pt idx="1">
                  <c:v>26.264190824549473</c:v>
                </c:pt>
                <c:pt idx="2">
                  <c:v>24.289027218357134</c:v>
                </c:pt>
                <c:pt idx="3">
                  <c:v>23.37592319054653</c:v>
                </c:pt>
                <c:pt idx="4">
                  <c:v>22.384180790960453</c:v>
                </c:pt>
                <c:pt idx="5">
                  <c:v>22.709634045666434</c:v>
                </c:pt>
                <c:pt idx="6">
                  <c:v>22.785499831823468</c:v>
                </c:pt>
                <c:pt idx="7">
                  <c:v>22.552072028919341</c:v>
                </c:pt>
                <c:pt idx="8">
                  <c:v>23.26898016006713</c:v>
                </c:pt>
                <c:pt idx="9">
                  <c:v>23.334721804293924</c:v>
                </c:pt>
                <c:pt idx="10">
                  <c:v>22.570062336832009</c:v>
                </c:pt>
                <c:pt idx="11">
                  <c:v>22.619089710298084</c:v>
                </c:pt>
                <c:pt idx="12">
                  <c:v>22.589312201801466</c:v>
                </c:pt>
                <c:pt idx="13">
                  <c:v>22.091707058722736</c:v>
                </c:pt>
                <c:pt idx="14">
                  <c:v>21.813204946516279</c:v>
                </c:pt>
                <c:pt idx="15">
                  <c:v>21.402127876715824</c:v>
                </c:pt>
                <c:pt idx="16">
                  <c:v>20.687815169544578</c:v>
                </c:pt>
                <c:pt idx="17">
                  <c:v>20.080577679982646</c:v>
                </c:pt>
                <c:pt idx="18">
                  <c:v>19.317990379852503</c:v>
                </c:pt>
                <c:pt idx="19">
                  <c:v>19.7</c:v>
                </c:pt>
                <c:pt idx="20">
                  <c:v>18.7</c:v>
                </c:pt>
                <c:pt idx="21">
                  <c:v>19.8</c:v>
                </c:pt>
                <c:pt idx="22">
                  <c:v>19.158858096730835</c:v>
                </c:pt>
                <c:pt idx="23">
                  <c:v>18.329006320724748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'4.17 Graphique 1'!$A$8</c:f>
              <c:strCache>
                <c:ptCount val="1"/>
                <c:pt idx="0">
                  <c:v>4ème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'4.17 Graphique 1'!$B$6:$Y$6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'4.17 Graphique 1'!$B$8:$Y$8</c:f>
              <c:numCache>
                <c:formatCode>0.0</c:formatCode>
                <c:ptCount val="24"/>
                <c:pt idx="0">
                  <c:v>20.583775166605179</c:v>
                </c:pt>
                <c:pt idx="1">
                  <c:v>23.963835052679158</c:v>
                </c:pt>
                <c:pt idx="2">
                  <c:v>22.710359252871456</c:v>
                </c:pt>
                <c:pt idx="3">
                  <c:v>20.236677039046683</c:v>
                </c:pt>
                <c:pt idx="4">
                  <c:v>19.537709786753965</c:v>
                </c:pt>
                <c:pt idx="5">
                  <c:v>19.151196445412292</c:v>
                </c:pt>
                <c:pt idx="6">
                  <c:v>19.326251248548164</c:v>
                </c:pt>
                <c:pt idx="7">
                  <c:v>19.444162879791705</c:v>
                </c:pt>
                <c:pt idx="8">
                  <c:v>19.421623721097166</c:v>
                </c:pt>
                <c:pt idx="9">
                  <c:v>19.784618089568735</c:v>
                </c:pt>
                <c:pt idx="10">
                  <c:v>19.46187710753091</c:v>
                </c:pt>
                <c:pt idx="11">
                  <c:v>19.300010203932889</c:v>
                </c:pt>
                <c:pt idx="12">
                  <c:v>19.211298394983604</c:v>
                </c:pt>
                <c:pt idx="13">
                  <c:v>19.099472372382092</c:v>
                </c:pt>
                <c:pt idx="14">
                  <c:v>18.629118138813332</c:v>
                </c:pt>
                <c:pt idx="15">
                  <c:v>18.36253243450323</c:v>
                </c:pt>
                <c:pt idx="16">
                  <c:v>18.273318017890176</c:v>
                </c:pt>
                <c:pt idx="17">
                  <c:v>17.760013053652241</c:v>
                </c:pt>
                <c:pt idx="18">
                  <c:v>17.027162226735157</c:v>
                </c:pt>
                <c:pt idx="19">
                  <c:v>16.3</c:v>
                </c:pt>
                <c:pt idx="20">
                  <c:v>17</c:v>
                </c:pt>
                <c:pt idx="21">
                  <c:v>18.100000000000001</c:v>
                </c:pt>
                <c:pt idx="22">
                  <c:v>18.061764400453917</c:v>
                </c:pt>
                <c:pt idx="23">
                  <c:v>17.179355945163849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'4.17 Graphique 1'!$A$9</c:f>
              <c:strCache>
                <c:ptCount val="1"/>
                <c:pt idx="0">
                  <c:v>3ème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numRef>
              <c:f>'4.17 Graphique 1'!$B$6:$Y$6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'4.17 Graphique 1'!$B$9:$Y$9</c:f>
              <c:numCache>
                <c:formatCode>0.0</c:formatCode>
                <c:ptCount val="24"/>
                <c:pt idx="0">
                  <c:v>20.128956354627558</c:v>
                </c:pt>
                <c:pt idx="1">
                  <c:v>19.266831247131215</c:v>
                </c:pt>
                <c:pt idx="2">
                  <c:v>21.070605396598868</c:v>
                </c:pt>
                <c:pt idx="3">
                  <c:v>19.438515045618736</c:v>
                </c:pt>
                <c:pt idx="4">
                  <c:v>17.370945449533327</c:v>
                </c:pt>
                <c:pt idx="5">
                  <c:v>16.753427615107135</c:v>
                </c:pt>
                <c:pt idx="6">
                  <c:v>16.323103415383535</c:v>
                </c:pt>
                <c:pt idx="7">
                  <c:v>16.452758981987031</c:v>
                </c:pt>
                <c:pt idx="8">
                  <c:v>16.323382165789141</c:v>
                </c:pt>
                <c:pt idx="9">
                  <c:v>16.345069153233684</c:v>
                </c:pt>
                <c:pt idx="10">
                  <c:v>16.285108842226933</c:v>
                </c:pt>
                <c:pt idx="11">
                  <c:v>16.163898404012286</c:v>
                </c:pt>
                <c:pt idx="12">
                  <c:v>16.161553918285332</c:v>
                </c:pt>
                <c:pt idx="13">
                  <c:v>16.124875472476937</c:v>
                </c:pt>
                <c:pt idx="14">
                  <c:v>16.028384521565584</c:v>
                </c:pt>
                <c:pt idx="15">
                  <c:v>15.691574625630842</c:v>
                </c:pt>
                <c:pt idx="16">
                  <c:v>15.758659902817969</c:v>
                </c:pt>
                <c:pt idx="17">
                  <c:v>15.7779141541721</c:v>
                </c:pt>
                <c:pt idx="18">
                  <c:v>15.382244599066023</c:v>
                </c:pt>
                <c:pt idx="19">
                  <c:v>14.2</c:v>
                </c:pt>
                <c:pt idx="20">
                  <c:v>14.3</c:v>
                </c:pt>
                <c:pt idx="21">
                  <c:v>14.9</c:v>
                </c:pt>
                <c:pt idx="22">
                  <c:v>15.369677207861086</c:v>
                </c:pt>
                <c:pt idx="23">
                  <c:v>15.46428258565529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'4.17 Graphique 1'!$A$10</c:f>
              <c:strCache>
                <c:ptCount val="1"/>
                <c:pt idx="0">
                  <c:v>Formations GT en lycée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'4.17 Graphique 1'!$B$6:$Y$6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'4.17 Graphique 1'!$B$10:$Y$10</c:f>
              <c:numCache>
                <c:formatCode>0.0</c:formatCode>
                <c:ptCount val="24"/>
                <c:pt idx="0">
                  <c:v>6.5851984521257121</c:v>
                </c:pt>
                <c:pt idx="1">
                  <c:v>5.9325044867298216</c:v>
                </c:pt>
                <c:pt idx="2">
                  <c:v>5.0919171765162545</c:v>
                </c:pt>
                <c:pt idx="3">
                  <c:v>4.8572516127838483</c:v>
                </c:pt>
                <c:pt idx="4">
                  <c:v>4.5527076759553156</c:v>
                </c:pt>
                <c:pt idx="5">
                  <c:v>4.4355348023384593</c:v>
                </c:pt>
                <c:pt idx="6">
                  <c:v>4.3327186693584707</c:v>
                </c:pt>
                <c:pt idx="7">
                  <c:v>4.0738079072716031</c:v>
                </c:pt>
                <c:pt idx="8">
                  <c:v>4.134348340473883</c:v>
                </c:pt>
                <c:pt idx="9">
                  <c:v>4.3057311705642736</c:v>
                </c:pt>
                <c:pt idx="10">
                  <c:v>4.4599459221665469</c:v>
                </c:pt>
                <c:pt idx="11">
                  <c:v>4.7218019743787893</c:v>
                </c:pt>
                <c:pt idx="12">
                  <c:v>4.8994861998277655</c:v>
                </c:pt>
                <c:pt idx="13">
                  <c:v>4.910939786982083</c:v>
                </c:pt>
                <c:pt idx="14">
                  <c:v>4.7749244744777393</c:v>
                </c:pt>
                <c:pt idx="15">
                  <c:v>4.7568518764144896</c:v>
                </c:pt>
                <c:pt idx="16">
                  <c:v>4.7240136211354846</c:v>
                </c:pt>
                <c:pt idx="17">
                  <c:v>4.8255733696188052</c:v>
                </c:pt>
                <c:pt idx="18">
                  <c:v>4.8019977356682944</c:v>
                </c:pt>
                <c:pt idx="19">
                  <c:v>4.7</c:v>
                </c:pt>
                <c:pt idx="20">
                  <c:v>4.5999999999999996</c:v>
                </c:pt>
                <c:pt idx="21">
                  <c:v>4.4000000000000004</c:v>
                </c:pt>
                <c:pt idx="22">
                  <c:v>4.0677721514771967</c:v>
                </c:pt>
                <c:pt idx="23">
                  <c:v>3.9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'4.17 Graphique 1'!$A$11</c:f>
              <c:strCache>
                <c:ptCount val="1"/>
                <c:pt idx="0">
                  <c:v>Privé (sous et hors contrat)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'4.17 Graphique 1'!$B$6:$Y$6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'4.17 Graphique 1'!$B$11:$Y$11</c:f>
              <c:numCache>
                <c:formatCode>0.0</c:formatCode>
                <c:ptCount val="24"/>
                <c:pt idx="0">
                  <c:v>20.803610829579124</c:v>
                </c:pt>
                <c:pt idx="1">
                  <c:v>20.717291394565507</c:v>
                </c:pt>
                <c:pt idx="2">
                  <c:v>20.199393850637051</c:v>
                </c:pt>
                <c:pt idx="3">
                  <c:v>18.457628663047672</c:v>
                </c:pt>
                <c:pt idx="4">
                  <c:v>16.892462055248508</c:v>
                </c:pt>
                <c:pt idx="5">
                  <c:v>16.898654822874388</c:v>
                </c:pt>
                <c:pt idx="6">
                  <c:v>17.118858618044861</c:v>
                </c:pt>
                <c:pt idx="7">
                  <c:v>17.315647549002566</c:v>
                </c:pt>
                <c:pt idx="8">
                  <c:v>17.407694070005757</c:v>
                </c:pt>
                <c:pt idx="9">
                  <c:v>17.817908501286716</c:v>
                </c:pt>
                <c:pt idx="10">
                  <c:v>17.644325909853439</c:v>
                </c:pt>
                <c:pt idx="11">
                  <c:v>17.79733707990388</c:v>
                </c:pt>
                <c:pt idx="12">
                  <c:v>17.886025813803016</c:v>
                </c:pt>
                <c:pt idx="13">
                  <c:v>17.834596783515611</c:v>
                </c:pt>
                <c:pt idx="14">
                  <c:v>17.71403152165183</c:v>
                </c:pt>
                <c:pt idx="15">
                  <c:v>17.343528316251401</c:v>
                </c:pt>
                <c:pt idx="16">
                  <c:v>17.092011590754957</c:v>
                </c:pt>
                <c:pt idx="17">
                  <c:v>16.864762297222509</c:v>
                </c:pt>
                <c:pt idx="18">
                  <c:v>16.361237040648586</c:v>
                </c:pt>
                <c:pt idx="19">
                  <c:v>15.8</c:v>
                </c:pt>
                <c:pt idx="20" formatCode="General">
                  <c:v>15.4</c:v>
                </c:pt>
                <c:pt idx="21">
                  <c:v>16</c:v>
                </c:pt>
                <c:pt idx="22">
                  <c:v>15.536671546917789</c:v>
                </c:pt>
                <c:pt idx="23">
                  <c:v>15.059756728135676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'4.17 Graphique 1'!$A$12</c:f>
              <c:strCache>
                <c:ptCount val="1"/>
                <c:pt idx="0">
                  <c:v>Public</c:v>
                </c:pt>
              </c:strCache>
            </c:strRef>
          </c:tx>
          <c:marker>
            <c:symbol val="none"/>
          </c:marker>
          <c:cat>
            <c:numRef>
              <c:f>'4.17 Graphique 1'!$B$6:$Y$6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'4.17 Graphique 1'!$B$12:$Y$12</c:f>
              <c:numCache>
                <c:formatCode>0.0</c:formatCode>
                <c:ptCount val="24"/>
                <c:pt idx="0">
                  <c:v>15.141339564087286</c:v>
                </c:pt>
                <c:pt idx="1">
                  <c:v>15.418611839863038</c:v>
                </c:pt>
                <c:pt idx="2">
                  <c:v>14.815823095635777</c:v>
                </c:pt>
                <c:pt idx="3">
                  <c:v>13.896470600216928</c:v>
                </c:pt>
                <c:pt idx="4">
                  <c:v>13.230711151441797</c:v>
                </c:pt>
                <c:pt idx="5">
                  <c:v>12.979208888562896</c:v>
                </c:pt>
                <c:pt idx="6">
                  <c:v>12.79459560692063</c:v>
                </c:pt>
                <c:pt idx="7">
                  <c:v>12.589284141445361</c:v>
                </c:pt>
                <c:pt idx="8">
                  <c:v>12.662259216568335</c:v>
                </c:pt>
                <c:pt idx="9">
                  <c:v>12.639129310888549</c:v>
                </c:pt>
                <c:pt idx="10">
                  <c:v>12.42407799325999</c:v>
                </c:pt>
                <c:pt idx="11">
                  <c:v>12.489383152237538</c:v>
                </c:pt>
                <c:pt idx="12">
                  <c:v>12.615265763575062</c:v>
                </c:pt>
                <c:pt idx="13">
                  <c:v>12.52445869539951</c:v>
                </c:pt>
                <c:pt idx="14">
                  <c:v>12.292606388049563</c:v>
                </c:pt>
                <c:pt idx="15">
                  <c:v>12.123114961587897</c:v>
                </c:pt>
                <c:pt idx="16">
                  <c:v>12.032546383939154</c:v>
                </c:pt>
                <c:pt idx="17">
                  <c:v>11.846493927386806</c:v>
                </c:pt>
                <c:pt idx="18">
                  <c:v>11.399611101520742</c:v>
                </c:pt>
                <c:pt idx="19">
                  <c:v>11</c:v>
                </c:pt>
                <c:pt idx="20" formatCode="General">
                  <c:v>10.8</c:v>
                </c:pt>
                <c:pt idx="21" formatCode="General">
                  <c:v>11.2</c:v>
                </c:pt>
                <c:pt idx="22">
                  <c:v>11.208680340441363</c:v>
                </c:pt>
                <c:pt idx="23">
                  <c:v>10.9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2928"/>
        <c:axId val="120654464"/>
      </c:lineChart>
      <c:catAx>
        <c:axId val="12065292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654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06544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0652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19685039370078741" l="0.39370078740157483" r="0.39370078740157483" t="0.1968503937007874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142875</xdr:rowOff>
    </xdr:from>
    <xdr:to>
      <xdr:col>12</xdr:col>
      <xdr:colOff>371475</xdr:colOff>
      <xdr:row>35</xdr:row>
      <xdr:rowOff>76200</xdr:rowOff>
    </xdr:to>
    <xdr:graphicFrame macro="">
      <xdr:nvGraphicFramePr>
        <xdr:cNvPr id="2398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0.80426</cdr:x>
      <cdr:y>0.58799</cdr:y>
    </cdr:from>
    <cdr:to>
      <cdr:x>0.95833</cdr:x>
      <cdr:y>0.6371</cdr:y>
    </cdr:to>
    <cdr:sp macro="" textlink="">
      <cdr:nvSpPr>
        <cdr:cNvPr id="409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8712" y="1597800"/>
          <a:ext cx="1035839" cy="1290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75" b="0" i="0" u="none" strike="noStrike" baseline="0">
              <a:solidFill>
                <a:schemeClr val="accent1">
                  <a:lumMod val="75000"/>
                </a:schemeClr>
              </a:solidFill>
              <a:latin typeface="Arial"/>
              <a:cs typeface="Arial"/>
            </a:rPr>
            <a:t>Public : 10,9 %</a:t>
          </a:r>
        </a:p>
      </cdr:txBody>
    </cdr:sp>
  </cdr:relSizeAnchor>
  <cdr:relSizeAnchor xmlns:cdr="http://schemas.openxmlformats.org/drawingml/2006/chartDrawing">
    <cdr:from>
      <cdr:x>0.80513</cdr:x>
      <cdr:y>0.50781</cdr:y>
    </cdr:from>
    <cdr:to>
      <cdr:x>0.96549</cdr:x>
      <cdr:y>0.57965</cdr:y>
    </cdr:to>
    <cdr:sp macro="" textlink="">
      <cdr:nvSpPr>
        <cdr:cNvPr id="409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0708" y="1423495"/>
          <a:ext cx="1132532" cy="1995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75" b="0" i="0" u="none" strike="noStrike" baseline="0">
              <a:solidFill>
                <a:srgbClr val="0000FF"/>
              </a:solidFill>
              <a:latin typeface="Arial"/>
              <a:cs typeface="Arial"/>
            </a:rPr>
            <a:t>Privé (sous et hors contrat) : 15,1 %</a:t>
          </a:r>
        </a:p>
        <a:p xmlns:a="http://schemas.openxmlformats.org/drawingml/2006/main">
          <a:pPr algn="l" rtl="0">
            <a:defRPr sz="1000"/>
          </a:pPr>
          <a:endParaRPr lang="fr-FR" sz="675" b="0" i="0" u="none" strike="noStrike" baseline="0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0.80628</cdr:x>
      <cdr:y>0.35002</cdr:y>
    </cdr:from>
    <cdr:to>
      <cdr:x>0.98695</cdr:x>
      <cdr:y>0.40204</cdr:y>
    </cdr:to>
    <cdr:sp macro="" textlink="">
      <cdr:nvSpPr>
        <cdr:cNvPr id="409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8004" y="1082454"/>
          <a:ext cx="1254505" cy="1605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75" b="0" i="0" u="none" strike="noStrike" baseline="0">
              <a:solidFill>
                <a:srgbClr val="FF0000"/>
              </a:solidFill>
              <a:latin typeface="Arial"/>
              <a:cs typeface="Arial"/>
            </a:rPr>
            <a:t>Cinquième : 18,3 %</a:t>
          </a:r>
        </a:p>
      </cdr:txBody>
    </cdr:sp>
  </cdr:relSizeAnchor>
  <cdr:relSizeAnchor xmlns:cdr="http://schemas.openxmlformats.org/drawingml/2006/chartDrawing">
    <cdr:from>
      <cdr:x>0.80516</cdr:x>
      <cdr:y>0.41181</cdr:y>
    </cdr:from>
    <cdr:to>
      <cdr:x>0.9462</cdr:x>
      <cdr:y>0.4672</cdr:y>
    </cdr:to>
    <cdr:sp macro="" textlink="">
      <cdr:nvSpPr>
        <cdr:cNvPr id="4096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8479" y="1273155"/>
          <a:ext cx="980686" cy="1709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75" b="0" i="0" u="none" strike="noStrike" baseline="0">
              <a:solidFill>
                <a:srgbClr val="000000"/>
              </a:solidFill>
              <a:latin typeface="Arial"/>
              <a:cs typeface="Arial"/>
            </a:rPr>
            <a:t>Quatrième : 17,2 %</a:t>
          </a:r>
        </a:p>
      </cdr:txBody>
    </cdr:sp>
  </cdr:relSizeAnchor>
  <cdr:relSizeAnchor xmlns:cdr="http://schemas.openxmlformats.org/drawingml/2006/chartDrawing">
    <cdr:from>
      <cdr:x>0.80352</cdr:x>
      <cdr:y>0.46286</cdr:y>
    </cdr:from>
    <cdr:to>
      <cdr:x>0.94479</cdr:x>
      <cdr:y>0.51173</cdr:y>
    </cdr:to>
    <cdr:sp macro="" textlink="">
      <cdr:nvSpPr>
        <cdr:cNvPr id="40965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8744" y="1430699"/>
          <a:ext cx="978948" cy="1515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75" b="0" i="0" u="none" strike="noStrike" baseline="0">
              <a:solidFill>
                <a:srgbClr val="339933"/>
              </a:solidFill>
              <a:latin typeface="Arial"/>
              <a:cs typeface="Arial"/>
            </a:rPr>
            <a:t>Troisième : 15,5 %</a:t>
          </a:r>
        </a:p>
      </cdr:txBody>
    </cdr:sp>
  </cdr:relSizeAnchor>
  <cdr:relSizeAnchor xmlns:cdr="http://schemas.openxmlformats.org/drawingml/2006/chartDrawing">
    <cdr:from>
      <cdr:x>0.80717</cdr:x>
      <cdr:y>0.75634</cdr:y>
    </cdr:from>
    <cdr:to>
      <cdr:x>0.99315</cdr:x>
      <cdr:y>0.8179</cdr:y>
    </cdr:to>
    <cdr:sp macro="" textlink="">
      <cdr:nvSpPr>
        <cdr:cNvPr id="40966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2433" y="2336362"/>
          <a:ext cx="1293192" cy="187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75" b="0" i="0" u="none" strike="noStrike" baseline="0">
              <a:solidFill>
                <a:srgbClr val="993366"/>
              </a:solidFill>
              <a:latin typeface="Arial"/>
              <a:cs typeface="Arial"/>
            </a:rPr>
            <a:t>Formations GT en lycée :  3,9 %</a:t>
          </a:r>
        </a:p>
      </cdr:txBody>
    </cdr:sp>
  </cdr:relSizeAnchor>
  <cdr:relSizeAnchor xmlns:cdr="http://schemas.openxmlformats.org/drawingml/2006/chartDrawing">
    <cdr:from>
      <cdr:x>0.04437</cdr:x>
      <cdr:y>0.01613</cdr:y>
    </cdr:from>
    <cdr:to>
      <cdr:x>0.08993</cdr:x>
      <cdr:y>0.07901</cdr:y>
    </cdr:to>
    <cdr:sp macro="" textlink="">
      <cdr:nvSpPr>
        <cdr:cNvPr id="409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710" y="50800"/>
          <a:ext cx="259383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8" customWidth="1"/>
    <col min="2" max="16384" width="11.42578125" style="8"/>
  </cols>
  <sheetData>
    <row r="1" spans="1:1" x14ac:dyDescent="0.2">
      <c r="A1" s="26" t="s">
        <v>62</v>
      </c>
    </row>
    <row r="3" spans="1:1" ht="27.75" x14ac:dyDescent="0.2">
      <c r="A3" s="98" t="s">
        <v>63</v>
      </c>
    </row>
    <row r="4" spans="1:1" x14ac:dyDescent="0.2">
      <c r="A4" s="99"/>
    </row>
    <row r="6" spans="1:1" ht="102" customHeight="1" x14ac:dyDescent="0.2">
      <c r="A6" s="98" t="s">
        <v>64</v>
      </c>
    </row>
    <row r="8" spans="1:1" x14ac:dyDescent="0.2">
      <c r="A8" s="100" t="s">
        <v>65</v>
      </c>
    </row>
    <row r="10" spans="1:1" ht="15.75" x14ac:dyDescent="0.2">
      <c r="A10" s="101" t="s">
        <v>66</v>
      </c>
    </row>
    <row r="11" spans="1:1" x14ac:dyDescent="0.2">
      <c r="A11" s="26"/>
    </row>
    <row r="12" spans="1:1" x14ac:dyDescent="0.2">
      <c r="A12" s="26"/>
    </row>
    <row r="13" spans="1:1" x14ac:dyDescent="0.2">
      <c r="A13" s="26"/>
    </row>
    <row r="14" spans="1:1" s="47" customFormat="1" x14ac:dyDescent="0.2"/>
    <row r="15" spans="1:1" ht="35.1" customHeight="1" x14ac:dyDescent="0.2">
      <c r="A15" s="102" t="s">
        <v>67</v>
      </c>
    </row>
    <row r="16" spans="1:1" x14ac:dyDescent="0.2">
      <c r="A16" s="103" t="s">
        <v>85</v>
      </c>
    </row>
    <row r="17" spans="1:1" ht="12.75" customHeight="1" x14ac:dyDescent="0.2">
      <c r="A17" s="103" t="s">
        <v>83</v>
      </c>
    </row>
    <row r="18" spans="1:1" ht="24" x14ac:dyDescent="0.2">
      <c r="A18" s="103" t="s">
        <v>84</v>
      </c>
    </row>
    <row r="19" spans="1:1" x14ac:dyDescent="0.2">
      <c r="A19" s="103" t="s">
        <v>86</v>
      </c>
    </row>
    <row r="20" spans="1:1" x14ac:dyDescent="0.2">
      <c r="A20" s="103"/>
    </row>
    <row r="21" spans="1:1" x14ac:dyDescent="0.2">
      <c r="A21" s="103"/>
    </row>
    <row r="22" spans="1:1" x14ac:dyDescent="0.2">
      <c r="A22" s="103"/>
    </row>
    <row r="23" spans="1:1" x14ac:dyDescent="0.2">
      <c r="A23" s="103"/>
    </row>
    <row r="24" spans="1:1" x14ac:dyDescent="0.2">
      <c r="A24" s="103"/>
    </row>
    <row r="25" spans="1:1" ht="35.1" customHeight="1" x14ac:dyDescent="0.2">
      <c r="A25" s="102" t="s">
        <v>68</v>
      </c>
    </row>
    <row r="26" spans="1:1" ht="22.5" x14ac:dyDescent="0.2">
      <c r="A26" s="104" t="s">
        <v>69</v>
      </c>
    </row>
    <row r="27" spans="1:1" x14ac:dyDescent="0.2">
      <c r="A27" s="104" t="s">
        <v>70</v>
      </c>
    </row>
    <row r="28" spans="1:1" ht="35.1" customHeight="1" x14ac:dyDescent="0.2">
      <c r="A28" s="105" t="s">
        <v>71</v>
      </c>
    </row>
    <row r="29" spans="1:1" x14ac:dyDescent="0.2">
      <c r="A29" s="106" t="s">
        <v>72</v>
      </c>
    </row>
    <row r="30" spans="1:1" ht="35.1" customHeight="1" x14ac:dyDescent="0.2">
      <c r="A30" s="107" t="s">
        <v>73</v>
      </c>
    </row>
    <row r="31" spans="1:1" x14ac:dyDescent="0.2">
      <c r="A31" s="108" t="s">
        <v>74</v>
      </c>
    </row>
    <row r="32" spans="1:1" x14ac:dyDescent="0.2">
      <c r="A32" s="47"/>
    </row>
    <row r="33" spans="1:1" ht="22.5" x14ac:dyDescent="0.2">
      <c r="A33" s="109" t="s">
        <v>75</v>
      </c>
    </row>
    <row r="34" spans="1:1" x14ac:dyDescent="0.2">
      <c r="A34" s="7"/>
    </row>
    <row r="35" spans="1:1" x14ac:dyDescent="0.2">
      <c r="A35" s="102" t="s">
        <v>76</v>
      </c>
    </row>
    <row r="36" spans="1:1" x14ac:dyDescent="0.2">
      <c r="A36" s="7"/>
    </row>
    <row r="37" spans="1:1" x14ac:dyDescent="0.2">
      <c r="A37" s="7" t="s">
        <v>77</v>
      </c>
    </row>
    <row r="38" spans="1:1" x14ac:dyDescent="0.2">
      <c r="A38" s="7" t="s">
        <v>78</v>
      </c>
    </row>
    <row r="39" spans="1:1" x14ac:dyDescent="0.2">
      <c r="A39" s="7" t="s">
        <v>79</v>
      </c>
    </row>
    <row r="40" spans="1:1" x14ac:dyDescent="0.2">
      <c r="A40" s="7" t="s">
        <v>80</v>
      </c>
    </row>
    <row r="41" spans="1:1" x14ac:dyDescent="0.2">
      <c r="A41" s="7" t="s">
        <v>81</v>
      </c>
    </row>
    <row r="42" spans="1:1" x14ac:dyDescent="0.2">
      <c r="A42" s="7" t="s">
        <v>82</v>
      </c>
    </row>
    <row r="43" spans="1:1" x14ac:dyDescent="0.2">
      <c r="A43" s="47"/>
    </row>
    <row r="44" spans="1:1" x14ac:dyDescent="0.2">
      <c r="A44" s="47"/>
    </row>
    <row r="45" spans="1:1" x14ac:dyDescent="0.2">
      <c r="A45" s="47"/>
    </row>
    <row r="46" spans="1:1" x14ac:dyDescent="0.2">
      <c r="A46" s="47"/>
    </row>
    <row r="47" spans="1:1" x14ac:dyDescent="0.2">
      <c r="A47" s="47"/>
    </row>
    <row r="48" spans="1:1" x14ac:dyDescent="0.2">
      <c r="A48" s="47"/>
    </row>
    <row r="49" spans="1:1" x14ac:dyDescent="0.2">
      <c r="A49" s="47"/>
    </row>
    <row r="50" spans="1:1" x14ac:dyDescent="0.2">
      <c r="A50" s="47"/>
    </row>
    <row r="51" spans="1:1" x14ac:dyDescent="0.2">
      <c r="A51" s="47"/>
    </row>
    <row r="52" spans="1:1" x14ac:dyDescent="0.2">
      <c r="A52" s="47"/>
    </row>
    <row r="53" spans="1:1" x14ac:dyDescent="0.2">
      <c r="A53" s="47"/>
    </row>
    <row r="54" spans="1:1" x14ac:dyDescent="0.2">
      <c r="A54" s="47"/>
    </row>
    <row r="55" spans="1:1" x14ac:dyDescent="0.2">
      <c r="A55" s="47"/>
    </row>
    <row r="56" spans="1:1" x14ac:dyDescent="0.2">
      <c r="A56" s="47"/>
    </row>
    <row r="57" spans="1:1" x14ac:dyDescent="0.2">
      <c r="A57" s="47"/>
    </row>
    <row r="58" spans="1:1" x14ac:dyDescent="0.2">
      <c r="A58" s="47"/>
    </row>
    <row r="59" spans="1:1" x14ac:dyDescent="0.2">
      <c r="A59" s="47"/>
    </row>
    <row r="60" spans="1:1" x14ac:dyDescent="0.2">
      <c r="A60" s="47"/>
    </row>
    <row r="61" spans="1:1" x14ac:dyDescent="0.2">
      <c r="A61" s="47"/>
    </row>
    <row r="62" spans="1:1" x14ac:dyDescent="0.2">
      <c r="A62" s="47"/>
    </row>
    <row r="63" spans="1:1" x14ac:dyDescent="0.2">
      <c r="A63" s="47"/>
    </row>
    <row r="64" spans="1:1" x14ac:dyDescent="0.2">
      <c r="A64" s="47"/>
    </row>
    <row r="65" spans="1:1" x14ac:dyDescent="0.2">
      <c r="A65" s="47"/>
    </row>
    <row r="66" spans="1:1" x14ac:dyDescent="0.2">
      <c r="A66" s="47"/>
    </row>
    <row r="67" spans="1:1" x14ac:dyDescent="0.2">
      <c r="A67" s="47"/>
    </row>
    <row r="68" spans="1:1" x14ac:dyDescent="0.2">
      <c r="A68" s="47"/>
    </row>
    <row r="69" spans="1:1" x14ac:dyDescent="0.2">
      <c r="A69" s="47"/>
    </row>
    <row r="70" spans="1:1" x14ac:dyDescent="0.2">
      <c r="A70" s="47"/>
    </row>
    <row r="71" spans="1:1" x14ac:dyDescent="0.2">
      <c r="A71" s="47"/>
    </row>
    <row r="72" spans="1:1" x14ac:dyDescent="0.2">
      <c r="A72" s="47"/>
    </row>
    <row r="73" spans="1:1" x14ac:dyDescent="0.2">
      <c r="A73" s="47"/>
    </row>
    <row r="74" spans="1:1" x14ac:dyDescent="0.2">
      <c r="A74" s="47"/>
    </row>
    <row r="75" spans="1:1" x14ac:dyDescent="0.2">
      <c r="A75" s="47"/>
    </row>
    <row r="76" spans="1:1" x14ac:dyDescent="0.2">
      <c r="A76" s="47"/>
    </row>
    <row r="77" spans="1:1" x14ac:dyDescent="0.2">
      <c r="A77" s="47"/>
    </row>
    <row r="78" spans="1:1" x14ac:dyDescent="0.2">
      <c r="A78" s="47"/>
    </row>
    <row r="79" spans="1:1" x14ac:dyDescent="0.2">
      <c r="A79" s="47"/>
    </row>
    <row r="80" spans="1:1" x14ac:dyDescent="0.2">
      <c r="A80" s="47"/>
    </row>
    <row r="81" spans="1:1" x14ac:dyDescent="0.2">
      <c r="A81" s="47"/>
    </row>
    <row r="82" spans="1:1" x14ac:dyDescent="0.2">
      <c r="A82" s="47"/>
    </row>
    <row r="83" spans="1:1" x14ac:dyDescent="0.2">
      <c r="A83" s="47"/>
    </row>
    <row r="84" spans="1:1" x14ac:dyDescent="0.2">
      <c r="A84" s="47"/>
    </row>
    <row r="85" spans="1:1" x14ac:dyDescent="0.2">
      <c r="A85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89" spans="1:1" x14ac:dyDescent="0.2">
      <c r="A89" s="47"/>
    </row>
    <row r="90" spans="1:1" x14ac:dyDescent="0.2">
      <c r="A90" s="47"/>
    </row>
    <row r="91" spans="1:1" x14ac:dyDescent="0.2">
      <c r="A91" s="47"/>
    </row>
    <row r="92" spans="1:1" x14ac:dyDescent="0.2">
      <c r="A92" s="47"/>
    </row>
    <row r="93" spans="1:1" x14ac:dyDescent="0.2">
      <c r="A93" s="47"/>
    </row>
    <row r="94" spans="1:1" x14ac:dyDescent="0.2">
      <c r="A94" s="47"/>
    </row>
    <row r="95" spans="1:1" x14ac:dyDescent="0.2">
      <c r="A95" s="47"/>
    </row>
    <row r="96" spans="1:1" x14ac:dyDescent="0.2">
      <c r="A96" s="47"/>
    </row>
    <row r="97" spans="1:1" x14ac:dyDescent="0.2">
      <c r="A97" s="47"/>
    </row>
    <row r="98" spans="1:1" x14ac:dyDescent="0.2">
      <c r="A98" s="47"/>
    </row>
    <row r="99" spans="1:1" x14ac:dyDescent="0.2">
      <c r="A99" s="47"/>
    </row>
    <row r="100" spans="1:1" x14ac:dyDescent="0.2">
      <c r="A100" s="47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A44"/>
  <sheetViews>
    <sheetView zoomScaleNormal="100" workbookViewId="0">
      <pane xSplit="1" topLeftCell="B1" activePane="topRight" state="frozen"/>
      <selection pane="topRight"/>
    </sheetView>
  </sheetViews>
  <sheetFormatPr baseColWidth="10" defaultColWidth="7.7109375" defaultRowHeight="11.25" x14ac:dyDescent="0.2"/>
  <cols>
    <col min="1" max="1" width="14" style="7" customWidth="1"/>
    <col min="2" max="16" width="7.7109375" style="7" customWidth="1"/>
    <col min="17" max="17" width="8.5703125" style="7" customWidth="1"/>
    <col min="18" max="20" width="7.7109375" style="7" customWidth="1"/>
    <col min="21" max="16384" width="7.7109375" style="7"/>
  </cols>
  <sheetData>
    <row r="1" spans="1:27" ht="15" x14ac:dyDescent="0.2">
      <c r="A1" s="1" t="s">
        <v>21</v>
      </c>
    </row>
    <row r="3" spans="1:27" ht="12" x14ac:dyDescent="0.2">
      <c r="A3" s="110" t="s">
        <v>37</v>
      </c>
      <c r="B3" s="110"/>
      <c r="C3" s="110"/>
      <c r="D3" s="110"/>
      <c r="E3" s="110"/>
      <c r="F3" s="110"/>
      <c r="G3" s="110"/>
      <c r="H3" s="110"/>
    </row>
    <row r="5" spans="1:27" x14ac:dyDescent="0.2">
      <c r="A5" s="7" t="s">
        <v>58</v>
      </c>
      <c r="Q5" s="7" t="s">
        <v>16</v>
      </c>
      <c r="R5" s="7" t="s">
        <v>16</v>
      </c>
      <c r="S5" s="7" t="s">
        <v>16</v>
      </c>
      <c r="T5" s="7" t="s">
        <v>16</v>
      </c>
      <c r="U5" s="7" t="s">
        <v>16</v>
      </c>
      <c r="V5" s="7" t="s">
        <v>16</v>
      </c>
      <c r="W5" s="7" t="s">
        <v>16</v>
      </c>
      <c r="X5" s="7" t="s">
        <v>16</v>
      </c>
      <c r="Y5" s="7" t="s">
        <v>16</v>
      </c>
      <c r="AA5" s="7" t="s">
        <v>16</v>
      </c>
    </row>
    <row r="6" spans="1:27" s="52" customFormat="1" x14ac:dyDescent="0.2">
      <c r="A6" s="79"/>
      <c r="B6" s="83">
        <v>1996</v>
      </c>
      <c r="C6" s="83">
        <v>1997</v>
      </c>
      <c r="D6" s="83">
        <v>1998</v>
      </c>
      <c r="E6" s="83">
        <v>1999</v>
      </c>
      <c r="F6" s="83">
        <v>2000</v>
      </c>
      <c r="G6" s="83">
        <v>2001</v>
      </c>
      <c r="H6" s="83">
        <v>2002</v>
      </c>
      <c r="I6" s="83">
        <v>2003</v>
      </c>
      <c r="J6" s="83">
        <v>2004</v>
      </c>
      <c r="K6" s="83">
        <v>2005</v>
      </c>
      <c r="L6" s="83">
        <v>2006</v>
      </c>
      <c r="M6" s="83">
        <v>2007</v>
      </c>
      <c r="N6" s="83">
        <v>2008</v>
      </c>
      <c r="O6" s="83">
        <v>2009</v>
      </c>
      <c r="P6" s="83">
        <v>2010</v>
      </c>
      <c r="Q6" s="83">
        <v>2011</v>
      </c>
      <c r="R6" s="83">
        <v>2012</v>
      </c>
      <c r="S6" s="83">
        <v>2013</v>
      </c>
      <c r="T6" s="83">
        <v>2014</v>
      </c>
      <c r="U6" s="83">
        <v>2015</v>
      </c>
      <c r="V6" s="83">
        <v>2016</v>
      </c>
      <c r="W6" s="83">
        <v>2017</v>
      </c>
      <c r="X6" s="80">
        <v>2018</v>
      </c>
      <c r="Y6" s="80">
        <v>2019</v>
      </c>
      <c r="AA6" s="80">
        <v>2019</v>
      </c>
    </row>
    <row r="7" spans="1:27" s="53" customFormat="1" x14ac:dyDescent="0.2">
      <c r="A7" s="53" t="s">
        <v>9</v>
      </c>
      <c r="B7" s="84">
        <v>25.984614968476091</v>
      </c>
      <c r="C7" s="84">
        <v>26.264190824549473</v>
      </c>
      <c r="D7" s="84">
        <v>24.289027218357134</v>
      </c>
      <c r="E7" s="84">
        <v>23.37592319054653</v>
      </c>
      <c r="F7" s="84">
        <v>22.384180790960453</v>
      </c>
      <c r="G7" s="84">
        <v>22.709634045666434</v>
      </c>
      <c r="H7" s="84">
        <v>22.785499831823468</v>
      </c>
      <c r="I7" s="84">
        <v>22.552072028919341</v>
      </c>
      <c r="J7" s="84">
        <v>23.26898016006713</v>
      </c>
      <c r="K7" s="84">
        <v>23.334721804293924</v>
      </c>
      <c r="L7" s="84">
        <v>22.570062336832009</v>
      </c>
      <c r="M7" s="84">
        <v>22.619089710298084</v>
      </c>
      <c r="N7" s="84">
        <v>22.589312201801466</v>
      </c>
      <c r="O7" s="84">
        <v>22.091707058722736</v>
      </c>
      <c r="P7" s="84">
        <v>21.813204946516279</v>
      </c>
      <c r="Q7" s="84">
        <v>21.402127876715824</v>
      </c>
      <c r="R7" s="84">
        <v>20.687815169544578</v>
      </c>
      <c r="S7" s="84">
        <v>20.080577679982646</v>
      </c>
      <c r="T7" s="84">
        <v>19.317990379852503</v>
      </c>
      <c r="U7" s="84">
        <v>19.7</v>
      </c>
      <c r="V7" s="84">
        <v>18.7</v>
      </c>
      <c r="W7" s="84">
        <v>19.8</v>
      </c>
      <c r="X7" s="53">
        <v>19.158858096730835</v>
      </c>
      <c r="Y7" s="53">
        <v>18.329006320724748</v>
      </c>
      <c r="AA7" s="53">
        <v>18.329006320724748</v>
      </c>
    </row>
    <row r="8" spans="1:27" s="53" customFormat="1" x14ac:dyDescent="0.2">
      <c r="A8" s="53" t="s">
        <v>10</v>
      </c>
      <c r="B8" s="84">
        <v>20.583775166605179</v>
      </c>
      <c r="C8" s="84">
        <v>23.963835052679158</v>
      </c>
      <c r="D8" s="84">
        <v>22.710359252871456</v>
      </c>
      <c r="E8" s="84">
        <v>20.236677039046683</v>
      </c>
      <c r="F8" s="84">
        <v>19.537709786753965</v>
      </c>
      <c r="G8" s="84">
        <v>19.151196445412292</v>
      </c>
      <c r="H8" s="84">
        <v>19.326251248548164</v>
      </c>
      <c r="I8" s="84">
        <v>19.444162879791705</v>
      </c>
      <c r="J8" s="84">
        <v>19.421623721097166</v>
      </c>
      <c r="K8" s="84">
        <v>19.784618089568735</v>
      </c>
      <c r="L8" s="84">
        <v>19.46187710753091</v>
      </c>
      <c r="M8" s="84">
        <v>19.300010203932889</v>
      </c>
      <c r="N8" s="84">
        <v>19.211298394983604</v>
      </c>
      <c r="O8" s="84">
        <v>19.099472372382092</v>
      </c>
      <c r="P8" s="84">
        <v>18.629118138813332</v>
      </c>
      <c r="Q8" s="84">
        <v>18.36253243450323</v>
      </c>
      <c r="R8" s="84">
        <v>18.273318017890176</v>
      </c>
      <c r="S8" s="84">
        <v>17.760013053652241</v>
      </c>
      <c r="T8" s="84">
        <v>17.027162226735157</v>
      </c>
      <c r="U8" s="84">
        <v>16.3</v>
      </c>
      <c r="V8" s="84">
        <v>17</v>
      </c>
      <c r="W8" s="84">
        <v>18.100000000000001</v>
      </c>
      <c r="X8" s="53">
        <v>18.061764400453917</v>
      </c>
      <c r="Y8" s="53">
        <v>17.179355945163849</v>
      </c>
      <c r="AA8" s="53">
        <v>17.179355945163849</v>
      </c>
    </row>
    <row r="9" spans="1:27" s="53" customFormat="1" x14ac:dyDescent="0.2">
      <c r="A9" s="53" t="s">
        <v>11</v>
      </c>
      <c r="B9" s="84">
        <v>20.128956354627558</v>
      </c>
      <c r="C9" s="84">
        <v>19.266831247131215</v>
      </c>
      <c r="D9" s="84">
        <v>21.070605396598868</v>
      </c>
      <c r="E9" s="84">
        <v>19.438515045618736</v>
      </c>
      <c r="F9" s="84">
        <v>17.370945449533327</v>
      </c>
      <c r="G9" s="84">
        <v>16.753427615107135</v>
      </c>
      <c r="H9" s="84">
        <v>16.323103415383535</v>
      </c>
      <c r="I9" s="84">
        <v>16.452758981987031</v>
      </c>
      <c r="J9" s="84">
        <v>16.323382165789141</v>
      </c>
      <c r="K9" s="84">
        <v>16.345069153233684</v>
      </c>
      <c r="L9" s="84">
        <v>16.285108842226933</v>
      </c>
      <c r="M9" s="84">
        <v>16.163898404012286</v>
      </c>
      <c r="N9" s="84">
        <v>16.161553918285332</v>
      </c>
      <c r="O9" s="84">
        <v>16.124875472476937</v>
      </c>
      <c r="P9" s="84">
        <v>16.028384521565584</v>
      </c>
      <c r="Q9" s="84">
        <v>15.691574625630842</v>
      </c>
      <c r="R9" s="84">
        <v>15.758659902817969</v>
      </c>
      <c r="S9" s="84">
        <v>15.7779141541721</v>
      </c>
      <c r="T9" s="84">
        <v>15.382244599066023</v>
      </c>
      <c r="U9" s="84">
        <v>14.2</v>
      </c>
      <c r="V9" s="84">
        <v>14.3</v>
      </c>
      <c r="W9" s="84">
        <v>14.9</v>
      </c>
      <c r="X9" s="53">
        <v>15.369677207861086</v>
      </c>
      <c r="Y9" s="53">
        <v>15.46428258565529</v>
      </c>
      <c r="AA9" s="53">
        <v>15.46428258565529</v>
      </c>
    </row>
    <row r="10" spans="1:27" s="53" customFormat="1" x14ac:dyDescent="0.2">
      <c r="A10" s="53" t="s">
        <v>33</v>
      </c>
      <c r="B10" s="84">
        <v>6.5851984521257121</v>
      </c>
      <c r="C10" s="84">
        <v>5.9325044867298216</v>
      </c>
      <c r="D10" s="84">
        <v>5.0919171765162545</v>
      </c>
      <c r="E10" s="84">
        <v>4.8572516127838483</v>
      </c>
      <c r="F10" s="84">
        <v>4.5527076759553156</v>
      </c>
      <c r="G10" s="84">
        <v>4.4355348023384593</v>
      </c>
      <c r="H10" s="84">
        <v>4.3327186693584707</v>
      </c>
      <c r="I10" s="84">
        <v>4.0738079072716031</v>
      </c>
      <c r="J10" s="84">
        <v>4.134348340473883</v>
      </c>
      <c r="K10" s="84">
        <v>4.3057311705642736</v>
      </c>
      <c r="L10" s="84">
        <v>4.4599459221665469</v>
      </c>
      <c r="M10" s="84">
        <v>4.7218019743787893</v>
      </c>
      <c r="N10" s="84">
        <v>4.8994861998277655</v>
      </c>
      <c r="O10" s="84">
        <v>4.910939786982083</v>
      </c>
      <c r="P10" s="84">
        <v>4.7749244744777393</v>
      </c>
      <c r="Q10" s="84">
        <v>4.7568518764144896</v>
      </c>
      <c r="R10" s="84">
        <v>4.7240136211354846</v>
      </c>
      <c r="S10" s="84">
        <v>4.8255733696188052</v>
      </c>
      <c r="T10" s="84">
        <v>4.8019977356682944</v>
      </c>
      <c r="U10" s="84">
        <v>4.7</v>
      </c>
      <c r="V10" s="84">
        <v>4.5999999999999996</v>
      </c>
      <c r="W10" s="84">
        <v>4.4000000000000004</v>
      </c>
      <c r="X10" s="53">
        <v>4.0677721514771967</v>
      </c>
      <c r="Y10" s="53">
        <v>3.9</v>
      </c>
      <c r="AA10" s="53">
        <v>3.8431849142919248</v>
      </c>
    </row>
    <row r="11" spans="1:27" x14ac:dyDescent="0.2">
      <c r="A11" s="7" t="s">
        <v>56</v>
      </c>
      <c r="B11" s="84">
        <v>20.803610829579124</v>
      </c>
      <c r="C11" s="84">
        <v>20.717291394565507</v>
      </c>
      <c r="D11" s="84">
        <v>20.199393850637051</v>
      </c>
      <c r="E11" s="84">
        <v>18.457628663047672</v>
      </c>
      <c r="F11" s="84">
        <v>16.892462055248508</v>
      </c>
      <c r="G11" s="84">
        <v>16.898654822874388</v>
      </c>
      <c r="H11" s="84">
        <v>17.118858618044861</v>
      </c>
      <c r="I11" s="84">
        <v>17.315647549002566</v>
      </c>
      <c r="J11" s="84">
        <v>17.407694070005757</v>
      </c>
      <c r="K11" s="84">
        <v>17.817908501286716</v>
      </c>
      <c r="L11" s="84">
        <v>17.644325909853439</v>
      </c>
      <c r="M11" s="84">
        <v>17.79733707990388</v>
      </c>
      <c r="N11" s="84">
        <v>17.886025813803016</v>
      </c>
      <c r="O11" s="84">
        <v>17.834596783515611</v>
      </c>
      <c r="P11" s="84">
        <v>17.71403152165183</v>
      </c>
      <c r="Q11" s="84">
        <v>17.343528316251401</v>
      </c>
      <c r="R11" s="84">
        <v>17.092011590754957</v>
      </c>
      <c r="S11" s="84">
        <v>16.864762297222509</v>
      </c>
      <c r="T11" s="84">
        <v>16.361237040648586</v>
      </c>
      <c r="U11" s="84">
        <v>15.8</v>
      </c>
      <c r="V11" s="85">
        <v>15.4</v>
      </c>
      <c r="W11" s="84">
        <v>16</v>
      </c>
      <c r="X11" s="53">
        <v>15.536671546917789</v>
      </c>
      <c r="Y11" s="53">
        <v>15.059756728135676</v>
      </c>
      <c r="AA11" s="53">
        <v>15.059756728135676</v>
      </c>
    </row>
    <row r="12" spans="1:27" ht="12" thickBot="1" x14ac:dyDescent="0.25">
      <c r="A12" s="81" t="s">
        <v>1</v>
      </c>
      <c r="B12" s="86">
        <v>15.141339564087286</v>
      </c>
      <c r="C12" s="86">
        <v>15.418611839863038</v>
      </c>
      <c r="D12" s="86">
        <v>14.815823095635777</v>
      </c>
      <c r="E12" s="86">
        <v>13.896470600216928</v>
      </c>
      <c r="F12" s="86">
        <v>13.230711151441797</v>
      </c>
      <c r="G12" s="86">
        <v>12.979208888562896</v>
      </c>
      <c r="H12" s="86">
        <v>12.79459560692063</v>
      </c>
      <c r="I12" s="86">
        <v>12.589284141445361</v>
      </c>
      <c r="J12" s="86">
        <v>12.662259216568335</v>
      </c>
      <c r="K12" s="86">
        <v>12.639129310888549</v>
      </c>
      <c r="L12" s="86">
        <v>12.42407799325999</v>
      </c>
      <c r="M12" s="86">
        <v>12.489383152237538</v>
      </c>
      <c r="N12" s="86">
        <v>12.615265763575062</v>
      </c>
      <c r="O12" s="86">
        <v>12.52445869539951</v>
      </c>
      <c r="P12" s="86">
        <v>12.292606388049563</v>
      </c>
      <c r="Q12" s="86">
        <v>12.123114961587897</v>
      </c>
      <c r="R12" s="86">
        <v>12.032546383939154</v>
      </c>
      <c r="S12" s="86">
        <v>11.846493927386806</v>
      </c>
      <c r="T12" s="86">
        <v>11.399611101520742</v>
      </c>
      <c r="U12" s="86">
        <v>11</v>
      </c>
      <c r="V12" s="87">
        <v>10.8</v>
      </c>
      <c r="W12" s="87">
        <v>11.2</v>
      </c>
      <c r="X12" s="82">
        <v>11.208680340441363</v>
      </c>
      <c r="Y12" s="82">
        <v>10.9</v>
      </c>
      <c r="AA12" s="82">
        <v>10.847114737510847</v>
      </c>
    </row>
    <row r="13" spans="1:27" ht="21.75" customHeight="1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AA13" s="7" t="s">
        <v>54</v>
      </c>
    </row>
    <row r="14" spans="1:27" ht="12" x14ac:dyDescent="0.2">
      <c r="A14" s="54"/>
    </row>
    <row r="37" spans="1:11" x14ac:dyDescent="0.2">
      <c r="A37" s="111" t="s">
        <v>60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x14ac:dyDescent="0.2">
      <c r="A38" s="112" t="s">
        <v>32</v>
      </c>
      <c r="B38" s="112"/>
      <c r="C38" s="112"/>
      <c r="D38" s="112"/>
      <c r="E38" s="112"/>
      <c r="F38" s="112"/>
      <c r="G38" s="59"/>
      <c r="H38" s="59"/>
      <c r="I38" s="59"/>
      <c r="J38" s="59"/>
      <c r="K38" s="59"/>
    </row>
    <row r="39" spans="1:11" ht="15" customHeight="1" x14ac:dyDescent="0.2">
      <c r="A39" s="112" t="s">
        <v>31</v>
      </c>
      <c r="B39" s="112"/>
      <c r="C39" s="112"/>
      <c r="D39" s="112"/>
      <c r="E39" s="112"/>
      <c r="F39" s="112"/>
      <c r="G39" s="55"/>
    </row>
    <row r="40" spans="1:11" s="93" customFormat="1" x14ac:dyDescent="0.2">
      <c r="A40" s="113" t="s">
        <v>55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1" s="8" customFormat="1" ht="12.75" x14ac:dyDescent="0.2">
      <c r="A41" s="31"/>
      <c r="B41" s="32"/>
    </row>
    <row r="42" spans="1:11" s="8" customFormat="1" ht="12.75" x14ac:dyDescent="0.2">
      <c r="A42" s="31"/>
      <c r="B42" s="32"/>
    </row>
    <row r="43" spans="1:11" s="8" customFormat="1" ht="12.75" x14ac:dyDescent="0.2">
      <c r="A43" s="31" t="s">
        <v>59</v>
      </c>
      <c r="B43" s="32"/>
    </row>
    <row r="44" spans="1:11" x14ac:dyDescent="0.2">
      <c r="A44" s="7" t="s">
        <v>23</v>
      </c>
    </row>
  </sheetData>
  <mergeCells count="5">
    <mergeCell ref="A3:H3"/>
    <mergeCell ref="A37:K37"/>
    <mergeCell ref="A39:F39"/>
    <mergeCell ref="A40:J40"/>
    <mergeCell ref="A38:F38"/>
  </mergeCells>
  <pageMargins left="0.15748031496062992" right="0.15748031496062992" top="0.59055118110236227" bottom="0.15748031496062992" header="0.51181102362204722" footer="0.51181102362204722"/>
  <pageSetup paperSize="9" scale="7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42"/>
  <sheetViews>
    <sheetView topLeftCell="A13" zoomScaleNormal="100" workbookViewId="0"/>
  </sheetViews>
  <sheetFormatPr baseColWidth="10" defaultColWidth="11.5703125" defaultRowHeight="12.75" x14ac:dyDescent="0.2"/>
  <cols>
    <col min="1" max="1" width="11.7109375" style="8" customWidth="1"/>
    <col min="2" max="2" width="45" style="32" bestFit="1" customWidth="1"/>
    <col min="3" max="3" width="11.5703125" style="8"/>
    <col min="4" max="9" width="9.85546875" style="8" customWidth="1"/>
    <col min="10" max="16384" width="11.5703125" style="8"/>
  </cols>
  <sheetData>
    <row r="1" spans="1:9" s="4" customFormat="1" ht="21.75" customHeight="1" x14ac:dyDescent="0.2">
      <c r="A1" s="117" t="s">
        <v>20</v>
      </c>
      <c r="B1" s="117"/>
      <c r="C1" s="117"/>
      <c r="D1" s="1"/>
      <c r="E1" s="1"/>
      <c r="F1" s="1"/>
      <c r="G1" s="2"/>
      <c r="H1" s="3"/>
    </row>
    <row r="2" spans="1:9" s="7" customFormat="1" ht="15.75" x14ac:dyDescent="0.2">
      <c r="A2" s="5"/>
      <c r="B2" s="6"/>
      <c r="C2" s="5"/>
      <c r="D2" s="5"/>
      <c r="E2" s="5"/>
      <c r="F2" s="5"/>
      <c r="G2" s="5"/>
      <c r="H2" s="5"/>
      <c r="I2" s="5"/>
    </row>
    <row r="3" spans="1:9" x14ac:dyDescent="0.2">
      <c r="A3" s="110" t="s">
        <v>38</v>
      </c>
      <c r="B3" s="110"/>
      <c r="C3" s="110"/>
      <c r="D3" s="110"/>
      <c r="E3" s="110"/>
      <c r="F3" s="110"/>
      <c r="G3" s="110"/>
    </row>
    <row r="4" spans="1:9" s="11" customFormat="1" x14ac:dyDescent="0.2">
      <c r="A4" s="9"/>
      <c r="B4" s="10"/>
      <c r="C4" s="95"/>
      <c r="D4" s="95"/>
      <c r="E4" s="96"/>
      <c r="F4" s="95"/>
      <c r="G4" s="96"/>
      <c r="H4" s="97"/>
      <c r="I4" s="97"/>
    </row>
    <row r="5" spans="1:9" x14ac:dyDescent="0.2">
      <c r="A5" s="12"/>
      <c r="B5" s="13"/>
      <c r="C5" s="14" t="s">
        <v>17</v>
      </c>
      <c r="D5" s="114" t="s">
        <v>5</v>
      </c>
      <c r="E5" s="115"/>
      <c r="F5" s="114" t="s">
        <v>28</v>
      </c>
      <c r="G5" s="115"/>
      <c r="H5" s="114" t="s">
        <v>36</v>
      </c>
      <c r="I5" s="115"/>
    </row>
    <row r="6" spans="1:9" x14ac:dyDescent="0.2">
      <c r="A6" s="12"/>
      <c r="B6" s="13"/>
      <c r="C6" s="14" t="s">
        <v>18</v>
      </c>
      <c r="D6" s="15" t="s">
        <v>19</v>
      </c>
      <c r="E6" s="16" t="s">
        <v>0</v>
      </c>
      <c r="F6" s="15" t="s">
        <v>19</v>
      </c>
      <c r="G6" s="16" t="s">
        <v>0</v>
      </c>
      <c r="H6" s="15" t="s">
        <v>19</v>
      </c>
      <c r="I6" s="16" t="s">
        <v>0</v>
      </c>
    </row>
    <row r="7" spans="1:9" x14ac:dyDescent="0.2">
      <c r="A7" s="49" t="s">
        <v>1</v>
      </c>
      <c r="B7" s="17" t="s">
        <v>2</v>
      </c>
      <c r="C7" s="33">
        <v>638332</v>
      </c>
      <c r="D7" s="33">
        <v>109575</v>
      </c>
      <c r="E7" s="34">
        <v>17.165832200171696</v>
      </c>
      <c r="F7" s="35">
        <v>227</v>
      </c>
      <c r="G7" s="36" t="s">
        <v>24</v>
      </c>
      <c r="H7" s="33">
        <v>4983</v>
      </c>
      <c r="I7" s="36">
        <v>0.78062826240890315</v>
      </c>
    </row>
    <row r="8" spans="1:9" x14ac:dyDescent="0.2">
      <c r="A8" s="49"/>
      <c r="B8" s="17" t="s">
        <v>3</v>
      </c>
      <c r="C8" s="33">
        <v>637739</v>
      </c>
      <c r="D8" s="33">
        <v>104996</v>
      </c>
      <c r="E8" s="34">
        <v>16.463788477731487</v>
      </c>
      <c r="F8" s="35">
        <v>959</v>
      </c>
      <c r="G8" s="36">
        <v>0.15037499666791587</v>
      </c>
      <c r="H8" s="33">
        <v>4707</v>
      </c>
      <c r="I8" s="36">
        <v>0.73807623494877994</v>
      </c>
    </row>
    <row r="9" spans="1:9" x14ac:dyDescent="0.2">
      <c r="A9" s="49"/>
      <c r="B9" s="17" t="s">
        <v>4</v>
      </c>
      <c r="C9" s="33">
        <v>632678</v>
      </c>
      <c r="D9" s="33">
        <v>93282</v>
      </c>
      <c r="E9" s="34">
        <v>14.743992994856784</v>
      </c>
      <c r="F9" s="33">
        <v>14073</v>
      </c>
      <c r="G9" s="36">
        <v>2.2243542528742899</v>
      </c>
      <c r="H9" s="33">
        <v>6450</v>
      </c>
      <c r="I9" s="36">
        <v>1.0194759419483528</v>
      </c>
    </row>
    <row r="10" spans="1:9" x14ac:dyDescent="0.2">
      <c r="A10" s="49"/>
      <c r="B10" s="19" t="s">
        <v>12</v>
      </c>
      <c r="C10" s="40">
        <v>1908749</v>
      </c>
      <c r="D10" s="40">
        <v>307853</v>
      </c>
      <c r="E10" s="41">
        <v>16.128521874798626</v>
      </c>
      <c r="F10" s="40">
        <v>15259</v>
      </c>
      <c r="G10" s="42">
        <v>0.79942412543503627</v>
      </c>
      <c r="H10" s="40">
        <v>16140</v>
      </c>
      <c r="I10" s="41">
        <v>0.84558001078193101</v>
      </c>
    </row>
    <row r="11" spans="1:9" x14ac:dyDescent="0.2">
      <c r="A11" s="49"/>
      <c r="B11" s="17" t="s">
        <v>8</v>
      </c>
      <c r="C11" s="33">
        <v>435908</v>
      </c>
      <c r="D11" s="33">
        <v>15475</v>
      </c>
      <c r="E11" s="34">
        <v>3.5500610220505244</v>
      </c>
      <c r="F11" s="33">
        <v>4221</v>
      </c>
      <c r="G11" s="36">
        <v>0.96832359121649525</v>
      </c>
      <c r="H11" s="33"/>
      <c r="I11" s="18"/>
    </row>
    <row r="12" spans="1:9" x14ac:dyDescent="0.2">
      <c r="A12" s="49"/>
      <c r="B12" s="20" t="s">
        <v>6</v>
      </c>
      <c r="C12" s="33">
        <v>412660</v>
      </c>
      <c r="D12" s="33">
        <v>10846</v>
      </c>
      <c r="E12" s="34">
        <v>2.6283138661367711</v>
      </c>
      <c r="F12" s="33">
        <v>3103</v>
      </c>
      <c r="G12" s="36">
        <v>0.75195075849367521</v>
      </c>
      <c r="H12" s="33"/>
      <c r="I12" s="18"/>
    </row>
    <row r="13" spans="1:9" x14ac:dyDescent="0.2">
      <c r="A13" s="49"/>
      <c r="B13" s="20" t="s">
        <v>7</v>
      </c>
      <c r="C13" s="33">
        <v>426986</v>
      </c>
      <c r="D13" s="33">
        <v>12043</v>
      </c>
      <c r="E13" s="34">
        <v>2.8204671815937759</v>
      </c>
      <c r="F13" s="33">
        <v>3332</v>
      </c>
      <c r="G13" s="36">
        <v>0.78035345421161351</v>
      </c>
      <c r="H13" s="33"/>
      <c r="I13" s="18"/>
    </row>
    <row r="14" spans="1:9" x14ac:dyDescent="0.2">
      <c r="A14" s="49"/>
      <c r="B14" s="19" t="s">
        <v>22</v>
      </c>
      <c r="C14" s="40">
        <f>SUM(C11:C13)</f>
        <v>1275554</v>
      </c>
      <c r="D14" s="40">
        <f>SUM(D11:D13)</f>
        <v>38364</v>
      </c>
      <c r="E14" s="41">
        <f>D14*100/C14</f>
        <v>3.0076343298676496</v>
      </c>
      <c r="F14" s="40">
        <f>SUM(F11:F13)</f>
        <v>10656</v>
      </c>
      <c r="G14" s="42">
        <f>F14*100/C14</f>
        <v>0.83540171564669152</v>
      </c>
      <c r="H14" s="40"/>
      <c r="I14" s="18"/>
    </row>
    <row r="15" spans="1:9" x14ac:dyDescent="0.2">
      <c r="A15" s="21"/>
      <c r="B15" s="22" t="s">
        <v>13</v>
      </c>
      <c r="C15" s="37">
        <f>C10+C14</f>
        <v>3184303</v>
      </c>
      <c r="D15" s="37">
        <f>D10+D14</f>
        <v>346217</v>
      </c>
      <c r="E15" s="38">
        <f>D15*100/C15</f>
        <v>10.872614823400914</v>
      </c>
      <c r="F15" s="37">
        <f>F10+F14</f>
        <v>25915</v>
      </c>
      <c r="G15" s="39">
        <f>F15*100/C15</f>
        <v>0.81383586926244145</v>
      </c>
      <c r="H15" s="37">
        <v>16140</v>
      </c>
      <c r="I15" s="50" t="s">
        <v>42</v>
      </c>
    </row>
    <row r="16" spans="1:9" x14ac:dyDescent="0.2">
      <c r="A16" s="49" t="s">
        <v>56</v>
      </c>
      <c r="B16" s="17" t="s">
        <v>2</v>
      </c>
      <c r="C16" s="33">
        <v>183251</v>
      </c>
      <c r="D16" s="33">
        <v>41013</v>
      </c>
      <c r="E16" s="34">
        <v>22.380778276789759</v>
      </c>
      <c r="F16" s="35">
        <v>319</v>
      </c>
      <c r="G16" s="36">
        <v>0.17407817692672892</v>
      </c>
      <c r="H16" s="33">
        <v>1186</v>
      </c>
      <c r="I16" s="36">
        <v>0.64719974242978207</v>
      </c>
    </row>
    <row r="17" spans="1:9" x14ac:dyDescent="0.2">
      <c r="A17" s="49"/>
      <c r="B17" s="17" t="s">
        <v>3</v>
      </c>
      <c r="C17" s="33">
        <v>180918</v>
      </c>
      <c r="D17" s="33">
        <v>35644</v>
      </c>
      <c r="E17" s="34">
        <v>19.701743331232933</v>
      </c>
      <c r="F17" s="35">
        <v>834</v>
      </c>
      <c r="G17" s="36">
        <v>0.46098232348356716</v>
      </c>
      <c r="H17" s="33">
        <v>863</v>
      </c>
      <c r="I17" s="36">
        <v>0.47701168485170076</v>
      </c>
    </row>
    <row r="18" spans="1:9" x14ac:dyDescent="0.2">
      <c r="A18" s="49"/>
      <c r="B18" s="17" t="s">
        <v>4</v>
      </c>
      <c r="C18" s="33">
        <v>177809</v>
      </c>
      <c r="D18" s="33">
        <v>32054</v>
      </c>
      <c r="E18" s="34">
        <v>18.027208971424393</v>
      </c>
      <c r="F18" s="33">
        <v>3010</v>
      </c>
      <c r="G18" s="36">
        <v>1.6928276971356906</v>
      </c>
      <c r="H18" s="33">
        <v>997</v>
      </c>
      <c r="I18" s="36">
        <v>0.56071402459942976</v>
      </c>
    </row>
    <row r="19" spans="1:9" x14ac:dyDescent="0.2">
      <c r="A19" s="49"/>
      <c r="B19" s="19" t="s">
        <v>12</v>
      </c>
      <c r="C19" s="40">
        <v>541978</v>
      </c>
      <c r="D19" s="40">
        <v>108711</v>
      </c>
      <c r="E19" s="41">
        <v>20.058194244046806</v>
      </c>
      <c r="F19" s="40">
        <v>4163</v>
      </c>
      <c r="G19" s="42">
        <v>0.7681123588042319</v>
      </c>
      <c r="H19" s="40">
        <v>3046</v>
      </c>
      <c r="I19" s="41">
        <v>0.56201543236072316</v>
      </c>
    </row>
    <row r="20" spans="1:9" x14ac:dyDescent="0.2">
      <c r="A20" s="49"/>
      <c r="B20" s="17" t="s">
        <v>8</v>
      </c>
      <c r="C20" s="33">
        <v>119759</v>
      </c>
      <c r="D20" s="33">
        <v>9399</v>
      </c>
      <c r="E20" s="34">
        <v>7.8482619260347866</v>
      </c>
      <c r="F20" s="33">
        <v>2152</v>
      </c>
      <c r="G20" s="36">
        <v>1.7969421922360742</v>
      </c>
      <c r="H20" s="33"/>
      <c r="I20" s="18"/>
    </row>
    <row r="21" spans="1:9" x14ac:dyDescent="0.2">
      <c r="A21" s="49"/>
      <c r="B21" s="20" t="s">
        <v>6</v>
      </c>
      <c r="C21" s="33">
        <v>113403</v>
      </c>
      <c r="D21" s="33">
        <v>7270</v>
      </c>
      <c r="E21" s="34">
        <v>6.4107651473065088</v>
      </c>
      <c r="F21" s="33">
        <v>1591</v>
      </c>
      <c r="G21" s="36">
        <v>1.4029611209579993</v>
      </c>
      <c r="H21" s="33"/>
      <c r="I21" s="18"/>
    </row>
    <row r="22" spans="1:9" x14ac:dyDescent="0.2">
      <c r="A22" s="49"/>
      <c r="B22" s="20" t="s">
        <v>7</v>
      </c>
      <c r="C22" s="33">
        <v>110618</v>
      </c>
      <c r="D22" s="33">
        <v>8237</v>
      </c>
      <c r="E22" s="34">
        <v>7.4463468874866656</v>
      </c>
      <c r="F22" s="33">
        <v>1596</v>
      </c>
      <c r="G22" s="36">
        <v>1.4428031604259706</v>
      </c>
      <c r="H22" s="33"/>
      <c r="I22" s="18"/>
    </row>
    <row r="23" spans="1:9" x14ac:dyDescent="0.2">
      <c r="A23" s="49"/>
      <c r="B23" s="19" t="s">
        <v>22</v>
      </c>
      <c r="C23" s="40">
        <f>SUM(C20:C22)</f>
        <v>343780</v>
      </c>
      <c r="D23" s="40">
        <f>SUM(D20:D22)</f>
        <v>24906</v>
      </c>
      <c r="E23" s="41">
        <f>D23*100/C23</f>
        <v>7.2447495491302574</v>
      </c>
      <c r="F23" s="40">
        <f>SUM(F20:F22)</f>
        <v>5339</v>
      </c>
      <c r="G23" s="36">
        <f>F23*100/C23</f>
        <v>1.5530280993658736</v>
      </c>
      <c r="H23" s="40"/>
      <c r="I23" s="18"/>
    </row>
    <row r="24" spans="1:9" x14ac:dyDescent="0.2">
      <c r="A24" s="23"/>
      <c r="B24" s="24" t="s">
        <v>14</v>
      </c>
      <c r="C24" s="37">
        <f>C19+C23</f>
        <v>885758</v>
      </c>
      <c r="D24" s="37">
        <f>D19+D23</f>
        <v>133617</v>
      </c>
      <c r="E24" s="38">
        <f>D24*100/C24</f>
        <v>15.085045802578131</v>
      </c>
      <c r="F24" s="37">
        <f>F19+F23</f>
        <v>9502</v>
      </c>
      <c r="G24" s="39">
        <f>F24*100/C24</f>
        <v>1.0727535060366375</v>
      </c>
      <c r="H24" s="37">
        <v>3046</v>
      </c>
      <c r="I24" s="50" t="s">
        <v>43</v>
      </c>
    </row>
    <row r="25" spans="1:9" x14ac:dyDescent="0.2">
      <c r="A25" s="49" t="s">
        <v>57</v>
      </c>
      <c r="B25" s="17" t="s">
        <v>2</v>
      </c>
      <c r="C25" s="33">
        <v>821583</v>
      </c>
      <c r="D25" s="33">
        <v>150588</v>
      </c>
      <c r="E25" s="34">
        <v>18.329006320724748</v>
      </c>
      <c r="F25" s="33">
        <v>546</v>
      </c>
      <c r="G25" s="36">
        <v>6.6457071287989167E-2</v>
      </c>
      <c r="H25" s="33">
        <v>6169</v>
      </c>
      <c r="I25" s="36">
        <v>0.75086753255605343</v>
      </c>
    </row>
    <row r="26" spans="1:9" x14ac:dyDescent="0.2">
      <c r="A26" s="49"/>
      <c r="B26" s="17" t="s">
        <v>3</v>
      </c>
      <c r="C26" s="33">
        <v>818657</v>
      </c>
      <c r="D26" s="33">
        <v>140640</v>
      </c>
      <c r="E26" s="34">
        <v>17.179355945163849</v>
      </c>
      <c r="F26" s="33">
        <v>1793</v>
      </c>
      <c r="G26" s="36">
        <v>0.21901724409612328</v>
      </c>
      <c r="H26" s="33">
        <v>5570</v>
      </c>
      <c r="I26" s="36">
        <v>0.68038262666782301</v>
      </c>
    </row>
    <row r="27" spans="1:9" x14ac:dyDescent="0.2">
      <c r="A27" s="49"/>
      <c r="B27" s="17" t="s">
        <v>4</v>
      </c>
      <c r="C27" s="33">
        <v>810487</v>
      </c>
      <c r="D27" s="33">
        <v>125336</v>
      </c>
      <c r="E27" s="34">
        <v>15.46428258565529</v>
      </c>
      <c r="F27" s="33">
        <v>17083</v>
      </c>
      <c r="G27" s="36">
        <v>2.1077450964666924</v>
      </c>
      <c r="H27" s="33">
        <v>7447</v>
      </c>
      <c r="I27" s="36">
        <v>0.91883028352089546</v>
      </c>
    </row>
    <row r="28" spans="1:9" x14ac:dyDescent="0.2">
      <c r="A28" s="49"/>
      <c r="B28" s="19" t="s">
        <v>12</v>
      </c>
      <c r="C28" s="40">
        <v>2450727</v>
      </c>
      <c r="D28" s="40">
        <v>416564</v>
      </c>
      <c r="E28" s="41">
        <v>16.997568476619385</v>
      </c>
      <c r="F28" s="40">
        <v>19422</v>
      </c>
      <c r="G28" s="42">
        <v>0.79249953177159271</v>
      </c>
      <c r="H28" s="40">
        <v>19186</v>
      </c>
      <c r="I28" s="41">
        <v>0.78286973620480782</v>
      </c>
    </row>
    <row r="29" spans="1:9" x14ac:dyDescent="0.2">
      <c r="A29" s="49"/>
      <c r="B29" s="17" t="s">
        <v>8</v>
      </c>
      <c r="C29" s="33">
        <v>555667</v>
      </c>
      <c r="D29" s="33">
        <v>24874</v>
      </c>
      <c r="E29" s="34">
        <v>4.4764220297408341</v>
      </c>
      <c r="F29" s="33">
        <v>6373</v>
      </c>
      <c r="G29" s="36">
        <v>1.1469099298680685</v>
      </c>
      <c r="H29" s="33"/>
      <c r="I29" s="18"/>
    </row>
    <row r="30" spans="1:9" x14ac:dyDescent="0.2">
      <c r="A30" s="49"/>
      <c r="B30" s="20" t="s">
        <v>6</v>
      </c>
      <c r="C30" s="33">
        <v>526063</v>
      </c>
      <c r="D30" s="33">
        <v>18116</v>
      </c>
      <c r="E30" s="34">
        <v>3.4436940062311927</v>
      </c>
      <c r="F30" s="33">
        <v>4694</v>
      </c>
      <c r="G30" s="36">
        <v>0.89228856619834507</v>
      </c>
      <c r="H30" s="33"/>
      <c r="I30" s="18"/>
    </row>
    <row r="31" spans="1:9" x14ac:dyDescent="0.2">
      <c r="A31" s="49"/>
      <c r="B31" s="20" t="s">
        <v>7</v>
      </c>
      <c r="C31" s="33">
        <v>537604</v>
      </c>
      <c r="D31" s="33">
        <v>20280</v>
      </c>
      <c r="E31" s="34">
        <v>3.7722933609124931</v>
      </c>
      <c r="F31" s="33">
        <v>4928</v>
      </c>
      <c r="G31" s="36">
        <v>0.91665984628090569</v>
      </c>
      <c r="H31" s="33"/>
      <c r="I31" s="18"/>
    </row>
    <row r="32" spans="1:9" x14ac:dyDescent="0.2">
      <c r="A32" s="49"/>
      <c r="B32" s="19" t="s">
        <v>22</v>
      </c>
      <c r="C32" s="40">
        <f>C14+C23</f>
        <v>1619334</v>
      </c>
      <c r="D32" s="40">
        <f>D14+D23</f>
        <v>63270</v>
      </c>
      <c r="E32" s="41">
        <f>D32*100/C32</f>
        <v>3.9071618331980926</v>
      </c>
      <c r="F32" s="40">
        <f>F14+F23</f>
        <v>15995</v>
      </c>
      <c r="G32" s="42">
        <f>F32*100/C32</f>
        <v>0.98775175473373622</v>
      </c>
      <c r="H32" s="40"/>
      <c r="I32" s="18"/>
    </row>
    <row r="33" spans="1:9" s="26" customFormat="1" x14ac:dyDescent="0.2">
      <c r="A33" s="49"/>
      <c r="B33" s="25" t="s">
        <v>39</v>
      </c>
      <c r="C33" s="33">
        <v>199112</v>
      </c>
      <c r="D33" s="43">
        <v>13266</v>
      </c>
      <c r="E33" s="44">
        <v>6.6625818634738234</v>
      </c>
      <c r="F33" s="43">
        <v>3102</v>
      </c>
      <c r="G33" s="36">
        <v>1.5579171521555708</v>
      </c>
      <c r="H33" s="43"/>
      <c r="I33" s="18"/>
    </row>
    <row r="34" spans="1:9" s="26" customFormat="1" x14ac:dyDescent="0.2">
      <c r="A34" s="49"/>
      <c r="B34" s="25" t="s">
        <v>40</v>
      </c>
      <c r="C34" s="33">
        <v>132034</v>
      </c>
      <c r="D34" s="43">
        <v>3946</v>
      </c>
      <c r="E34" s="44">
        <v>2.988624142266386</v>
      </c>
      <c r="F34" s="43">
        <v>846</v>
      </c>
      <c r="G34" s="36">
        <v>0.64074405077480046</v>
      </c>
      <c r="H34" s="43"/>
      <c r="I34" s="18"/>
    </row>
    <row r="35" spans="1:9" s="26" customFormat="1" x14ac:dyDescent="0.2">
      <c r="A35" s="49"/>
      <c r="B35" s="25" t="s">
        <v>41</v>
      </c>
      <c r="C35" s="33">
        <v>55646</v>
      </c>
      <c r="D35" s="43">
        <v>3068</v>
      </c>
      <c r="E35" s="44">
        <v>5.5134241454911406</v>
      </c>
      <c r="F35" s="43">
        <v>980</v>
      </c>
      <c r="G35" s="36">
        <v>1.7611328756783955</v>
      </c>
      <c r="H35" s="43"/>
      <c r="I35" s="18"/>
    </row>
    <row r="36" spans="1:9" x14ac:dyDescent="0.2">
      <c r="A36" s="27"/>
      <c r="B36" s="28" t="s">
        <v>15</v>
      </c>
      <c r="C36" s="45">
        <f>C15+C24</f>
        <v>4070061</v>
      </c>
      <c r="D36" s="45">
        <f>D15+D24</f>
        <v>479834</v>
      </c>
      <c r="E36" s="46">
        <f>D36*100/C36</f>
        <v>11.789356474018449</v>
      </c>
      <c r="F36" s="45">
        <f>F15+F24</f>
        <v>35417</v>
      </c>
      <c r="G36" s="69">
        <f>F36*100/C36</f>
        <v>0.87018351813400341</v>
      </c>
      <c r="H36" s="45">
        <v>19186</v>
      </c>
      <c r="I36" s="51" t="s">
        <v>42</v>
      </c>
    </row>
    <row r="37" spans="1:9" ht="16.5" customHeight="1" x14ac:dyDescent="0.2">
      <c r="A37" s="119" t="s">
        <v>61</v>
      </c>
      <c r="B37" s="119"/>
      <c r="C37" s="119"/>
      <c r="D37" s="119"/>
      <c r="E37" s="29"/>
      <c r="F37" s="29"/>
      <c r="G37" s="30"/>
      <c r="I37" s="48" t="s">
        <v>23</v>
      </c>
    </row>
    <row r="38" spans="1:9" s="89" customFormat="1" ht="13.15" customHeight="1" x14ac:dyDescent="0.2">
      <c r="A38" s="118" t="s">
        <v>44</v>
      </c>
      <c r="B38" s="118"/>
      <c r="C38" s="118"/>
      <c r="D38" s="118"/>
      <c r="E38" s="118"/>
      <c r="F38" s="118"/>
      <c r="G38" s="118"/>
      <c r="H38" s="118"/>
    </row>
    <row r="39" spans="1:9" s="47" customFormat="1" x14ac:dyDescent="0.2">
      <c r="A39" s="116" t="s">
        <v>29</v>
      </c>
      <c r="B39" s="116"/>
      <c r="C39" s="116"/>
      <c r="D39" s="116"/>
      <c r="E39" s="116"/>
      <c r="F39" s="116"/>
      <c r="G39" s="116"/>
      <c r="H39" s="116"/>
    </row>
    <row r="41" spans="1:9" x14ac:dyDescent="0.2">
      <c r="A41" s="31" t="s">
        <v>30</v>
      </c>
    </row>
    <row r="42" spans="1:9" x14ac:dyDescent="0.2">
      <c r="A42" s="31" t="s">
        <v>59</v>
      </c>
    </row>
  </sheetData>
  <mergeCells count="8">
    <mergeCell ref="H5:I5"/>
    <mergeCell ref="A39:H39"/>
    <mergeCell ref="A1:C1"/>
    <mergeCell ref="A38:H38"/>
    <mergeCell ref="A37:D37"/>
    <mergeCell ref="A3:G3"/>
    <mergeCell ref="D5:E5"/>
    <mergeCell ref="F5:G5"/>
  </mergeCells>
  <phoneticPr fontId="0" type="noConversion"/>
  <pageMargins left="0.27559055118110237" right="0" top="0.15748031496062992" bottom="0.31496062992125984" header="0.5118110236220472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13"/>
  <sheetViews>
    <sheetView workbookViewId="0">
      <selection sqref="A1:F1"/>
    </sheetView>
  </sheetViews>
  <sheetFormatPr baseColWidth="10" defaultRowHeight="12.75" x14ac:dyDescent="0.2"/>
  <cols>
    <col min="2" max="2" width="17.85546875" customWidth="1"/>
  </cols>
  <sheetData>
    <row r="1" spans="1:13" s="4" customFormat="1" ht="21.75" customHeight="1" x14ac:dyDescent="0.2">
      <c r="A1" s="117" t="s">
        <v>20</v>
      </c>
      <c r="B1" s="117"/>
      <c r="C1" s="117"/>
      <c r="D1" s="117"/>
      <c r="E1" s="117"/>
      <c r="F1" s="117"/>
      <c r="G1" s="2"/>
      <c r="H1" s="3"/>
      <c r="J1" s="3"/>
      <c r="K1" s="90"/>
    </row>
    <row r="2" spans="1:13" s="7" customFormat="1" ht="15.75" x14ac:dyDescent="0.2">
      <c r="A2" s="5"/>
      <c r="B2" s="6"/>
      <c r="C2" s="5"/>
      <c r="D2" s="5"/>
      <c r="E2" s="5"/>
      <c r="F2" s="5"/>
      <c r="G2" s="5"/>
      <c r="H2" s="5"/>
      <c r="I2" s="5"/>
      <c r="J2" s="5"/>
      <c r="K2" s="91"/>
    </row>
    <row r="3" spans="1:13" s="8" customFormat="1" ht="28.5" customHeight="1" x14ac:dyDescent="0.2">
      <c r="A3" s="120" t="s">
        <v>48</v>
      </c>
      <c r="B3" s="110"/>
      <c r="C3" s="110"/>
      <c r="D3" s="110"/>
      <c r="E3" s="110"/>
      <c r="F3" s="110"/>
      <c r="G3" s="110"/>
      <c r="K3" s="92"/>
    </row>
    <row r="4" spans="1:13" x14ac:dyDescent="0.2">
      <c r="C4" s="94"/>
      <c r="D4" s="94"/>
      <c r="E4" s="94"/>
      <c r="F4" s="94"/>
      <c r="G4" s="94"/>
      <c r="H4" s="94"/>
      <c r="I4" s="94"/>
    </row>
    <row r="5" spans="1:13" x14ac:dyDescent="0.2">
      <c r="A5" s="12"/>
      <c r="B5" s="13"/>
      <c r="C5" s="14" t="s">
        <v>17</v>
      </c>
      <c r="D5" s="114" t="s">
        <v>45</v>
      </c>
      <c r="E5" s="115"/>
      <c r="F5" s="114" t="s">
        <v>46</v>
      </c>
      <c r="G5" s="115"/>
      <c r="H5" s="114" t="s">
        <v>49</v>
      </c>
      <c r="I5" s="115"/>
    </row>
    <row r="6" spans="1:13" x14ac:dyDescent="0.2">
      <c r="A6" s="12"/>
      <c r="B6" s="13"/>
      <c r="C6" s="14" t="s">
        <v>18</v>
      </c>
      <c r="D6" s="15" t="s">
        <v>19</v>
      </c>
      <c r="E6" s="16" t="s">
        <v>0</v>
      </c>
      <c r="F6" s="15" t="s">
        <v>19</v>
      </c>
      <c r="G6" s="16" t="s">
        <v>0</v>
      </c>
      <c r="H6" s="15" t="s">
        <v>19</v>
      </c>
      <c r="I6" s="16" t="s">
        <v>0</v>
      </c>
    </row>
    <row r="7" spans="1:13" x14ac:dyDescent="0.2">
      <c r="A7" s="49" t="s">
        <v>1</v>
      </c>
      <c r="B7" s="17" t="s">
        <v>47</v>
      </c>
      <c r="C7" s="33">
        <v>296363</v>
      </c>
      <c r="D7" s="33">
        <v>812</v>
      </c>
      <c r="E7" s="34">
        <v>0.27398831837982474</v>
      </c>
      <c r="F7" s="35">
        <v>217</v>
      </c>
      <c r="G7" s="36">
        <v>7.3221016118746263E-2</v>
      </c>
      <c r="H7" s="33">
        <v>1029</v>
      </c>
      <c r="I7" s="36">
        <v>0.347209334498571</v>
      </c>
    </row>
    <row r="8" spans="1:13" x14ac:dyDescent="0.2">
      <c r="A8" s="49" t="s">
        <v>56</v>
      </c>
      <c r="B8" s="17" t="s">
        <v>47</v>
      </c>
      <c r="C8" s="33">
        <v>90194</v>
      </c>
      <c r="D8" s="33">
        <v>224</v>
      </c>
      <c r="E8" s="34">
        <v>0.24835354901656428</v>
      </c>
      <c r="F8" s="35">
        <v>136</v>
      </c>
      <c r="G8" s="36">
        <v>0.15078608333148547</v>
      </c>
      <c r="H8" s="33">
        <v>360</v>
      </c>
      <c r="I8" s="36">
        <v>0.39913963234804978</v>
      </c>
    </row>
    <row r="9" spans="1:13" s="8" customFormat="1" x14ac:dyDescent="0.2">
      <c r="A9" s="27"/>
      <c r="B9" s="28" t="s">
        <v>15</v>
      </c>
      <c r="C9" s="45">
        <v>386557</v>
      </c>
      <c r="D9" s="45">
        <v>1036</v>
      </c>
      <c r="E9" s="46">
        <v>0.2680070468262119</v>
      </c>
      <c r="F9" s="45">
        <v>353</v>
      </c>
      <c r="G9" s="69">
        <v>9.1319003407000776E-2</v>
      </c>
      <c r="H9" s="45">
        <v>1389</v>
      </c>
      <c r="I9" s="51">
        <v>0.35932605023321268</v>
      </c>
      <c r="J9" s="18"/>
      <c r="K9" s="92"/>
      <c r="M9" s="18"/>
    </row>
    <row r="10" spans="1:13" s="56" customFormat="1" x14ac:dyDescent="0.2">
      <c r="A10" s="59" t="s">
        <v>61</v>
      </c>
      <c r="B10" s="59"/>
      <c r="C10" s="59"/>
      <c r="D10" s="59"/>
      <c r="E10" s="59"/>
      <c r="I10" s="73" t="s">
        <v>23</v>
      </c>
    </row>
    <row r="13" spans="1:13" s="56" customFormat="1" x14ac:dyDescent="0.2">
      <c r="A13" s="74" t="s">
        <v>59</v>
      </c>
      <c r="B13" s="77"/>
      <c r="C13" s="78"/>
      <c r="D13" s="78"/>
      <c r="E13" s="78"/>
      <c r="F13" s="78"/>
      <c r="G13" s="8"/>
    </row>
  </sheetData>
  <mergeCells count="5">
    <mergeCell ref="A3:G3"/>
    <mergeCell ref="A1:F1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19"/>
  <sheetViews>
    <sheetView zoomScaleNormal="100" workbookViewId="0"/>
  </sheetViews>
  <sheetFormatPr baseColWidth="10" defaultColWidth="10.7109375" defaultRowHeight="12.75" x14ac:dyDescent="0.2"/>
  <cols>
    <col min="1" max="1" width="44.42578125" style="58" customWidth="1"/>
    <col min="2" max="5" width="10.28515625" style="58" customWidth="1"/>
    <col min="6" max="6" width="11" style="58" customWidth="1"/>
    <col min="7" max="9" width="9.28515625" style="56" customWidth="1"/>
    <col min="10" max="16384" width="10.7109375" style="56"/>
  </cols>
  <sheetData>
    <row r="1" spans="1:16" s="4" customFormat="1" ht="15" x14ac:dyDescent="0.2">
      <c r="A1" s="1" t="s">
        <v>21</v>
      </c>
      <c r="C1" s="1"/>
      <c r="D1" s="1"/>
      <c r="E1" s="1"/>
      <c r="F1" s="1"/>
      <c r="G1" s="1"/>
      <c r="H1" s="1"/>
    </row>
    <row r="2" spans="1:16" s="7" customFormat="1" ht="15.75" x14ac:dyDescent="0.2">
      <c r="A2" s="5"/>
      <c r="B2" s="5"/>
      <c r="C2" s="5"/>
      <c r="D2" s="5"/>
      <c r="E2" s="5"/>
      <c r="F2" s="5"/>
      <c r="G2" s="5"/>
      <c r="H2" s="5"/>
      <c r="I2" s="8"/>
      <c r="J2" s="8"/>
      <c r="K2" s="8"/>
      <c r="L2" s="8"/>
      <c r="M2" s="8"/>
      <c r="N2" s="8"/>
      <c r="O2" s="8"/>
      <c r="P2" s="8"/>
    </row>
    <row r="3" spans="1:16" x14ac:dyDescent="0.2">
      <c r="A3" s="110" t="s">
        <v>51</v>
      </c>
      <c r="B3" s="110"/>
      <c r="C3" s="110"/>
      <c r="D3" s="110"/>
      <c r="E3" s="110"/>
      <c r="F3" s="110"/>
      <c r="G3" s="110"/>
    </row>
    <row r="4" spans="1:16" x14ac:dyDescent="0.2">
      <c r="A4" s="54"/>
      <c r="B4" s="60"/>
      <c r="C4" s="10"/>
      <c r="D4" s="10"/>
      <c r="E4" s="10"/>
      <c r="F4" s="10"/>
      <c r="G4" s="57"/>
    </row>
    <row r="5" spans="1:16" ht="18" x14ac:dyDescent="0.2">
      <c r="A5" s="88"/>
      <c r="B5" s="70" t="s">
        <v>34</v>
      </c>
      <c r="C5" s="70" t="s">
        <v>35</v>
      </c>
      <c r="D5" s="70" t="s">
        <v>25</v>
      </c>
      <c r="E5" s="70" t="s">
        <v>26</v>
      </c>
      <c r="F5" s="70" t="s">
        <v>27</v>
      </c>
    </row>
    <row r="6" spans="1:16" x14ac:dyDescent="0.2">
      <c r="A6" s="61" t="s">
        <v>2</v>
      </c>
      <c r="B6" s="63">
        <v>29.382705842229825</v>
      </c>
      <c r="C6" s="63">
        <v>19.991526509217383</v>
      </c>
      <c r="D6" s="63">
        <v>16.460011117593822</v>
      </c>
      <c r="E6" s="63">
        <v>12.138462745273822</v>
      </c>
      <c r="F6" s="34">
        <v>18.641361662431652</v>
      </c>
    </row>
    <row r="7" spans="1:16" x14ac:dyDescent="0.2">
      <c r="A7" s="61" t="s">
        <v>3</v>
      </c>
      <c r="B7" s="64">
        <v>27.391037009558559</v>
      </c>
      <c r="C7" s="64">
        <v>18.974596824844671</v>
      </c>
      <c r="D7" s="64">
        <v>15.362715373807587</v>
      </c>
      <c r="E7" s="64">
        <v>11.304360232850131</v>
      </c>
      <c r="F7" s="34">
        <v>17.374071202186204</v>
      </c>
    </row>
    <row r="8" spans="1:16" x14ac:dyDescent="0.2">
      <c r="A8" s="65" t="s">
        <v>4</v>
      </c>
      <c r="B8" s="64">
        <v>24.805525301067998</v>
      </c>
      <c r="C8" s="64">
        <v>17.207324600507508</v>
      </c>
      <c r="D8" s="64">
        <v>14.13436013844985</v>
      </c>
      <c r="E8" s="64">
        <v>10.008045514625596</v>
      </c>
      <c r="F8" s="34">
        <v>15.699086138669186</v>
      </c>
    </row>
    <row r="9" spans="1:16" x14ac:dyDescent="0.2">
      <c r="A9" s="62" t="s">
        <v>12</v>
      </c>
      <c r="B9" s="66">
        <v>27.193357943688405</v>
      </c>
      <c r="C9" s="66">
        <v>18.723273983800738</v>
      </c>
      <c r="D9" s="66">
        <v>15.32709471787955</v>
      </c>
      <c r="E9" s="66">
        <v>11.137851052476833</v>
      </c>
      <c r="F9" s="66">
        <v>17.234552239594898</v>
      </c>
      <c r="G9" s="41"/>
    </row>
    <row r="10" spans="1:16" x14ac:dyDescent="0.2">
      <c r="A10" s="17" t="s">
        <v>8</v>
      </c>
      <c r="B10" s="72">
        <v>6.5298327732663894</v>
      </c>
      <c r="C10" s="72">
        <v>4.1382774564984999</v>
      </c>
      <c r="D10" s="72">
        <v>3.7754633175065093</v>
      </c>
      <c r="E10" s="72">
        <v>2.8617271773784636</v>
      </c>
      <c r="F10" s="34">
        <v>4.4818770017444596</v>
      </c>
      <c r="G10" s="34"/>
    </row>
    <row r="11" spans="1:16" x14ac:dyDescent="0.2">
      <c r="A11" s="20" t="s">
        <v>6</v>
      </c>
      <c r="B11" s="72">
        <v>5.1467244937218002</v>
      </c>
      <c r="C11" s="72">
        <v>3.171210410281228</v>
      </c>
      <c r="D11" s="72">
        <v>2.7424381301558203</v>
      </c>
      <c r="E11" s="72">
        <v>2.0497556709651188</v>
      </c>
      <c r="F11" s="34">
        <v>3.4330343732566622</v>
      </c>
      <c r="G11" s="34"/>
    </row>
    <row r="12" spans="1:16" x14ac:dyDescent="0.2">
      <c r="A12" s="20" t="s">
        <v>7</v>
      </c>
      <c r="B12" s="72">
        <v>6.0018537193888557</v>
      </c>
      <c r="C12" s="72">
        <v>3.3685334444458914</v>
      </c>
      <c r="D12" s="72">
        <v>3.0448086335265749</v>
      </c>
      <c r="E12" s="72">
        <v>2.0228102587975152</v>
      </c>
      <c r="F12" s="34">
        <v>3.790230634382548</v>
      </c>
      <c r="G12" s="34"/>
    </row>
    <row r="13" spans="1:16" x14ac:dyDescent="0.2">
      <c r="A13" s="62" t="s">
        <v>22</v>
      </c>
      <c r="B13" s="71">
        <v>5.8988374778658867</v>
      </c>
      <c r="C13" s="71">
        <v>3.5655601587218348</v>
      </c>
      <c r="D13" s="71">
        <v>3.1966670003479818</v>
      </c>
      <c r="E13" s="71">
        <v>2.3246270106457376</v>
      </c>
      <c r="F13" s="71">
        <v>3.9114851768435419</v>
      </c>
      <c r="G13" s="41"/>
    </row>
    <row r="14" spans="1:16" x14ac:dyDescent="0.2">
      <c r="A14" s="59" t="s">
        <v>61</v>
      </c>
      <c r="B14" s="59"/>
      <c r="C14" s="59"/>
      <c r="D14" s="59"/>
      <c r="E14" s="59"/>
      <c r="F14" s="73" t="s">
        <v>23</v>
      </c>
    </row>
    <row r="15" spans="1:16" x14ac:dyDescent="0.2">
      <c r="A15" s="111" t="s">
        <v>52</v>
      </c>
      <c r="B15" s="111"/>
      <c r="C15" s="111"/>
      <c r="D15" s="111"/>
      <c r="E15" s="111"/>
      <c r="F15" s="111"/>
      <c r="G15" s="67"/>
    </row>
    <row r="16" spans="1:16" x14ac:dyDescent="0.2">
      <c r="A16" s="121" t="s">
        <v>53</v>
      </c>
      <c r="B16" s="121"/>
      <c r="C16" s="121"/>
      <c r="D16" s="121"/>
      <c r="E16" s="121"/>
      <c r="F16" s="121"/>
      <c r="G16" s="67"/>
    </row>
    <row r="17" spans="1:7" x14ac:dyDescent="0.2">
      <c r="A17" s="121"/>
      <c r="B17" s="121"/>
      <c r="C17" s="121"/>
      <c r="D17" s="121"/>
      <c r="E17" s="121"/>
      <c r="F17" s="121"/>
      <c r="G17" s="68"/>
    </row>
    <row r="18" spans="1:7" x14ac:dyDescent="0.2">
      <c r="A18" s="68"/>
      <c r="B18" s="68"/>
      <c r="C18" s="68"/>
      <c r="D18" s="68"/>
      <c r="E18" s="68"/>
      <c r="F18" s="68"/>
      <c r="G18" s="56" t="s">
        <v>50</v>
      </c>
    </row>
    <row r="19" spans="1:7" x14ac:dyDescent="0.2">
      <c r="A19" s="74"/>
      <c r="B19" s="75"/>
      <c r="C19" s="76"/>
      <c r="D19" s="76"/>
      <c r="E19" s="76"/>
      <c r="F19" s="76"/>
      <c r="G19" s="8"/>
    </row>
  </sheetData>
  <mergeCells count="3">
    <mergeCell ref="A3:G3"/>
    <mergeCell ref="A16:F17"/>
    <mergeCell ref="A15:F15"/>
  </mergeCells>
  <pageMargins left="0.39370078740157483" right="0.39370078740157483" top="0.35433070866141736" bottom="0.27559055118110237" header="0.2362204724409449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4.17 Notice</vt:lpstr>
      <vt:lpstr>4.17 Graphique 1</vt:lpstr>
      <vt:lpstr>4.17 Tableau 2</vt:lpstr>
      <vt:lpstr>4.17 Tableau 3</vt:lpstr>
      <vt:lpstr>4.17 Tableau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04-17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2019-04-16T14:53:14Z</cp:lastPrinted>
  <dcterms:created xsi:type="dcterms:W3CDTF">2001-01-19T09:22:33Z</dcterms:created>
  <dcterms:modified xsi:type="dcterms:W3CDTF">2020-08-11T11:51:46Z</dcterms:modified>
  <cp:contentStatus>publié</cp:contentStatus>
</cp:coreProperties>
</file>