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135" yWindow="660" windowWidth="11655" windowHeight="7710"/>
  </bookViews>
  <sheets>
    <sheet name="6.22 Notice" sheetId="5" r:id="rId1"/>
    <sheet name="6.22 Graphique 1" sheetId="4" r:id="rId2"/>
    <sheet name="6.22 Tableau 2" sheetId="2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TAB1">[1]C4.4!$A$6:$G$25</definedName>
    <definedName name="body">#REF!</definedName>
    <definedName name="calcul">[2]Calcul_B1.1!$A$1:$L$37</definedName>
    <definedName name="countries">#REF!</definedName>
    <definedName name="donnee">#REF!,#REF!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2">'6.22 Tableau 2'!$A$1:$M$81</definedName>
  </definedNames>
  <calcPr calcId="145621"/>
</workbook>
</file>

<file path=xl/calcChain.xml><?xml version="1.0" encoding="utf-8"?>
<calcChain xmlns="http://schemas.openxmlformats.org/spreadsheetml/2006/main">
  <c r="K18" i="2" l="1"/>
  <c r="K14" i="2"/>
  <c r="K9" i="2"/>
  <c r="N18" i="2"/>
  <c r="M18" i="2"/>
  <c r="N9" i="2"/>
  <c r="M9" i="2"/>
  <c r="L58" i="2"/>
  <c r="H9" i="4"/>
  <c r="L42" i="2"/>
  <c r="H8" i="4"/>
  <c r="L27" i="2"/>
  <c r="H7" i="4"/>
  <c r="L18" i="2"/>
  <c r="H6" i="4"/>
  <c r="K58" i="2"/>
  <c r="K42" i="2"/>
  <c r="K27" i="2"/>
  <c r="M58" i="2"/>
  <c r="M42" i="2"/>
  <c r="M27" i="2"/>
  <c r="N58" i="2"/>
  <c r="N42" i="2"/>
  <c r="N27" i="2"/>
  <c r="J58" i="2"/>
  <c r="J42" i="2"/>
  <c r="J27" i="2"/>
  <c r="J18" i="2"/>
  <c r="J30" i="2"/>
  <c r="I58" i="2"/>
  <c r="I42" i="2"/>
</calcChain>
</file>

<file path=xl/sharedStrings.xml><?xml version="1.0" encoding="utf-8"?>
<sst xmlns="http://schemas.openxmlformats.org/spreadsheetml/2006/main" count="150" uniqueCount="85">
  <si>
    <t>CPGE</t>
  </si>
  <si>
    <t>STS</t>
  </si>
  <si>
    <t>Autres formations</t>
  </si>
  <si>
    <t>dont  : droit, économie, AES</t>
  </si>
  <si>
    <t xml:space="preserve">           disciplines littéraires </t>
  </si>
  <si>
    <t>dont : droit, économie, AES</t>
  </si>
  <si>
    <t xml:space="preserve">          disciplines littéraires </t>
  </si>
  <si>
    <t>Ensemble supérieur</t>
  </si>
  <si>
    <t>Bac S</t>
  </si>
  <si>
    <t>Bac ES</t>
  </si>
  <si>
    <t>Bac L</t>
  </si>
  <si>
    <t xml:space="preserve">  dont préparation DUT</t>
  </si>
  <si>
    <t>dont préparation DUT</t>
  </si>
  <si>
    <t>Université</t>
  </si>
  <si>
    <t xml:space="preserve">     dont DUT production</t>
  </si>
  <si>
    <t xml:space="preserve">    dont DUT services</t>
  </si>
  <si>
    <t>À partir de 2005-2006 la répartition production/services est connue.</t>
  </si>
  <si>
    <t>Ils sont comptabilisés dans la rubrique « autres formations ».</t>
  </si>
  <si>
    <t xml:space="preserve">Inscriptions des nouveaux bacheliers dans le supérieur </t>
  </si>
  <si>
    <t>n.d.</t>
  </si>
  <si>
    <r>
      <t>Ensemble tous bacs</t>
    </r>
    <r>
      <rPr>
        <b/>
        <sz val="8"/>
        <color indexed="10"/>
        <rFont val="Arial"/>
        <family val="2"/>
      </rPr>
      <t xml:space="preserve"> </t>
    </r>
  </si>
  <si>
    <r>
      <t>Bac général</t>
    </r>
    <r>
      <rPr>
        <b/>
        <sz val="8"/>
        <color indexed="10"/>
        <rFont val="Arial"/>
        <family val="2"/>
      </rPr>
      <t xml:space="preserve"> </t>
    </r>
  </si>
  <si>
    <t xml:space="preserve">  dont voie scolaire</t>
  </si>
  <si>
    <t xml:space="preserve">         dont CPGE sciences </t>
  </si>
  <si>
    <t xml:space="preserve">       dont CPGE économiques</t>
  </si>
  <si>
    <t xml:space="preserve">        dont CPGE lettres</t>
  </si>
  <si>
    <t xml:space="preserve">         dont écoles supérieures artistiques et culturelles</t>
  </si>
  <si>
    <t xml:space="preserve">           Paces </t>
  </si>
  <si>
    <t xml:space="preserve">Ensemble supérieur </t>
  </si>
  <si>
    <t>© SIES</t>
  </si>
  <si>
    <t>dont : disciplines scientifiques (yc Staps)</t>
  </si>
  <si>
    <t>► Champ : France métropolitaine + DROM.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</si>
  <si>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Taux d'inscription hors inscriptions simultanées en licence et CPGE.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</si>
  <si>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Les bacheliers (toutes séries) poursuivant leur études en STS par voie d’apprentissage sont inclus à partir de 2008.</t>
    </r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</si>
  <si>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La source utilisée pour recenser les apprentis (SIFA) ne distingue pas le détail des séries du bac et ne permet donc pas d'inclure les taux d'inscriptions en STS en apprentissage à ce niveau de détail.</t>
    </r>
  </si>
  <si>
    <r>
      <rPr>
        <b/>
        <sz val="8"/>
        <rFont val="Arial"/>
        <family val="2"/>
      </rPr>
      <t>4.</t>
    </r>
    <r>
      <rPr>
        <sz val="8"/>
        <rFont val="Arial"/>
        <family val="2"/>
      </rPr>
      <t xml:space="preserve"> En 2000-2001, les nouveaux bacheliers inscrits en STS dépendant du ministère en charge de l’agriculture sont comptabilisés en STS production.</t>
    </r>
  </si>
  <si>
    <r>
      <rPr>
        <b/>
        <sz val="8"/>
        <rFont val="Arial"/>
        <family val="2"/>
      </rPr>
      <t xml:space="preserve">5. </t>
    </r>
    <r>
      <rPr>
        <sz val="8"/>
        <rFont val="Arial"/>
        <family val="2"/>
      </rPr>
      <t>Formations d’ingénieurs ou cycle préparatoire intégré.</t>
    </r>
  </si>
  <si>
    <t>Ensemble supérieur hCPGE (1)</t>
  </si>
  <si>
    <t>STS (2)</t>
  </si>
  <si>
    <t xml:space="preserve">          disciplines scientifiques hCPGE (1)</t>
  </si>
  <si>
    <t>STS voie scolaire (3)</t>
  </si>
  <si>
    <t xml:space="preserve">         dont STS production (3)</t>
  </si>
  <si>
    <t xml:space="preserve">        dont écoles d'ingénieurs non universitaires (5)</t>
  </si>
  <si>
    <t xml:space="preserve">           droit, économie, AES hCPGE (1)</t>
  </si>
  <si>
    <t xml:space="preserve">           disciplines littéraires  hCPGE (1)</t>
  </si>
  <si>
    <t xml:space="preserve">     dont STS services (4)</t>
  </si>
  <si>
    <t xml:space="preserve">       dont écoles de commerce, gestion, vente, comptabilité (6)</t>
  </si>
  <si>
    <t xml:space="preserve">          dont STS services (3)</t>
  </si>
  <si>
    <t>2019p</t>
  </si>
  <si>
    <t>[2] Évolution des taux d'inscription (1) dans l'enseignement supérieur : bacheliers généraux</t>
  </si>
  <si>
    <r>
      <rPr>
        <b/>
        <sz val="8"/>
        <rFont val="Arial"/>
        <family val="2"/>
      </rPr>
      <t xml:space="preserve">6. </t>
    </r>
    <r>
      <rPr>
        <sz val="8"/>
        <rFont val="Arial"/>
        <family val="2"/>
      </rPr>
      <t>En 2000, les nouveaux bacheliers des écoles de commerce, gestion, vente, comptabilité et des écoles d’architecture ne sont pas différenciés des autres formations.</t>
    </r>
  </si>
  <si>
    <t>Femmes 2019</t>
  </si>
  <si>
    <t>Hommes 
2019</t>
  </si>
  <si>
    <t>Université hors CPGE (1)</t>
  </si>
  <si>
    <t>6.22 Les taux d'inscription des nouveaux bacheliers dans l’enseignement supérieur - 1</t>
  </si>
  <si>
    <t>Ensemble supérieur hors CPGE (1)</t>
  </si>
  <si>
    <t>Inscriptions des nouveaux bacheliers hors CPGE (1)</t>
  </si>
  <si>
    <r>
      <t xml:space="preserve">[1] Évolution des taux d'inscription des bacheliers généraux dans l'enseignement supérieur, </t>
    </r>
    <r>
      <rPr>
        <sz val="9"/>
        <rFont val="Arial"/>
        <family val="2"/>
      </rPr>
      <t>en %</t>
    </r>
  </si>
  <si>
    <t>hors inscriptions simultanées en CPGE et par série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</si>
  <si>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</si>
  <si>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</si>
  <si>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</si>
  <si>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</si>
  <si>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6.22 Les taux d’inscription des nouveaux bacheliers dans l’enseignement supérieur – 1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</si>
  <si>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</si>
  <si>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</si>
  <si>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– Bacheliers s’inscrivant dans un établissement de l’enseignement supérieur en France l’année d’obtention du baccalauréat. À partir de 2008, sont comptabilisées les inscriptions en STS par apprentissage.</t>
    </r>
  </si>
  <si>
    <r>
      <t>Taux d’inscription</t>
    </r>
    <r>
      <rPr>
        <sz val="8"/>
        <color indexed="8"/>
        <rFont val="Arial"/>
        <family val="2"/>
      </rPr>
      <t xml:space="preserve"> - Les taux se rapportent à des inscriptions de nouveaux bacheliers dans le supérieur (et non aux individus). Depuis 2013, ces taux sont calculés hors inscriptions simultanées université-CPGE pour évaluer l’effet de la loi 2013.</t>
    </r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</si>
  <si>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</si>
  <si>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</si>
  <si>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</si>
  <si>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</si>
  <si>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</si>
  <si>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</si>
  <si>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</si>
  <si>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</si>
  <si>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des taux d'inscription des bacheliers généraux dans l'enseignement supérieur, en %</t>
  </si>
  <si>
    <t>[2] Évolution des taux d'inscription dans l'enseignement supérieur : bacheliers généraux</t>
  </si>
  <si>
    <t>Baccalauréat général</t>
  </si>
  <si>
    <t>Baccalauréat S</t>
  </si>
  <si>
    <t>Baccalauréat ES</t>
  </si>
  <si>
    <t>Baccalauréat L</t>
  </si>
  <si>
    <t>Source : systèmes d'information des ministères en charge de l'Éducation Nationale, de l'Enseignement supérieur et de l'Agriculture. Traitements MESRI-SIES.</t>
  </si>
  <si>
    <t>Source</t>
  </si>
  <si>
    <t>Systèmes d'information des ministères en charge de l'Éducation Nationale, de l'Enseignement supérieur et de l'Agriculture. Traitements MESRI-SIES.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</si>
</sst>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6" formatCode="0.0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55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9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sz val="8"/>
      <color rgb="FF00006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3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2"/>
      </bottom>
      <diagonal/>
    </border>
    <border>
      <left/>
      <right/>
      <top/>
      <bottom style="thin">
        <color indexed="48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/>
      <diagonal/>
    </border>
    <border>
      <left/>
      <right style="thin">
        <color indexed="39"/>
      </right>
      <top/>
      <bottom style="thin">
        <color indexed="12"/>
      </bottom>
      <diagonal/>
    </border>
    <border>
      <left/>
      <right style="thin">
        <color indexed="39"/>
      </right>
      <top/>
      <bottom style="thin">
        <color indexed="48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/>
      <top style="thin">
        <color indexed="12"/>
      </top>
      <bottom/>
      <diagonal/>
    </border>
    <border>
      <left/>
      <right/>
      <top style="thin">
        <color indexed="48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1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12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2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3" borderId="0" applyNumberFormat="0" applyBorder="0" applyAlignment="0" applyProtection="0"/>
    <xf numFmtId="0" fontId="1" fillId="16" borderId="1"/>
    <xf numFmtId="0" fontId="15" fillId="17" borderId="2" applyNumberFormat="0" applyAlignment="0" applyProtection="0"/>
    <xf numFmtId="0" fontId="1" fillId="0" borderId="3"/>
    <xf numFmtId="0" fontId="16" fillId="18" borderId="5" applyNumberFormat="0" applyAlignment="0" applyProtection="0"/>
    <xf numFmtId="0" fontId="17" fillId="19" borderId="0">
      <alignment horizontal="center"/>
    </xf>
    <xf numFmtId="0" fontId="18" fillId="19" borderId="0">
      <alignment horizontal="center" vertical="center"/>
    </xf>
    <xf numFmtId="0" fontId="10" fillId="20" borderId="0">
      <alignment horizontal="center" wrapText="1"/>
    </xf>
    <xf numFmtId="0" fontId="19" fillId="19" borderId="0">
      <alignment horizontal="center"/>
    </xf>
    <xf numFmtId="167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1" fillId="21" borderId="1" applyBorder="0">
      <protection locked="0"/>
    </xf>
    <xf numFmtId="0" fontId="22" fillId="0" borderId="0" applyNumberFormat="0" applyFill="0" applyBorder="0" applyAlignment="0" applyProtection="0"/>
    <xf numFmtId="0" fontId="23" fillId="19" borderId="3">
      <alignment horizontal="left"/>
    </xf>
    <xf numFmtId="0" fontId="24" fillId="19" borderId="0">
      <alignment horizontal="left"/>
    </xf>
    <xf numFmtId="0" fontId="25" fillId="4" borderId="0" applyNumberFormat="0" applyBorder="0" applyAlignment="0" applyProtection="0"/>
    <xf numFmtId="0" fontId="26" fillId="22" borderId="0">
      <alignment horizontal="right" vertical="top" textRotation="90" wrapText="1"/>
    </xf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2" applyNumberFormat="0" applyAlignment="0" applyProtection="0"/>
    <xf numFmtId="0" fontId="11" fillId="20" borderId="0">
      <alignment horizontal="center"/>
    </xf>
    <xf numFmtId="0" fontId="1" fillId="19" borderId="9">
      <alignment wrapText="1"/>
    </xf>
    <xf numFmtId="0" fontId="32" fillId="19" borderId="10"/>
    <xf numFmtId="0" fontId="32" fillId="19" borderId="11"/>
    <xf numFmtId="0" fontId="1" fillId="19" borderId="12">
      <alignment horizontal="center" wrapText="1"/>
    </xf>
    <xf numFmtId="0" fontId="47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33" fillId="0" borderId="4" applyNumberFormat="0" applyFill="0" applyAlignment="0" applyProtection="0"/>
    <xf numFmtId="0" fontId="10" fillId="0" borderId="0" applyFont="0" applyFill="0" applyBorder="0" applyAlignment="0" applyProtection="0"/>
    <xf numFmtId="0" fontId="34" fillId="23" borderId="0" applyNumberFormat="0" applyBorder="0" applyAlignment="0" applyProtection="0"/>
    <xf numFmtId="0" fontId="35" fillId="0" borderId="0"/>
    <xf numFmtId="0" fontId="10" fillId="0" borderId="0"/>
    <xf numFmtId="0" fontId="46" fillId="0" borderId="0"/>
    <xf numFmtId="0" fontId="10" fillId="0" borderId="0"/>
    <xf numFmtId="0" fontId="12" fillId="0" borderId="0"/>
    <xf numFmtId="0" fontId="10" fillId="0" borderId="0"/>
    <xf numFmtId="0" fontId="46" fillId="0" borderId="0"/>
    <xf numFmtId="0" fontId="12" fillId="0" borderId="0"/>
    <xf numFmtId="0" fontId="10" fillId="0" borderId="0"/>
    <xf numFmtId="0" fontId="10" fillId="24" borderId="13" applyNumberFormat="0" applyFont="0" applyAlignment="0" applyProtection="0"/>
    <xf numFmtId="0" fontId="36" fillId="17" borderId="14" applyNumberFormat="0" applyAlignment="0" applyProtection="0"/>
    <xf numFmtId="9" fontId="10" fillId="0" borderId="0" applyFont="0" applyFill="0" applyBorder="0" applyAlignment="0" applyProtection="0"/>
    <xf numFmtId="9" fontId="10" fillId="0" borderId="0" applyNumberFormat="0" applyFont="0" applyFill="0" applyBorder="0" applyAlignment="0" applyProtection="0"/>
    <xf numFmtId="9" fontId="10" fillId="0" borderId="0" applyNumberFormat="0" applyFont="0" applyFill="0" applyBorder="0" applyAlignment="0" applyProtection="0"/>
    <xf numFmtId="0" fontId="1" fillId="19" borderId="3"/>
    <xf numFmtId="0" fontId="18" fillId="19" borderId="0">
      <alignment horizontal="right"/>
    </xf>
    <xf numFmtId="0" fontId="37" fillId="25" borderId="0">
      <alignment horizontal="center"/>
    </xf>
    <xf numFmtId="0" fontId="38" fillId="20" borderId="0"/>
    <xf numFmtId="0" fontId="39" fillId="22" borderId="15">
      <alignment horizontal="left" vertical="top" wrapText="1"/>
    </xf>
    <xf numFmtId="0" fontId="39" fillId="22" borderId="16">
      <alignment horizontal="left" vertical="top"/>
    </xf>
    <xf numFmtId="37" fontId="40" fillId="0" borderId="0"/>
    <xf numFmtId="0" fontId="17" fillId="19" borderId="0">
      <alignment horizontal="center"/>
    </xf>
    <xf numFmtId="0" fontId="41" fillId="0" borderId="0" applyNumberFormat="0" applyFill="0" applyBorder="0" applyAlignment="0" applyProtection="0"/>
    <xf numFmtId="0" fontId="3" fillId="19" borderId="0"/>
    <xf numFmtId="0" fontId="42" fillId="0" borderId="0" applyNumberFormat="0" applyFill="0" applyBorder="0" applyAlignment="0" applyProtection="0"/>
    <xf numFmtId="0" fontId="45" fillId="29" borderId="31" applyNumberFormat="0" applyFont="0" applyAlignment="0" applyProtection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5" fillId="26" borderId="0" xfId="0" applyFont="1" applyFill="1"/>
    <xf numFmtId="0" fontId="2" fillId="0" borderId="0" xfId="0" applyFont="1" applyBorder="1"/>
    <xf numFmtId="0" fontId="4" fillId="0" borderId="0" xfId="0" applyFont="1" applyBorder="1"/>
    <xf numFmtId="0" fontId="1" fillId="0" borderId="0" xfId="0" applyFont="1" applyBorder="1"/>
    <xf numFmtId="166" fontId="3" fillId="0" borderId="0" xfId="0" applyNumberFormat="1" applyFont="1" applyBorder="1"/>
    <xf numFmtId="166" fontId="1" fillId="0" borderId="0" xfId="0" applyNumberFormat="1" applyFont="1" applyBorder="1"/>
    <xf numFmtId="166" fontId="1" fillId="0" borderId="0" xfId="0" applyNumberFormat="1" applyFont="1"/>
    <xf numFmtId="166" fontId="1" fillId="0" borderId="0" xfId="0" applyNumberFormat="1" applyFont="1" applyBorder="1" applyAlignment="1">
      <alignment horizontal="right"/>
    </xf>
    <xf numFmtId="166" fontId="1" fillId="0" borderId="17" xfId="0" applyNumberFormat="1" applyFont="1" applyBorder="1"/>
    <xf numFmtId="166" fontId="4" fillId="0" borderId="0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4" fillId="0" borderId="18" xfId="0" applyFont="1" applyBorder="1"/>
    <xf numFmtId="166" fontId="4" fillId="0" borderId="18" xfId="0" applyNumberFormat="1" applyFont="1" applyBorder="1"/>
    <xf numFmtId="166" fontId="4" fillId="0" borderId="19" xfId="0" applyNumberFormat="1" applyFont="1" applyBorder="1"/>
    <xf numFmtId="0" fontId="1" fillId="0" borderId="17" xfId="0" applyFont="1" applyBorder="1"/>
    <xf numFmtId="0" fontId="1" fillId="0" borderId="0" xfId="0" applyFont="1" applyAlignment="1"/>
    <xf numFmtId="0" fontId="3" fillId="0" borderId="0" xfId="0" applyFont="1" applyBorder="1"/>
    <xf numFmtId="166" fontId="0" fillId="0" borderId="0" xfId="0" applyNumberFormat="1"/>
    <xf numFmtId="0" fontId="49" fillId="26" borderId="0" xfId="0" applyFont="1" applyFill="1" applyAlignment="1">
      <alignment horizontal="center"/>
    </xf>
    <xf numFmtId="1" fontId="49" fillId="26" borderId="0" xfId="0" applyNumberFormat="1" applyFont="1" applyFill="1" applyAlignment="1">
      <alignment horizontal="center"/>
    </xf>
    <xf numFmtId="0" fontId="9" fillId="0" borderId="0" xfId="0" applyFont="1" applyAlignment="1">
      <alignment vertical="center"/>
    </xf>
    <xf numFmtId="0" fontId="4" fillId="0" borderId="18" xfId="0" applyFont="1" applyFill="1" applyBorder="1" applyAlignment="1"/>
    <xf numFmtId="0" fontId="1" fillId="0" borderId="0" xfId="0" applyFont="1" applyFill="1" applyBorder="1" applyAlignment="1"/>
    <xf numFmtId="0" fontId="4" fillId="0" borderId="0" xfId="0" applyFont="1" applyFill="1" applyAlignment="1"/>
    <xf numFmtId="0" fontId="1" fillId="0" borderId="17" xfId="0" applyFont="1" applyFill="1" applyBorder="1" applyAlignment="1"/>
    <xf numFmtId="0" fontId="1" fillId="0" borderId="0" xfId="0" applyFont="1" applyFill="1" applyAlignment="1"/>
    <xf numFmtId="0" fontId="4" fillId="0" borderId="0" xfId="0" applyFont="1" applyFill="1" applyBorder="1" applyAlignment="1"/>
    <xf numFmtId="0" fontId="4" fillId="0" borderId="19" xfId="0" applyFont="1" applyFill="1" applyBorder="1" applyAlignment="1"/>
    <xf numFmtId="0" fontId="6" fillId="0" borderId="0" xfId="0" applyFont="1" applyAlignment="1"/>
    <xf numFmtId="0" fontId="1" fillId="0" borderId="0" xfId="0" applyFont="1" applyFill="1"/>
    <xf numFmtId="166" fontId="1" fillId="0" borderId="0" xfId="0" applyNumberFormat="1" applyFont="1" applyFill="1"/>
    <xf numFmtId="166" fontId="1" fillId="0" borderId="0" xfId="0" applyNumberFormat="1" applyFont="1" applyFill="1" applyBorder="1"/>
    <xf numFmtId="166" fontId="4" fillId="0" borderId="0" xfId="0" applyNumberFormat="1" applyFont="1" applyFill="1"/>
    <xf numFmtId="166" fontId="1" fillId="0" borderId="17" xfId="0" applyNumberFormat="1" applyFont="1" applyFill="1" applyBorder="1"/>
    <xf numFmtId="166" fontId="4" fillId="0" borderId="0" xfId="0" applyNumberFormat="1" applyFont="1" applyFill="1" applyBorder="1"/>
    <xf numFmtId="166" fontId="4" fillId="0" borderId="18" xfId="0" applyNumberFormat="1" applyFont="1" applyFill="1" applyBorder="1"/>
    <xf numFmtId="166" fontId="4" fillId="0" borderId="19" xfId="0" applyNumberFormat="1" applyFont="1" applyFill="1" applyBorder="1"/>
    <xf numFmtId="0" fontId="1" fillId="0" borderId="0" xfId="0" applyFont="1" applyFill="1" applyBorder="1"/>
    <xf numFmtId="0" fontId="1" fillId="0" borderId="0" xfId="0" quotePrefix="1" applyFont="1" applyAlignment="1"/>
    <xf numFmtId="3" fontId="10" fillId="0" borderId="0" xfId="0" applyNumberFormat="1" applyFont="1"/>
    <xf numFmtId="3" fontId="1" fillId="0" borderId="0" xfId="0" applyNumberFormat="1" applyFont="1"/>
    <xf numFmtId="0" fontId="49" fillId="27" borderId="26" xfId="57" applyFont="1" applyFill="1" applyBorder="1"/>
    <xf numFmtId="0" fontId="49" fillId="27" borderId="27" xfId="57" applyFont="1" applyFill="1" applyBorder="1"/>
    <xf numFmtId="0" fontId="1" fillId="0" borderId="26" xfId="57" applyFont="1" applyBorder="1"/>
    <xf numFmtId="0" fontId="1" fillId="0" borderId="27" xfId="57" applyFont="1" applyBorder="1"/>
    <xf numFmtId="0" fontId="50" fillId="0" borderId="0" xfId="57" applyFont="1" applyFill="1" applyAlignment="1">
      <alignment vertical="top" wrapText="1"/>
    </xf>
    <xf numFmtId="3" fontId="50" fillId="0" borderId="27" xfId="57" applyNumberFormat="1" applyFont="1" applyBorder="1" applyAlignment="1">
      <alignment vertical="center"/>
    </xf>
    <xf numFmtId="166" fontId="50" fillId="0" borderId="27" xfId="57" applyNumberFormat="1" applyFont="1" applyBorder="1"/>
    <xf numFmtId="166" fontId="50" fillId="0" borderId="27" xfId="57" applyNumberFormat="1" applyFont="1" applyBorder="1" applyAlignment="1">
      <alignment horizontal="right"/>
    </xf>
    <xf numFmtId="0" fontId="0" fillId="0" borderId="0" xfId="0" applyFill="1" applyBorder="1"/>
    <xf numFmtId="0" fontId="49" fillId="26" borderId="0" xfId="0" applyFont="1" applyFill="1" applyBorder="1" applyAlignment="1">
      <alignment horizontal="center" wrapText="1"/>
    </xf>
    <xf numFmtId="166" fontId="50" fillId="0" borderId="0" xfId="57" applyNumberFormat="1" applyFont="1" applyBorder="1"/>
    <xf numFmtId="0" fontId="1" fillId="28" borderId="0" xfId="0" applyFont="1" applyFill="1" applyBorder="1"/>
    <xf numFmtId="166" fontId="1" fillId="28" borderId="0" xfId="0" applyNumberFormat="1" applyFont="1" applyFill="1" applyBorder="1"/>
    <xf numFmtId="0" fontId="4" fillId="28" borderId="0" xfId="0" applyFont="1" applyFill="1" applyBorder="1"/>
    <xf numFmtId="166" fontId="4" fillId="28" borderId="0" xfId="0" applyNumberFormat="1" applyFont="1" applyFill="1" applyBorder="1"/>
    <xf numFmtId="166" fontId="50" fillId="0" borderId="0" xfId="57" applyNumberFormat="1" applyFont="1" applyBorder="1" applyAlignment="1">
      <alignment horizontal="right"/>
    </xf>
    <xf numFmtId="0" fontId="2" fillId="28" borderId="0" xfId="0" applyFont="1" applyFill="1" applyBorder="1"/>
    <xf numFmtId="166" fontId="2" fillId="28" borderId="0" xfId="0" applyNumberFormat="1" applyFont="1" applyFill="1" applyBorder="1"/>
    <xf numFmtId="166" fontId="4" fillId="28" borderId="11" xfId="0" applyNumberFormat="1" applyFont="1" applyFill="1" applyBorder="1"/>
    <xf numFmtId="0" fontId="49" fillId="26" borderId="20" xfId="0" applyFont="1" applyFill="1" applyBorder="1" applyAlignment="1">
      <alignment horizontal="center"/>
    </xf>
    <xf numFmtId="166" fontId="50" fillId="0" borderId="28" xfId="57" applyNumberFormat="1" applyFont="1" applyBorder="1"/>
    <xf numFmtId="166" fontId="1" fillId="0" borderId="20" xfId="0" applyNumberFormat="1" applyFont="1" applyFill="1" applyBorder="1"/>
    <xf numFmtId="0" fontId="1" fillId="0" borderId="20" xfId="0" applyFont="1" applyFill="1" applyBorder="1"/>
    <xf numFmtId="166" fontId="4" fillId="0" borderId="20" xfId="0" applyNumberFormat="1" applyFont="1" applyFill="1" applyBorder="1"/>
    <xf numFmtId="166" fontId="1" fillId="0" borderId="21" xfId="0" applyNumberFormat="1" applyFont="1" applyFill="1" applyBorder="1"/>
    <xf numFmtId="166" fontId="50" fillId="0" borderId="28" xfId="57" applyNumberFormat="1" applyFont="1" applyBorder="1" applyAlignment="1">
      <alignment horizontal="right"/>
    </xf>
    <xf numFmtId="0" fontId="4" fillId="0" borderId="20" xfId="0" applyFont="1" applyBorder="1"/>
    <xf numFmtId="166" fontId="4" fillId="0" borderId="22" xfId="0" applyNumberFormat="1" applyFont="1" applyFill="1" applyBorder="1"/>
    <xf numFmtId="166" fontId="4" fillId="0" borderId="23" xfId="0" applyNumberFormat="1" applyFont="1" applyFill="1" applyBorder="1"/>
    <xf numFmtId="0" fontId="9" fillId="0" borderId="0" xfId="57" applyFont="1" applyAlignment="1">
      <alignment vertical="center"/>
    </xf>
    <xf numFmtId="166" fontId="1" fillId="0" borderId="29" xfId="57" applyNumberFormat="1" applyFont="1" applyBorder="1"/>
    <xf numFmtId="3" fontId="50" fillId="0" borderId="28" xfId="57" applyNumberFormat="1" applyFont="1" applyBorder="1" applyAlignment="1">
      <alignment vertical="center"/>
    </xf>
    <xf numFmtId="3" fontId="50" fillId="0" borderId="0" xfId="57" applyNumberFormat="1" applyFont="1" applyBorder="1" applyAlignment="1">
      <alignment vertical="center"/>
    </xf>
    <xf numFmtId="3" fontId="50" fillId="0" borderId="30" xfId="57" applyNumberFormat="1" applyFont="1" applyBorder="1" applyAlignment="1">
      <alignment vertical="center"/>
    </xf>
    <xf numFmtId="0" fontId="10" fillId="0" borderId="0" xfId="0" applyFont="1"/>
    <xf numFmtId="0" fontId="3" fillId="0" borderId="26" xfId="57" applyFont="1" applyBorder="1"/>
    <xf numFmtId="0" fontId="3" fillId="0" borderId="27" xfId="57" applyFont="1" applyBorder="1"/>
    <xf numFmtId="166" fontId="3" fillId="0" borderId="27" xfId="57" applyNumberFormat="1" applyFont="1" applyBorder="1"/>
    <xf numFmtId="49" fontId="51" fillId="0" borderId="0" xfId="0" applyNumberFormat="1" applyFont="1" applyFill="1" applyAlignment="1">
      <alignment vertical="center"/>
    </xf>
    <xf numFmtId="49" fontId="44" fillId="0" borderId="0" xfId="0" applyNumberFormat="1" applyFont="1" applyFill="1"/>
    <xf numFmtId="49" fontId="0" fillId="0" borderId="0" xfId="0" applyNumberFormat="1" applyFill="1"/>
    <xf numFmtId="49" fontId="10" fillId="0" borderId="0" xfId="0" applyNumberFormat="1" applyFont="1" applyFill="1" applyAlignment="1">
      <alignment horizontal="center" wrapText="1"/>
    </xf>
    <xf numFmtId="49" fontId="0" fillId="0" borderId="0" xfId="0" applyNumberFormat="1" applyFill="1" applyAlignment="1">
      <alignment wrapText="1"/>
    </xf>
    <xf numFmtId="49" fontId="47" fillId="0" borderId="0" xfId="50" applyNumberFormat="1" applyFill="1"/>
    <xf numFmtId="49" fontId="52" fillId="0" borderId="0" xfId="0" applyNumberFormat="1" applyFont="1" applyFill="1" applyAlignment="1">
      <alignment vertical="center" wrapText="1"/>
    </xf>
    <xf numFmtId="49" fontId="10" fillId="0" borderId="0" xfId="0" applyNumberFormat="1" applyFont="1" applyFill="1"/>
    <xf numFmtId="49" fontId="9" fillId="0" borderId="0" xfId="0" applyNumberFormat="1" applyFont="1" applyFill="1" applyAlignment="1">
      <alignment wrapText="1"/>
    </xf>
    <xf numFmtId="49" fontId="53" fillId="0" borderId="0" xfId="0" applyNumberFormat="1" applyFont="1" applyFill="1" applyAlignment="1">
      <alignment horizontal="justify" vertical="center" wrapText="1"/>
    </xf>
    <xf numFmtId="49" fontId="54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/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2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</cellXfs>
  <cellStyles count="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ommentaire" xfId="81" builtinId="10" hidden="1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" xfId="50" builtinId="8"/>
    <cellStyle name="Lien hypertexte 2" xfId="51"/>
    <cellStyle name="Lien hypertexte 3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11" xfId="57"/>
    <cellStyle name="Normal 2" xfId="58"/>
    <cellStyle name="Normal 2 2" xfId="59"/>
    <cellStyle name="Normal 2 3" xfId="60"/>
    <cellStyle name="Normal 2_TC_A1" xfId="61"/>
    <cellStyle name="Normal 3" xfId="62"/>
    <cellStyle name="Normal 3 2" xfId="63"/>
    <cellStyle name="Normal 4" xfId="64"/>
    <cellStyle name="Note" xfId="65"/>
    <cellStyle name="Output" xfId="66"/>
    <cellStyle name="Percent 2" xfId="67"/>
    <cellStyle name="Percent_1 SubOverv.USd" xfId="68"/>
    <cellStyle name="Prozent_SubCatperStud" xfId="69"/>
    <cellStyle name="row" xfId="70"/>
    <cellStyle name="RowCodes" xfId="71"/>
    <cellStyle name="Row-Col Headings" xfId="72"/>
    <cellStyle name="RowTitles_CENTRAL_GOVT" xfId="73"/>
    <cellStyle name="RowTitles-Col2" xfId="74"/>
    <cellStyle name="RowTitles-Detail" xfId="75"/>
    <cellStyle name="Standard_Info" xfId="76"/>
    <cellStyle name="temp" xfId="77"/>
    <cellStyle name="Title" xfId="78"/>
    <cellStyle name="title1" xfId="79"/>
    <cellStyle name="Warning Text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'6.22 Graphique 1'!$A$6</c:f>
              <c:strCache>
                <c:ptCount val="1"/>
                <c:pt idx="0">
                  <c:v>Baccalauréat général</c:v>
                </c:pt>
              </c:strCache>
            </c:strRef>
          </c:tx>
          <c:marker>
            <c:symbol val="none"/>
          </c:marker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'6.22 Graphique 1'!$B$5:$H$5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'6.22 Graphique 1'!$B$6:$H$6</c:f>
              <c:numCache>
                <c:formatCode>General</c:formatCode>
                <c:ptCount val="7"/>
                <c:pt idx="0">
                  <c:v>95.3</c:v>
                </c:pt>
                <c:pt idx="1">
                  <c:v>95.4</c:v>
                </c:pt>
                <c:pt idx="2">
                  <c:v>95.2</c:v>
                </c:pt>
                <c:pt idx="3">
                  <c:v>94.4</c:v>
                </c:pt>
                <c:pt idx="4">
                  <c:v>93.5</c:v>
                </c:pt>
                <c:pt idx="5" formatCode="0.0">
                  <c:v>94.1</c:v>
                </c:pt>
                <c:pt idx="6">
                  <c:v>95.1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'6.22 Graphique 1'!$A$7</c:f>
              <c:strCache>
                <c:ptCount val="1"/>
                <c:pt idx="0">
                  <c:v>Baccalauréat S</c:v>
                </c:pt>
              </c:strCache>
            </c:strRef>
          </c:tx>
          <c:marker>
            <c:symbol val="none"/>
          </c:marker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'6.22 Graphique 1'!$B$5:$H$5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'6.22 Graphique 1'!$B$7:$H$7</c:f>
              <c:numCache>
                <c:formatCode>General</c:formatCode>
                <c:ptCount val="7"/>
                <c:pt idx="0">
                  <c:v>97.6</c:v>
                </c:pt>
                <c:pt idx="1">
                  <c:v>97.2</c:v>
                </c:pt>
                <c:pt idx="2">
                  <c:v>97.1</c:v>
                </c:pt>
                <c:pt idx="3">
                  <c:v>96.3</c:v>
                </c:pt>
                <c:pt idx="4">
                  <c:v>95.4</c:v>
                </c:pt>
                <c:pt idx="5">
                  <c:v>96</c:v>
                </c:pt>
                <c:pt idx="6">
                  <c:v>97.2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'6.22 Graphique 1'!$A$8</c:f>
              <c:strCache>
                <c:ptCount val="1"/>
                <c:pt idx="0">
                  <c:v>Baccalauréat ES</c:v>
                </c:pt>
              </c:strCache>
            </c:strRef>
          </c:tx>
          <c:marker>
            <c:symbol val="none"/>
          </c:marker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'6.22 Graphique 1'!$B$5:$H$5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'6.22 Graphique 1'!$B$8:$H$8</c:f>
              <c:numCache>
                <c:formatCode>General</c:formatCode>
                <c:ptCount val="7"/>
                <c:pt idx="0">
                  <c:v>90.4</c:v>
                </c:pt>
                <c:pt idx="1">
                  <c:v>90.5</c:v>
                </c:pt>
                <c:pt idx="2">
                  <c:v>91.5</c:v>
                </c:pt>
                <c:pt idx="3">
                  <c:v>90.2</c:v>
                </c:pt>
                <c:pt idx="4">
                  <c:v>89.6</c:v>
                </c:pt>
                <c:pt idx="5">
                  <c:v>90.6</c:v>
                </c:pt>
                <c:pt idx="6">
                  <c:v>91.5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'6.22 Graphique 1'!$A$9</c:f>
              <c:strCache>
                <c:ptCount val="1"/>
                <c:pt idx="0">
                  <c:v>Baccalauréat L</c:v>
                </c:pt>
              </c:strCache>
            </c:strRef>
          </c:tx>
          <c:marker>
            <c:symbol val="none"/>
          </c:marker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'6.22 Graphique 1'!$B$5:$H$5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'6.22 Graphique 1'!$B$9:$H$9</c:f>
              <c:numCache>
                <c:formatCode>0.0</c:formatCode>
                <c:ptCount val="7"/>
                <c:pt idx="0">
                  <c:v>92.4</c:v>
                </c:pt>
                <c:pt idx="1">
                  <c:v>94.3</c:v>
                </c:pt>
                <c:pt idx="2">
                  <c:v>92.2</c:v>
                </c:pt>
                <c:pt idx="3">
                  <c:v>90.9</c:v>
                </c:pt>
                <c:pt idx="4">
                  <c:v>89.9</c:v>
                </c:pt>
                <c:pt idx="5">
                  <c:v>89.3</c:v>
                </c:pt>
                <c:pt idx="6">
                  <c:v>89.100000000000009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14400"/>
        <c:axId val="121415936"/>
      </c:lineChart>
      <c:catAx>
        <c:axId val="12141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1415936"/>
        <c:crosses val="autoZero"/>
        <c:auto val="1"/>
        <c:lblAlgn val="ctr"/>
        <c:lblOffset val="100"/>
        <c:noMultiLvlLbl val="0"/>
      </c:catAx>
      <c:valAx>
        <c:axId val="121415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14144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133350</xdr:rowOff>
    </xdr:from>
    <xdr:to>
      <xdr:col>9</xdr:col>
      <xdr:colOff>228600</xdr:colOff>
      <xdr:row>27</xdr:row>
      <xdr:rowOff>123825</xdr:rowOff>
    </xdr:to>
    <xdr:graphicFrame macro="">
      <xdr:nvGraphicFramePr>
        <xdr:cNvPr id="104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che.media.education.gouv.fr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che.media.education.gouv.fr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che.media.education.gouv.fr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che.media.education.gouv.fr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che.media.education.gouv.fr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A97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85" customWidth="1"/>
    <col min="2" max="16384" width="11.42578125" style="85"/>
  </cols>
  <sheetData>
    <row r="1" spans="1:1" x14ac:dyDescent="0.2">
      <c r="A1" s="84" t="s">
        <v>59</v>
      </c>
    </row>
    <row r="3" spans="1:1" ht="27.75" x14ac:dyDescent="0.2">
      <c r="A3" s="86" t="s">
        <v>60</v>
      </c>
    </row>
    <row r="4" spans="1:1" x14ac:dyDescent="0.2">
      <c r="A4" s="87"/>
    </row>
    <row r="6" spans="1:1" ht="102" customHeight="1" x14ac:dyDescent="0.2">
      <c r="A6" s="86" t="s">
        <v>61</v>
      </c>
    </row>
    <row r="8" spans="1:1" x14ac:dyDescent="0.2">
      <c r="A8" s="88" t="s">
        <v>62</v>
      </c>
    </row>
    <row r="10" spans="1:1" ht="31.5" x14ac:dyDescent="0.2">
      <c r="A10" s="89" t="s">
        <v>63</v>
      </c>
    </row>
    <row r="11" spans="1:1" x14ac:dyDescent="0.2">
      <c r="A11" s="84"/>
    </row>
    <row r="12" spans="1:1" x14ac:dyDescent="0.2">
      <c r="A12" s="84"/>
    </row>
    <row r="13" spans="1:1" x14ac:dyDescent="0.2">
      <c r="A13" s="84"/>
    </row>
    <row r="14" spans="1:1" s="90" customFormat="1" x14ac:dyDescent="0.2"/>
    <row r="15" spans="1:1" ht="35.1" customHeight="1" x14ac:dyDescent="0.2">
      <c r="A15" s="83" t="s">
        <v>64</v>
      </c>
    </row>
    <row r="16" spans="1:1" x14ac:dyDescent="0.2">
      <c r="A16" s="91" t="s">
        <v>76</v>
      </c>
    </row>
    <row r="17" spans="1:1" x14ac:dyDescent="0.2">
      <c r="A17" s="91" t="s">
        <v>77</v>
      </c>
    </row>
    <row r="18" spans="1:1" x14ac:dyDescent="0.2">
      <c r="A18" s="91"/>
    </row>
    <row r="19" spans="1:1" x14ac:dyDescent="0.2">
      <c r="A19" s="91"/>
    </row>
    <row r="20" spans="1:1" x14ac:dyDescent="0.2">
      <c r="A20" s="91"/>
    </row>
    <row r="21" spans="1:1" x14ac:dyDescent="0.2">
      <c r="A21" s="91"/>
    </row>
    <row r="22" spans="1:1" x14ac:dyDescent="0.2">
      <c r="A22" s="91"/>
    </row>
    <row r="23" spans="1:1" x14ac:dyDescent="0.2">
      <c r="A23" s="91"/>
    </row>
    <row r="24" spans="1:1" x14ac:dyDescent="0.2">
      <c r="A24" s="91"/>
    </row>
    <row r="25" spans="1:1" ht="35.1" customHeight="1" x14ac:dyDescent="0.2">
      <c r="A25" s="83" t="s">
        <v>65</v>
      </c>
    </row>
    <row r="26" spans="1:1" ht="22.5" x14ac:dyDescent="0.2">
      <c r="A26" s="92" t="s">
        <v>66</v>
      </c>
    </row>
    <row r="27" spans="1:1" ht="36" customHeight="1" x14ac:dyDescent="0.2">
      <c r="A27" s="92" t="s">
        <v>67</v>
      </c>
    </row>
    <row r="28" spans="1:1" ht="41.25" customHeight="1" x14ac:dyDescent="0.2">
      <c r="A28" s="83" t="s">
        <v>83</v>
      </c>
    </row>
    <row r="29" spans="1:1" ht="22.5" x14ac:dyDescent="0.2">
      <c r="A29" s="93" t="s">
        <v>84</v>
      </c>
    </row>
    <row r="31" spans="1:1" ht="22.5" x14ac:dyDescent="0.2">
      <c r="A31" s="94" t="s">
        <v>68</v>
      </c>
    </row>
    <row r="32" spans="1:1" x14ac:dyDescent="0.2">
      <c r="A32" s="95"/>
    </row>
    <row r="33" spans="1:1" x14ac:dyDescent="0.2">
      <c r="A33" s="83" t="s">
        <v>69</v>
      </c>
    </row>
    <row r="34" spans="1:1" x14ac:dyDescent="0.2">
      <c r="A34" s="95"/>
    </row>
    <row r="35" spans="1:1" x14ac:dyDescent="0.2">
      <c r="A35" s="95" t="s">
        <v>70</v>
      </c>
    </row>
    <row r="36" spans="1:1" x14ac:dyDescent="0.2">
      <c r="A36" s="95" t="s">
        <v>71</v>
      </c>
    </row>
    <row r="37" spans="1:1" x14ac:dyDescent="0.2">
      <c r="A37" s="95" t="s">
        <v>72</v>
      </c>
    </row>
    <row r="38" spans="1:1" x14ac:dyDescent="0.2">
      <c r="A38" s="95" t="s">
        <v>73</v>
      </c>
    </row>
    <row r="39" spans="1:1" x14ac:dyDescent="0.2">
      <c r="A39" s="95" t="s">
        <v>74</v>
      </c>
    </row>
    <row r="40" spans="1:1" x14ac:dyDescent="0.2">
      <c r="A40" s="95" t="s">
        <v>75</v>
      </c>
    </row>
    <row r="41" spans="1:1" x14ac:dyDescent="0.2">
      <c r="A41" s="90"/>
    </row>
    <row r="42" spans="1:1" x14ac:dyDescent="0.2">
      <c r="A42" s="90"/>
    </row>
    <row r="43" spans="1:1" x14ac:dyDescent="0.2">
      <c r="A43" s="90"/>
    </row>
    <row r="44" spans="1:1" x14ac:dyDescent="0.2">
      <c r="A44" s="90"/>
    </row>
    <row r="45" spans="1:1" x14ac:dyDescent="0.2">
      <c r="A45" s="90"/>
    </row>
    <row r="46" spans="1:1" x14ac:dyDescent="0.2">
      <c r="A46" s="90"/>
    </row>
    <row r="47" spans="1:1" x14ac:dyDescent="0.2">
      <c r="A47" s="90"/>
    </row>
    <row r="48" spans="1:1" x14ac:dyDescent="0.2">
      <c r="A48" s="90"/>
    </row>
    <row r="49" spans="1:1" x14ac:dyDescent="0.2">
      <c r="A49" s="90"/>
    </row>
    <row r="50" spans="1:1" x14ac:dyDescent="0.2">
      <c r="A50" s="90"/>
    </row>
    <row r="51" spans="1:1" x14ac:dyDescent="0.2">
      <c r="A51" s="90"/>
    </row>
    <row r="52" spans="1:1" x14ac:dyDescent="0.2">
      <c r="A52" s="90"/>
    </row>
    <row r="53" spans="1:1" x14ac:dyDescent="0.2">
      <c r="A53" s="90"/>
    </row>
    <row r="54" spans="1:1" x14ac:dyDescent="0.2">
      <c r="A54" s="90"/>
    </row>
    <row r="55" spans="1:1" x14ac:dyDescent="0.2">
      <c r="A55" s="90"/>
    </row>
    <row r="56" spans="1:1" x14ac:dyDescent="0.2">
      <c r="A56" s="90"/>
    </row>
    <row r="57" spans="1:1" x14ac:dyDescent="0.2">
      <c r="A57" s="90"/>
    </row>
    <row r="58" spans="1:1" x14ac:dyDescent="0.2">
      <c r="A58" s="90"/>
    </row>
    <row r="59" spans="1:1" x14ac:dyDescent="0.2">
      <c r="A59" s="90"/>
    </row>
    <row r="60" spans="1:1" x14ac:dyDescent="0.2">
      <c r="A60" s="90"/>
    </row>
    <row r="61" spans="1:1" x14ac:dyDescent="0.2">
      <c r="A61" s="90"/>
    </row>
    <row r="62" spans="1:1" x14ac:dyDescent="0.2">
      <c r="A62" s="90"/>
    </row>
    <row r="63" spans="1:1" x14ac:dyDescent="0.2">
      <c r="A63" s="90"/>
    </row>
    <row r="64" spans="1:1" x14ac:dyDescent="0.2">
      <c r="A64" s="90"/>
    </row>
    <row r="65" spans="1:1" x14ac:dyDescent="0.2">
      <c r="A65" s="90"/>
    </row>
    <row r="66" spans="1:1" x14ac:dyDescent="0.2">
      <c r="A66" s="90"/>
    </row>
    <row r="67" spans="1:1" x14ac:dyDescent="0.2">
      <c r="A67" s="90"/>
    </row>
    <row r="68" spans="1:1" x14ac:dyDescent="0.2">
      <c r="A68" s="90"/>
    </row>
    <row r="69" spans="1:1" x14ac:dyDescent="0.2">
      <c r="A69" s="90"/>
    </row>
    <row r="70" spans="1:1" x14ac:dyDescent="0.2">
      <c r="A70" s="90"/>
    </row>
    <row r="71" spans="1:1" x14ac:dyDescent="0.2">
      <c r="A71" s="90"/>
    </row>
    <row r="72" spans="1:1" x14ac:dyDescent="0.2">
      <c r="A72" s="90"/>
    </row>
    <row r="73" spans="1:1" x14ac:dyDescent="0.2">
      <c r="A73" s="90"/>
    </row>
    <row r="74" spans="1:1" x14ac:dyDescent="0.2">
      <c r="A74" s="90"/>
    </row>
    <row r="75" spans="1:1" x14ac:dyDescent="0.2">
      <c r="A75" s="90"/>
    </row>
    <row r="76" spans="1:1" x14ac:dyDescent="0.2">
      <c r="A76" s="90"/>
    </row>
    <row r="77" spans="1:1" x14ac:dyDescent="0.2">
      <c r="A77" s="90"/>
    </row>
    <row r="78" spans="1:1" x14ac:dyDescent="0.2">
      <c r="A78" s="90"/>
    </row>
    <row r="79" spans="1:1" x14ac:dyDescent="0.2">
      <c r="A79" s="90"/>
    </row>
    <row r="80" spans="1:1" x14ac:dyDescent="0.2">
      <c r="A80" s="90"/>
    </row>
    <row r="81" spans="1:1" x14ac:dyDescent="0.2">
      <c r="A81" s="90"/>
    </row>
    <row r="82" spans="1:1" x14ac:dyDescent="0.2">
      <c r="A82" s="90"/>
    </row>
    <row r="83" spans="1:1" x14ac:dyDescent="0.2">
      <c r="A83" s="90"/>
    </row>
    <row r="84" spans="1:1" x14ac:dyDescent="0.2">
      <c r="A84" s="90"/>
    </row>
    <row r="85" spans="1:1" x14ac:dyDescent="0.2">
      <c r="A85" s="90"/>
    </row>
    <row r="86" spans="1:1" x14ac:dyDescent="0.2">
      <c r="A86" s="90"/>
    </row>
    <row r="87" spans="1:1" x14ac:dyDescent="0.2">
      <c r="A87" s="90"/>
    </row>
    <row r="88" spans="1:1" x14ac:dyDescent="0.2">
      <c r="A88" s="90"/>
    </row>
    <row r="89" spans="1:1" x14ac:dyDescent="0.2">
      <c r="A89" s="90"/>
    </row>
    <row r="90" spans="1:1" x14ac:dyDescent="0.2">
      <c r="A90" s="90"/>
    </row>
    <row r="91" spans="1:1" x14ac:dyDescent="0.2">
      <c r="A91" s="90"/>
    </row>
    <row r="92" spans="1:1" x14ac:dyDescent="0.2">
      <c r="A92" s="90"/>
    </row>
    <row r="93" spans="1:1" x14ac:dyDescent="0.2">
      <c r="A93" s="90"/>
    </row>
    <row r="94" spans="1:1" x14ac:dyDescent="0.2">
      <c r="A94" s="90"/>
    </row>
    <row r="95" spans="1:1" x14ac:dyDescent="0.2">
      <c r="A95" s="90"/>
    </row>
    <row r="96" spans="1:1" x14ac:dyDescent="0.2">
      <c r="A96" s="90"/>
    </row>
    <row r="97" spans="1:1" x14ac:dyDescent="0.2">
      <c r="A97" s="90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M30"/>
  <sheetViews>
    <sheetView zoomScaleNormal="100" workbookViewId="0"/>
  </sheetViews>
  <sheetFormatPr baseColWidth="10" defaultRowHeight="12.75" x14ac:dyDescent="0.2"/>
  <cols>
    <col min="1" max="1" width="17.28515625" customWidth="1"/>
  </cols>
  <sheetData>
    <row r="1" spans="1:8" ht="15" x14ac:dyDescent="0.25">
      <c r="A1" s="32" t="s">
        <v>54</v>
      </c>
    </row>
    <row r="3" spans="1:8" x14ac:dyDescent="0.2">
      <c r="A3" s="74" t="s">
        <v>57</v>
      </c>
    </row>
    <row r="4" spans="1:8" x14ac:dyDescent="0.2">
      <c r="A4" s="79" t="s">
        <v>58</v>
      </c>
    </row>
    <row r="5" spans="1:8" x14ac:dyDescent="0.2">
      <c r="A5" s="45"/>
      <c r="B5" s="46">
        <v>2013</v>
      </c>
      <c r="C5" s="46">
        <v>2014</v>
      </c>
      <c r="D5" s="46">
        <v>2015</v>
      </c>
      <c r="E5" s="46">
        <v>2016</v>
      </c>
      <c r="F5" s="46">
        <v>2017</v>
      </c>
      <c r="G5" s="46">
        <v>2018</v>
      </c>
      <c r="H5" s="45">
        <v>2019</v>
      </c>
    </row>
    <row r="6" spans="1:8" x14ac:dyDescent="0.2">
      <c r="A6" s="80" t="s">
        <v>78</v>
      </c>
      <c r="B6" s="81">
        <v>95.3</v>
      </c>
      <c r="C6" s="81">
        <v>95.4</v>
      </c>
      <c r="D6" s="81">
        <v>95.2</v>
      </c>
      <c r="E6" s="81">
        <v>94.4</v>
      </c>
      <c r="F6" s="81">
        <v>93.5</v>
      </c>
      <c r="G6" s="82">
        <v>94.1</v>
      </c>
      <c r="H6" s="80">
        <f>'6.22 Tableau 2'!L18</f>
        <v>95.1</v>
      </c>
    </row>
    <row r="7" spans="1:8" x14ac:dyDescent="0.2">
      <c r="A7" s="47" t="s">
        <v>79</v>
      </c>
      <c r="B7" s="48">
        <v>97.6</v>
      </c>
      <c r="C7" s="48">
        <v>97.2</v>
      </c>
      <c r="D7" s="48">
        <v>97.1</v>
      </c>
      <c r="E7" s="48">
        <v>96.3</v>
      </c>
      <c r="F7" s="48">
        <v>95.4</v>
      </c>
      <c r="G7" s="48">
        <v>96</v>
      </c>
      <c r="H7" s="47">
        <f>'6.22 Tableau 2'!L27</f>
        <v>97.2</v>
      </c>
    </row>
    <row r="8" spans="1:8" x14ac:dyDescent="0.2">
      <c r="A8" s="47" t="s">
        <v>80</v>
      </c>
      <c r="B8" s="48">
        <v>90.4</v>
      </c>
      <c r="C8" s="48">
        <v>90.5</v>
      </c>
      <c r="D8" s="48">
        <v>91.5</v>
      </c>
      <c r="E8" s="48">
        <v>90.2</v>
      </c>
      <c r="F8" s="48">
        <v>89.6</v>
      </c>
      <c r="G8" s="48">
        <v>90.6</v>
      </c>
      <c r="H8" s="47">
        <f>'6.22 Tableau 2'!L42</f>
        <v>91.5</v>
      </c>
    </row>
    <row r="9" spans="1:8" x14ac:dyDescent="0.2">
      <c r="A9" s="28" t="s">
        <v>81</v>
      </c>
      <c r="B9" s="75">
        <v>92.4</v>
      </c>
      <c r="C9" s="75">
        <v>94.3</v>
      </c>
      <c r="D9" s="75">
        <v>92.2</v>
      </c>
      <c r="E9" s="75">
        <v>90.9</v>
      </c>
      <c r="F9" s="75">
        <v>89.9</v>
      </c>
      <c r="G9" s="75">
        <v>89.3</v>
      </c>
      <c r="H9" s="75">
        <f>'6.22 Tableau 2'!L58</f>
        <v>89.100000000000009</v>
      </c>
    </row>
    <row r="30" spans="1:13" x14ac:dyDescent="0.2">
      <c r="A30" s="96" t="s">
        <v>82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</sheetData>
  <mergeCells count="1">
    <mergeCell ref="A30:M3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O86"/>
  <sheetViews>
    <sheetView showGridLines="0" topLeftCell="A40" zoomScaleNormal="100" workbookViewId="0"/>
  </sheetViews>
  <sheetFormatPr baseColWidth="10" defaultColWidth="11.42578125" defaultRowHeight="12.75" zeroHeight="1" x14ac:dyDescent="0.2"/>
  <cols>
    <col min="1" max="1" width="7.7109375" customWidth="1"/>
    <col min="2" max="2" width="42.85546875" customWidth="1"/>
    <col min="3" max="5" width="6.7109375" customWidth="1"/>
    <col min="6" max="7" width="6.7109375" hidden="1" customWidth="1"/>
    <col min="8" max="12" width="6.7109375" customWidth="1"/>
    <col min="13" max="13" width="8.42578125" bestFit="1" customWidth="1"/>
    <col min="14" max="14" width="7.7109375" style="53" customWidth="1"/>
  </cols>
  <sheetData>
    <row r="1" spans="1:15" ht="15" x14ac:dyDescent="0.25">
      <c r="A1" s="32" t="s">
        <v>54</v>
      </c>
      <c r="B1" s="32"/>
      <c r="C1" s="32"/>
      <c r="D1" s="32"/>
    </row>
    <row r="2" spans="1:15" x14ac:dyDescent="0.2"/>
    <row r="3" spans="1:15" x14ac:dyDescent="0.2">
      <c r="A3" s="24" t="s">
        <v>49</v>
      </c>
      <c r="G3" s="21"/>
      <c r="H3" s="21"/>
    </row>
    <row r="4" spans="1:15" x14ac:dyDescent="0.2">
      <c r="F4" s="43"/>
      <c r="G4" s="43"/>
      <c r="H4" s="43"/>
      <c r="I4" s="43"/>
      <c r="J4" s="43"/>
      <c r="K4" s="43"/>
      <c r="L4" s="43"/>
      <c r="M4" s="2"/>
      <c r="N4" s="4"/>
      <c r="O4" s="2"/>
    </row>
    <row r="5" spans="1:15" s="2" customFormat="1" ht="22.5" x14ac:dyDescent="0.2">
      <c r="A5" s="3"/>
      <c r="B5" s="3"/>
      <c r="C5" s="22">
        <v>2000</v>
      </c>
      <c r="D5" s="22">
        <v>2005</v>
      </c>
      <c r="E5" s="23">
        <v>2010</v>
      </c>
      <c r="F5" s="22">
        <v>2013</v>
      </c>
      <c r="G5" s="22">
        <v>2014</v>
      </c>
      <c r="H5" s="22">
        <v>2015</v>
      </c>
      <c r="I5" s="22">
        <v>2016</v>
      </c>
      <c r="J5" s="22">
        <v>2017</v>
      </c>
      <c r="K5" s="22">
        <v>2018</v>
      </c>
      <c r="L5" s="64" t="s">
        <v>48</v>
      </c>
      <c r="M5" s="54" t="s">
        <v>52</v>
      </c>
      <c r="N5" s="54" t="s">
        <v>51</v>
      </c>
    </row>
    <row r="6" spans="1:15" s="1" customFormat="1" ht="25.5" customHeight="1" x14ac:dyDescent="0.2">
      <c r="A6" s="98" t="s">
        <v>20</v>
      </c>
      <c r="B6" s="49" t="s">
        <v>18</v>
      </c>
      <c r="C6" s="50">
        <v>415306.2</v>
      </c>
      <c r="D6" s="50">
        <v>415419</v>
      </c>
      <c r="E6" s="50">
        <v>431695</v>
      </c>
      <c r="F6" s="50">
        <v>461782</v>
      </c>
      <c r="G6" s="50">
        <v>473557</v>
      </c>
      <c r="H6" s="50">
        <v>495069</v>
      </c>
      <c r="I6" s="50">
        <v>505000</v>
      </c>
      <c r="J6" s="50">
        <v>515070</v>
      </c>
      <c r="K6" s="50">
        <v>549956</v>
      </c>
      <c r="L6" s="76">
        <v>551846</v>
      </c>
      <c r="M6" s="77">
        <v>260088</v>
      </c>
      <c r="N6" s="77">
        <v>291758</v>
      </c>
      <c r="O6" s="44"/>
    </row>
    <row r="7" spans="1:15" s="1" customFormat="1" ht="11.25" x14ac:dyDescent="0.2">
      <c r="A7" s="99"/>
      <c r="B7" s="49" t="s">
        <v>56</v>
      </c>
      <c r="C7" s="50"/>
      <c r="D7" s="50"/>
      <c r="E7" s="50"/>
      <c r="F7" s="50">
        <v>450674</v>
      </c>
      <c r="G7" s="50">
        <v>461317</v>
      </c>
      <c r="H7" s="50">
        <v>469324</v>
      </c>
      <c r="I7" s="50">
        <v>475300</v>
      </c>
      <c r="J7" s="50">
        <v>483963</v>
      </c>
      <c r="K7" s="50">
        <v>519362</v>
      </c>
      <c r="L7" s="78">
        <v>522725</v>
      </c>
      <c r="M7" s="77">
        <v>245129</v>
      </c>
      <c r="N7" s="77">
        <v>277596</v>
      </c>
      <c r="O7" s="44"/>
    </row>
    <row r="8" spans="1:15" s="1" customFormat="1" ht="11.25" x14ac:dyDescent="0.2">
      <c r="A8" s="99"/>
      <c r="B8" s="49" t="s">
        <v>7</v>
      </c>
      <c r="C8" s="51">
        <v>80.400000000000006</v>
      </c>
      <c r="D8" s="51">
        <v>82</v>
      </c>
      <c r="E8" s="51">
        <v>81.2</v>
      </c>
      <c r="F8" s="51">
        <v>78.30289781306729</v>
      </c>
      <c r="G8" s="51">
        <v>75.651602333573081</v>
      </c>
      <c r="H8" s="51" t="s">
        <v>19</v>
      </c>
      <c r="I8" s="51" t="s">
        <v>19</v>
      </c>
      <c r="J8" s="51" t="s">
        <v>19</v>
      </c>
      <c r="K8" s="51" t="s">
        <v>19</v>
      </c>
      <c r="L8" s="65" t="s">
        <v>19</v>
      </c>
      <c r="M8" s="60" t="s">
        <v>19</v>
      </c>
      <c r="N8" s="60" t="s">
        <v>19</v>
      </c>
    </row>
    <row r="9" spans="1:15" s="1" customFormat="1" ht="11.25" x14ac:dyDescent="0.2">
      <c r="A9" s="99"/>
      <c r="B9" s="49" t="s">
        <v>37</v>
      </c>
      <c r="C9" s="6"/>
      <c r="D9" s="6"/>
      <c r="E9" s="6"/>
      <c r="F9" s="7">
        <v>76.5</v>
      </c>
      <c r="G9" s="7">
        <v>73.691602333573073</v>
      </c>
      <c r="H9" s="51">
        <v>75.8</v>
      </c>
      <c r="I9" s="51">
        <v>75.009870449268121</v>
      </c>
      <c r="J9" s="51">
        <v>75.2</v>
      </c>
      <c r="K9" s="51">
        <f>K11+K13+K14+K16</f>
        <v>76.7</v>
      </c>
      <c r="L9" s="65">
        <v>78.2</v>
      </c>
      <c r="M9" s="51">
        <f>M11+M13+M14+M16</f>
        <v>76.3</v>
      </c>
      <c r="N9" s="51">
        <f>N11+N13+N14+N16</f>
        <v>80</v>
      </c>
      <c r="O9" s="9"/>
    </row>
    <row r="10" spans="1:15" s="13" customFormat="1" ht="11.25" x14ac:dyDescent="0.2">
      <c r="A10" s="99"/>
      <c r="B10" s="26" t="s">
        <v>13</v>
      </c>
      <c r="C10" s="8">
        <v>47.900000000000006</v>
      </c>
      <c r="D10" s="8">
        <v>47.8</v>
      </c>
      <c r="E10" s="8">
        <v>43.3</v>
      </c>
      <c r="F10" s="8">
        <v>42.599999999999994</v>
      </c>
      <c r="G10" s="8">
        <v>41.3</v>
      </c>
      <c r="H10" s="8">
        <v>45.1</v>
      </c>
      <c r="I10" s="35">
        <v>45.366592106987092</v>
      </c>
      <c r="J10" s="35">
        <v>45.2</v>
      </c>
      <c r="K10" s="35">
        <v>45.6</v>
      </c>
      <c r="L10" s="66">
        <v>45.7</v>
      </c>
      <c r="M10" s="57">
        <v>40.9</v>
      </c>
      <c r="N10" s="56">
        <v>50.2</v>
      </c>
    </row>
    <row r="11" spans="1:15" s="1" customFormat="1" ht="11.25" x14ac:dyDescent="0.2">
      <c r="A11" s="99"/>
      <c r="B11" s="26" t="s">
        <v>53</v>
      </c>
      <c r="C11" s="6"/>
      <c r="D11" s="6"/>
      <c r="E11" s="6"/>
      <c r="F11" s="6">
        <v>40.700000000000003</v>
      </c>
      <c r="G11" s="6">
        <v>39.299999999999997</v>
      </c>
      <c r="H11" s="6">
        <v>40.9</v>
      </c>
      <c r="I11" s="41">
        <v>40.700000000000003</v>
      </c>
      <c r="J11" s="41">
        <v>40.4</v>
      </c>
      <c r="K11" s="41">
        <v>41.1</v>
      </c>
      <c r="L11" s="67">
        <v>41.4</v>
      </c>
      <c r="M11" s="56">
        <v>36.200000000000003</v>
      </c>
      <c r="N11" s="57">
        <v>46.1</v>
      </c>
    </row>
    <row r="12" spans="1:15" s="1" customFormat="1" ht="11.25" x14ac:dyDescent="0.2">
      <c r="A12" s="99"/>
      <c r="B12" s="27" t="s">
        <v>11</v>
      </c>
      <c r="C12" s="14">
        <v>8.6999999999999993</v>
      </c>
      <c r="D12" s="14">
        <v>8.6999999999999993</v>
      </c>
      <c r="E12" s="14">
        <v>8.2744730784853537</v>
      </c>
      <c r="F12" s="14">
        <v>7.8</v>
      </c>
      <c r="G12" s="14">
        <v>7.46</v>
      </c>
      <c r="H12" s="14">
        <v>7.5</v>
      </c>
      <c r="I12" s="36">
        <v>7.4456548334088408</v>
      </c>
      <c r="J12" s="36">
        <v>7.4</v>
      </c>
      <c r="K12" s="36">
        <v>7.6</v>
      </c>
      <c r="L12" s="68">
        <v>7.5</v>
      </c>
      <c r="M12" s="58">
        <v>9.4</v>
      </c>
      <c r="N12" s="58">
        <v>5.9</v>
      </c>
    </row>
    <row r="13" spans="1:15" s="1" customFormat="1" ht="11.25" x14ac:dyDescent="0.2">
      <c r="A13" s="99"/>
      <c r="B13" s="26" t="s">
        <v>0</v>
      </c>
      <c r="C13" s="9">
        <v>6.9</v>
      </c>
      <c r="D13" s="9">
        <v>7.4</v>
      </c>
      <c r="E13" s="9">
        <v>7.3323328970528499</v>
      </c>
      <c r="F13" s="9">
        <v>6.9</v>
      </c>
      <c r="G13" s="9">
        <v>6.76</v>
      </c>
      <c r="H13" s="9">
        <v>6.9</v>
      </c>
      <c r="I13" s="34">
        <v>6.8019264495333047</v>
      </c>
      <c r="J13" s="34">
        <v>6.8</v>
      </c>
      <c r="K13" s="34">
        <v>6.5</v>
      </c>
      <c r="L13" s="66">
        <v>6.4</v>
      </c>
      <c r="M13" s="56">
        <v>7.3</v>
      </c>
      <c r="N13" s="56">
        <v>5.6</v>
      </c>
    </row>
    <row r="14" spans="1:15" s="1" customFormat="1" ht="11.25" x14ac:dyDescent="0.2">
      <c r="A14" s="99"/>
      <c r="B14" s="26" t="s">
        <v>38</v>
      </c>
      <c r="C14" s="9">
        <v>19.600000000000001</v>
      </c>
      <c r="D14" s="9">
        <v>19.3</v>
      </c>
      <c r="E14" s="9">
        <v>22.676639888071488</v>
      </c>
      <c r="F14" s="9">
        <v>21.249897813067307</v>
      </c>
      <c r="G14" s="9">
        <v>20.651602333573081</v>
      </c>
      <c r="H14" s="9">
        <v>20.7</v>
      </c>
      <c r="I14" s="34">
        <v>20.289756699716023</v>
      </c>
      <c r="J14" s="34">
        <v>20.7</v>
      </c>
      <c r="K14" s="34">
        <f>20.7+0.5</f>
        <v>21.2</v>
      </c>
      <c r="L14" s="66">
        <v>21.4</v>
      </c>
      <c r="M14" s="56">
        <v>24.6</v>
      </c>
      <c r="N14" s="56">
        <v>18.399999999999999</v>
      </c>
    </row>
    <row r="15" spans="1:15" s="2" customFormat="1" ht="11.25" x14ac:dyDescent="0.2">
      <c r="A15" s="99"/>
      <c r="B15" s="26" t="s">
        <v>22</v>
      </c>
      <c r="C15" s="9">
        <v>19.600000000000001</v>
      </c>
      <c r="D15" s="9">
        <v>19.3</v>
      </c>
      <c r="E15" s="9">
        <v>19.476639888071489</v>
      </c>
      <c r="F15" s="9">
        <v>18.249897813067307</v>
      </c>
      <c r="G15" s="9">
        <v>17.751602333573082</v>
      </c>
      <c r="H15" s="9">
        <v>17.5</v>
      </c>
      <c r="I15" s="34">
        <v>17.138676268395905</v>
      </c>
      <c r="J15" s="34">
        <v>17.600000000000001</v>
      </c>
      <c r="K15" s="34">
        <v>17.3</v>
      </c>
      <c r="L15" s="66">
        <v>17.5</v>
      </c>
      <c r="M15" s="59">
        <v>19</v>
      </c>
      <c r="N15" s="59">
        <v>16.2</v>
      </c>
    </row>
    <row r="16" spans="1:15" s="2" customFormat="1" ht="11.25" x14ac:dyDescent="0.2">
      <c r="A16" s="99"/>
      <c r="B16" s="28" t="s">
        <v>2</v>
      </c>
      <c r="C16" s="11">
        <v>6</v>
      </c>
      <c r="D16" s="11">
        <v>7.5</v>
      </c>
      <c r="E16" s="11">
        <v>7.8784357088053429</v>
      </c>
      <c r="F16" s="11">
        <v>7.6</v>
      </c>
      <c r="G16" s="11">
        <v>6.98</v>
      </c>
      <c r="H16" s="11">
        <v>7.3</v>
      </c>
      <c r="I16" s="37">
        <v>7.2181873000187844</v>
      </c>
      <c r="J16" s="37">
        <v>7.3</v>
      </c>
      <c r="K16" s="37">
        <v>7.9</v>
      </c>
      <c r="L16" s="69">
        <v>9.1</v>
      </c>
      <c r="M16" s="37">
        <v>8.1999999999999993</v>
      </c>
      <c r="N16" s="37">
        <v>9.9</v>
      </c>
    </row>
    <row r="17" spans="1:14" s="13" customFormat="1" ht="11.25" x14ac:dyDescent="0.2">
      <c r="A17" s="98" t="s">
        <v>21</v>
      </c>
      <c r="B17" s="49" t="s">
        <v>28</v>
      </c>
      <c r="C17" s="51">
        <v>103.7</v>
      </c>
      <c r="D17" s="51">
        <v>103.8</v>
      </c>
      <c r="E17" s="51">
        <v>100.8</v>
      </c>
      <c r="F17" s="51">
        <v>98.869590850135594</v>
      </c>
      <c r="G17" s="51">
        <v>99.4</v>
      </c>
      <c r="H17" s="52" t="s">
        <v>19</v>
      </c>
      <c r="I17" s="52" t="s">
        <v>19</v>
      </c>
      <c r="J17" s="52" t="s">
        <v>19</v>
      </c>
      <c r="K17" s="52" t="s">
        <v>19</v>
      </c>
      <c r="L17" s="70" t="s">
        <v>19</v>
      </c>
      <c r="M17" s="60" t="s">
        <v>19</v>
      </c>
      <c r="N17" s="60" t="s">
        <v>19</v>
      </c>
    </row>
    <row r="18" spans="1:14" s="2" customFormat="1" ht="11.25" customHeight="1" x14ac:dyDescent="0.2">
      <c r="A18" s="99"/>
      <c r="B18" s="49" t="s">
        <v>55</v>
      </c>
      <c r="C18" s="51"/>
      <c r="D18" s="51"/>
      <c r="E18" s="51"/>
      <c r="F18" s="51">
        <v>95.2695908501356</v>
      </c>
      <c r="G18" s="51">
        <v>95.36</v>
      </c>
      <c r="H18" s="51">
        <v>95.2</v>
      </c>
      <c r="I18" s="51">
        <v>94.408830921064705</v>
      </c>
      <c r="J18" s="51">
        <f>J20+J22+J23+J25</f>
        <v>93.5</v>
      </c>
      <c r="K18" s="51">
        <f>K20+K22+K23+K25</f>
        <v>94.3</v>
      </c>
      <c r="L18" s="65">
        <f>L20+L22+L23+L25</f>
        <v>95.1</v>
      </c>
      <c r="M18" s="55">
        <f>M20+M22+M23+M25</f>
        <v>96.2</v>
      </c>
      <c r="N18" s="55">
        <f>N20+N22+N23+N25</f>
        <v>94.5</v>
      </c>
    </row>
    <row r="19" spans="1:14" s="2" customFormat="1" ht="11.25" customHeight="1" x14ac:dyDescent="0.2">
      <c r="A19" s="99"/>
      <c r="B19" s="29" t="s">
        <v>13</v>
      </c>
      <c r="C19" s="9">
        <v>73</v>
      </c>
      <c r="D19" s="9">
        <v>71.7</v>
      </c>
      <c r="E19" s="9">
        <v>65.5</v>
      </c>
      <c r="F19" s="9">
        <v>65.2</v>
      </c>
      <c r="G19" s="9">
        <v>65.790000000000006</v>
      </c>
      <c r="H19" s="9">
        <v>70.14</v>
      </c>
      <c r="I19" s="34">
        <v>70.875142932266925</v>
      </c>
      <c r="J19" s="34">
        <v>70.599999999999994</v>
      </c>
      <c r="K19" s="34">
        <v>70.7</v>
      </c>
      <c r="L19" s="66">
        <v>70.599999999999994</v>
      </c>
      <c r="M19" s="61">
        <v>68.7</v>
      </c>
      <c r="N19" s="61">
        <v>72.099999999999994</v>
      </c>
    </row>
    <row r="20" spans="1:14" s="2" customFormat="1" ht="11.25" customHeight="1" x14ac:dyDescent="0.2">
      <c r="A20" s="99"/>
      <c r="B20" s="26" t="s">
        <v>53</v>
      </c>
      <c r="C20" s="1"/>
      <c r="D20" s="1"/>
      <c r="E20" s="1"/>
      <c r="F20" s="1">
        <v>61.6</v>
      </c>
      <c r="G20" s="9">
        <v>61.8</v>
      </c>
      <c r="H20" s="9">
        <v>62.2</v>
      </c>
      <c r="I20" s="34">
        <v>62.3</v>
      </c>
      <c r="J20" s="34">
        <v>61.8</v>
      </c>
      <c r="K20" s="34">
        <v>62.5</v>
      </c>
      <c r="L20" s="66">
        <v>62.8</v>
      </c>
      <c r="M20" s="61">
        <v>59.4</v>
      </c>
      <c r="N20" s="62">
        <v>65.400000000000006</v>
      </c>
    </row>
    <row r="21" spans="1:14" s="2" customFormat="1" ht="11.25" customHeight="1" x14ac:dyDescent="0.2">
      <c r="A21" s="99"/>
      <c r="B21" s="27" t="s">
        <v>11</v>
      </c>
      <c r="C21" s="14">
        <v>11.2</v>
      </c>
      <c r="D21" s="14">
        <v>10.4</v>
      </c>
      <c r="E21" s="14">
        <v>10.695225396870789</v>
      </c>
      <c r="F21" s="14">
        <v>10.199999999999999</v>
      </c>
      <c r="G21" s="14">
        <v>10.11</v>
      </c>
      <c r="H21" s="14">
        <v>9.8000000000000007</v>
      </c>
      <c r="I21" s="36">
        <v>9.6982982652455991</v>
      </c>
      <c r="J21" s="36">
        <v>9.6</v>
      </c>
      <c r="K21" s="36">
        <v>9.3000000000000007</v>
      </c>
      <c r="L21" s="68">
        <v>9.1999999999999993</v>
      </c>
      <c r="M21" s="58">
        <v>12.5</v>
      </c>
      <c r="N21" s="59">
        <v>6.7</v>
      </c>
    </row>
    <row r="22" spans="1:14" s="2" customFormat="1" ht="11.25" customHeight="1" x14ac:dyDescent="0.2">
      <c r="A22" s="99"/>
      <c r="B22" s="29" t="s">
        <v>0</v>
      </c>
      <c r="C22" s="9">
        <v>12.6</v>
      </c>
      <c r="D22" s="9">
        <v>13.3</v>
      </c>
      <c r="E22" s="9">
        <v>13.238558575304468</v>
      </c>
      <c r="F22" s="9">
        <v>12.5</v>
      </c>
      <c r="G22" s="9">
        <v>13.08</v>
      </c>
      <c r="H22" s="9">
        <v>12.7</v>
      </c>
      <c r="I22" s="34">
        <v>12.387870783115954</v>
      </c>
      <c r="J22" s="34">
        <v>12.2</v>
      </c>
      <c r="K22" s="34">
        <v>11.5</v>
      </c>
      <c r="L22" s="66">
        <v>11.2</v>
      </c>
      <c r="M22" s="61">
        <v>14.2</v>
      </c>
      <c r="N22" s="62">
        <v>9</v>
      </c>
    </row>
    <row r="23" spans="1:14" s="4" customFormat="1" ht="11.25" customHeight="1" x14ac:dyDescent="0.2">
      <c r="A23" s="99"/>
      <c r="B23" s="29" t="s">
        <v>1</v>
      </c>
      <c r="C23" s="9">
        <v>9</v>
      </c>
      <c r="D23" s="9">
        <v>7.7</v>
      </c>
      <c r="E23" s="9">
        <v>9.7729766828358091</v>
      </c>
      <c r="F23" s="9">
        <v>8.9695908501355976</v>
      </c>
      <c r="G23" s="9">
        <v>8.7800000000000011</v>
      </c>
      <c r="H23" s="9">
        <v>8.5</v>
      </c>
      <c r="I23" s="34">
        <v>8.305969829826525</v>
      </c>
      <c r="J23" s="34">
        <v>8.1999999999999993</v>
      </c>
      <c r="K23" s="34">
        <v>8.1999999999999993</v>
      </c>
      <c r="L23" s="66">
        <v>8.1</v>
      </c>
      <c r="M23" s="62">
        <v>8.4</v>
      </c>
      <c r="N23" s="62">
        <v>8</v>
      </c>
    </row>
    <row r="24" spans="1:14" s="4" customFormat="1" ht="12.75" customHeight="1" x14ac:dyDescent="0.2">
      <c r="A24" s="99"/>
      <c r="B24" s="26" t="s">
        <v>22</v>
      </c>
      <c r="C24" s="14">
        <v>9</v>
      </c>
      <c r="D24" s="14">
        <v>7.7</v>
      </c>
      <c r="E24" s="14">
        <v>8.8768226029576311</v>
      </c>
      <c r="F24" s="14">
        <v>8.1</v>
      </c>
      <c r="G24" s="14">
        <v>7.9800000000000013</v>
      </c>
      <c r="H24" s="14">
        <v>7.7</v>
      </c>
      <c r="I24" s="36">
        <v>7.4771155504191666</v>
      </c>
      <c r="J24" s="36">
        <v>7.5</v>
      </c>
      <c r="K24" s="36">
        <v>7.1</v>
      </c>
      <c r="L24" s="68">
        <v>7.1</v>
      </c>
      <c r="M24" s="59">
        <v>7.1</v>
      </c>
      <c r="N24" s="58">
        <v>7.1</v>
      </c>
    </row>
    <row r="25" spans="1:14" s="4" customFormat="1" ht="11.25" customHeight="1" x14ac:dyDescent="0.2">
      <c r="A25" s="103"/>
      <c r="B25" s="28" t="s">
        <v>2</v>
      </c>
      <c r="C25" s="18">
        <v>9.1</v>
      </c>
      <c r="D25" s="18">
        <v>11.1</v>
      </c>
      <c r="E25" s="11">
        <v>12.262690749988382</v>
      </c>
      <c r="F25" s="11">
        <v>12.2</v>
      </c>
      <c r="G25" s="11">
        <v>11.7</v>
      </c>
      <c r="H25" s="11">
        <v>11.8</v>
      </c>
      <c r="I25" s="37">
        <v>11.514990308122222</v>
      </c>
      <c r="J25" s="37">
        <v>11.3</v>
      </c>
      <c r="K25" s="37">
        <v>12.1</v>
      </c>
      <c r="L25" s="69">
        <v>13</v>
      </c>
      <c r="M25" s="37">
        <v>14.2</v>
      </c>
      <c r="N25" s="37">
        <v>12.1</v>
      </c>
    </row>
    <row r="26" spans="1:14" s="5" customFormat="1" ht="11.25" customHeight="1" x14ac:dyDescent="0.2">
      <c r="A26" s="98" t="s">
        <v>8</v>
      </c>
      <c r="B26" s="49" t="s">
        <v>7</v>
      </c>
      <c r="C26" s="51">
        <v>107.8</v>
      </c>
      <c r="D26" s="51">
        <v>108.2</v>
      </c>
      <c r="E26" s="51">
        <v>103.2</v>
      </c>
      <c r="F26" s="51">
        <v>101.7</v>
      </c>
      <c r="G26" s="51">
        <v>101.6157</v>
      </c>
      <c r="H26" s="52" t="s">
        <v>19</v>
      </c>
      <c r="I26" s="52" t="s">
        <v>19</v>
      </c>
      <c r="J26" s="52" t="s">
        <v>19</v>
      </c>
      <c r="K26" s="52" t="s">
        <v>19</v>
      </c>
      <c r="L26" s="70" t="s">
        <v>19</v>
      </c>
      <c r="M26" s="60" t="s">
        <v>19</v>
      </c>
      <c r="N26" s="60" t="s">
        <v>19</v>
      </c>
    </row>
    <row r="27" spans="1:14" s="4" customFormat="1" ht="11.25" x14ac:dyDescent="0.2">
      <c r="A27" s="99"/>
      <c r="B27" s="49" t="s">
        <v>55</v>
      </c>
      <c r="C27" s="51"/>
      <c r="D27" s="51"/>
      <c r="E27" s="51"/>
      <c r="F27" s="51">
        <v>97.600000000000009</v>
      </c>
      <c r="G27" s="51">
        <v>97.190000000000012</v>
      </c>
      <c r="H27" s="51">
        <v>97.13000000000001</v>
      </c>
      <c r="I27" s="51">
        <v>96.338910153160498</v>
      </c>
      <c r="J27" s="51">
        <f>J29+J35+J37+J39</f>
        <v>95.38</v>
      </c>
      <c r="K27" s="51">
        <f>K29+K35+K37+K39</f>
        <v>96.000000000000014</v>
      </c>
      <c r="L27" s="65">
        <f>L29+L35+L37+L39</f>
        <v>97.2</v>
      </c>
      <c r="M27" s="55">
        <f>M29+M35+M37+M39</f>
        <v>97.7</v>
      </c>
      <c r="N27" s="55">
        <f>N29+N35+N37+N39</f>
        <v>96.6</v>
      </c>
    </row>
    <row r="28" spans="1:14" s="4" customFormat="1" ht="11.25" customHeight="1" x14ac:dyDescent="0.2">
      <c r="A28" s="99"/>
      <c r="B28" s="29" t="s">
        <v>13</v>
      </c>
      <c r="C28" s="8">
        <v>71.662416491696874</v>
      </c>
      <c r="D28" s="8">
        <v>70.900000000000006</v>
      </c>
      <c r="E28" s="8">
        <v>64.516264510864715</v>
      </c>
      <c r="F28" s="8">
        <v>64.8</v>
      </c>
      <c r="G28" s="8">
        <v>64.92</v>
      </c>
      <c r="H28" s="8">
        <v>71.8</v>
      </c>
      <c r="I28" s="35">
        <v>72.835229798460887</v>
      </c>
      <c r="J28" s="35">
        <v>72.7</v>
      </c>
      <c r="K28" s="35">
        <v>72.400000000000006</v>
      </c>
      <c r="L28" s="66">
        <v>72.3</v>
      </c>
      <c r="M28" s="62">
        <v>70.099999999999994</v>
      </c>
      <c r="N28" s="57">
        <v>74.599999999999994</v>
      </c>
    </row>
    <row r="29" spans="1:14" s="4" customFormat="1" ht="11.25" customHeight="1" x14ac:dyDescent="0.2">
      <c r="A29" s="99"/>
      <c r="B29" s="26" t="s">
        <v>53</v>
      </c>
      <c r="C29" s="6"/>
      <c r="D29" s="6"/>
      <c r="E29" s="6"/>
      <c r="F29" s="6">
        <v>60.6</v>
      </c>
      <c r="G29" s="6">
        <v>60.5</v>
      </c>
      <c r="H29" s="6">
        <v>61.1</v>
      </c>
      <c r="I29" s="35">
        <v>61.1</v>
      </c>
      <c r="J29" s="35">
        <v>60.5</v>
      </c>
      <c r="K29" s="35">
        <v>60.9</v>
      </c>
      <c r="L29" s="66">
        <v>61.4</v>
      </c>
      <c r="M29" s="62">
        <v>57.6</v>
      </c>
      <c r="N29" s="62">
        <v>65.5</v>
      </c>
    </row>
    <row r="30" spans="1:14" s="4" customFormat="1" ht="11.25" customHeight="1" x14ac:dyDescent="0.2">
      <c r="A30" s="99"/>
      <c r="B30" s="30" t="s">
        <v>30</v>
      </c>
      <c r="C30" s="12">
        <v>29.476412116228872</v>
      </c>
      <c r="D30" s="12">
        <v>21.949633612659543</v>
      </c>
      <c r="E30" s="12">
        <v>16.688951515026844</v>
      </c>
      <c r="F30" s="12">
        <v>19.8</v>
      </c>
      <c r="G30" s="12">
        <v>20.9</v>
      </c>
      <c r="H30" s="12">
        <v>27.6</v>
      </c>
      <c r="I30" s="38">
        <v>28.793363238019364</v>
      </c>
      <c r="J30" s="38">
        <f>48.3-19.3</f>
        <v>28.999999999999996</v>
      </c>
      <c r="K30" s="38">
        <v>29.4</v>
      </c>
      <c r="L30" s="68">
        <v>29.5</v>
      </c>
      <c r="M30" s="59">
        <v>34.5</v>
      </c>
      <c r="N30" s="59">
        <v>24</v>
      </c>
    </row>
    <row r="31" spans="1:14" s="4" customFormat="1" ht="11.25" customHeight="1" x14ac:dyDescent="0.2">
      <c r="A31" s="99"/>
      <c r="B31" s="30" t="s">
        <v>39</v>
      </c>
      <c r="C31" s="12"/>
      <c r="D31" s="12"/>
      <c r="E31" s="12"/>
      <c r="F31" s="12">
        <v>16.899999999999999</v>
      </c>
      <c r="G31" s="12">
        <v>17.7</v>
      </c>
      <c r="H31" s="12">
        <v>18.8</v>
      </c>
      <c r="I31" s="38">
        <v>19.3</v>
      </c>
      <c r="J31" s="38">
        <v>19</v>
      </c>
      <c r="K31" s="38">
        <v>20.2</v>
      </c>
      <c r="L31" s="68">
        <v>20.7</v>
      </c>
      <c r="M31" s="59">
        <v>23.6</v>
      </c>
      <c r="N31" s="59">
        <v>17.5</v>
      </c>
    </row>
    <row r="32" spans="1:14" s="2" customFormat="1" ht="11.25" customHeight="1" x14ac:dyDescent="0.2">
      <c r="A32" s="99"/>
      <c r="B32" s="30" t="s">
        <v>27</v>
      </c>
      <c r="C32" s="12">
        <v>12.277739439411514</v>
      </c>
      <c r="D32" s="12">
        <v>20.637506666569255</v>
      </c>
      <c r="E32" s="12">
        <v>21.029354287947665</v>
      </c>
      <c r="F32" s="12">
        <v>21.6</v>
      </c>
      <c r="G32" s="12">
        <v>20.76</v>
      </c>
      <c r="H32" s="12">
        <v>20.16</v>
      </c>
      <c r="I32" s="38">
        <v>19.478457657158362</v>
      </c>
      <c r="J32" s="38">
        <v>19.3</v>
      </c>
      <c r="K32" s="38">
        <v>17.899999999999999</v>
      </c>
      <c r="L32" s="68">
        <v>17.899999999999999</v>
      </c>
      <c r="M32" s="59">
        <v>10.7</v>
      </c>
      <c r="N32" s="59">
        <v>25.6</v>
      </c>
    </row>
    <row r="33" spans="1:14" s="2" customFormat="1" ht="11.25" customHeight="1" x14ac:dyDescent="0.2">
      <c r="A33" s="99"/>
      <c r="B33" s="30" t="s">
        <v>12</v>
      </c>
      <c r="C33" s="12">
        <v>14.6</v>
      </c>
      <c r="D33" s="12">
        <v>13.2</v>
      </c>
      <c r="E33" s="12">
        <v>12.5</v>
      </c>
      <c r="F33" s="12">
        <v>11.8</v>
      </c>
      <c r="G33" s="12">
        <v>11.59</v>
      </c>
      <c r="H33" s="12">
        <v>11.3</v>
      </c>
      <c r="I33" s="38">
        <v>11.226958093027822</v>
      </c>
      <c r="J33" s="38">
        <v>11.2</v>
      </c>
      <c r="K33" s="38">
        <v>10.9</v>
      </c>
      <c r="L33" s="68">
        <v>10.8</v>
      </c>
      <c r="M33" s="59">
        <v>14.8</v>
      </c>
      <c r="N33" s="59">
        <v>6.5</v>
      </c>
    </row>
    <row r="34" spans="1:14" s="2" customFormat="1" ht="11.25" customHeight="1" x14ac:dyDescent="0.2">
      <c r="A34" s="99"/>
      <c r="B34" s="30" t="s">
        <v>14</v>
      </c>
      <c r="C34" s="12">
        <v>10.084132321200464</v>
      </c>
      <c r="D34" s="12">
        <v>8.6</v>
      </c>
      <c r="E34" s="12">
        <v>8.1999999999999993</v>
      </c>
      <c r="F34" s="12">
        <v>7.7</v>
      </c>
      <c r="G34" s="12">
        <v>7.74</v>
      </c>
      <c r="H34" s="12">
        <v>7.52</v>
      </c>
      <c r="I34" s="38">
        <v>7.5119647609645703</v>
      </c>
      <c r="J34" s="38">
        <v>7.49</v>
      </c>
      <c r="K34" s="38">
        <v>7.3</v>
      </c>
      <c r="L34" s="68">
        <v>7.39</v>
      </c>
      <c r="M34" s="59">
        <v>10.4</v>
      </c>
      <c r="N34" s="59">
        <v>4.2</v>
      </c>
    </row>
    <row r="35" spans="1:14" s="4" customFormat="1" ht="11.25" customHeight="1" x14ac:dyDescent="0.2">
      <c r="A35" s="99"/>
      <c r="B35" s="26" t="s">
        <v>0</v>
      </c>
      <c r="C35" s="8">
        <v>19.103763196147238</v>
      </c>
      <c r="D35" s="8">
        <v>20</v>
      </c>
      <c r="E35" s="8">
        <v>19.3</v>
      </c>
      <c r="F35" s="8">
        <v>18.100000000000001</v>
      </c>
      <c r="G35" s="8">
        <v>18.68</v>
      </c>
      <c r="H35" s="8">
        <v>18.11</v>
      </c>
      <c r="I35" s="35">
        <v>17.59353874042386</v>
      </c>
      <c r="J35" s="35">
        <v>17.440000000000001</v>
      </c>
      <c r="K35" s="35">
        <v>16.8</v>
      </c>
      <c r="L35" s="66">
        <v>16.5</v>
      </c>
      <c r="M35" s="62">
        <v>19.7</v>
      </c>
      <c r="N35" s="62">
        <v>13</v>
      </c>
    </row>
    <row r="36" spans="1:14" s="4" customFormat="1" ht="12.75" customHeight="1" x14ac:dyDescent="0.2">
      <c r="A36" s="99"/>
      <c r="B36" s="30" t="s">
        <v>23</v>
      </c>
      <c r="C36" s="12">
        <v>15.206953763930285</v>
      </c>
      <c r="D36" s="12">
        <v>15.8</v>
      </c>
      <c r="E36" s="12">
        <v>15.2</v>
      </c>
      <c r="F36" s="12">
        <v>14.4</v>
      </c>
      <c r="G36" s="12">
        <v>14.71</v>
      </c>
      <c r="H36" s="12">
        <v>14.29</v>
      </c>
      <c r="I36" s="38">
        <v>13.842174844270483</v>
      </c>
      <c r="J36" s="38">
        <v>13.66</v>
      </c>
      <c r="K36" s="38">
        <v>12.8</v>
      </c>
      <c r="L36" s="68">
        <v>12.8</v>
      </c>
      <c r="M36" s="59">
        <v>16.600000000000001</v>
      </c>
      <c r="N36" s="59">
        <v>8.6999999999999993</v>
      </c>
    </row>
    <row r="37" spans="1:14" s="5" customFormat="1" ht="12.75" customHeight="1" x14ac:dyDescent="0.2">
      <c r="A37" s="99"/>
      <c r="B37" s="26" t="s">
        <v>40</v>
      </c>
      <c r="C37" s="8">
        <v>6.9992805438501176</v>
      </c>
      <c r="D37" s="8">
        <v>5.9</v>
      </c>
      <c r="E37" s="8">
        <v>6.8</v>
      </c>
      <c r="F37" s="8">
        <v>6</v>
      </c>
      <c r="G37" s="8">
        <v>5.78</v>
      </c>
      <c r="H37" s="8">
        <v>5.72</v>
      </c>
      <c r="I37" s="35">
        <v>5.731539052171553</v>
      </c>
      <c r="J37" s="35">
        <v>5.6</v>
      </c>
      <c r="K37" s="35">
        <v>5.4</v>
      </c>
      <c r="L37" s="66">
        <v>5.5</v>
      </c>
      <c r="M37" s="59">
        <v>5.7</v>
      </c>
      <c r="N37" s="59">
        <v>5.3</v>
      </c>
    </row>
    <row r="38" spans="1:14" s="5" customFormat="1" ht="12.75" customHeight="1" x14ac:dyDescent="0.2">
      <c r="A38" s="99"/>
      <c r="B38" s="13" t="s">
        <v>41</v>
      </c>
      <c r="C38" s="12">
        <v>3.6273804454755014</v>
      </c>
      <c r="D38" s="12">
        <v>2.9</v>
      </c>
      <c r="E38" s="12">
        <v>3.4</v>
      </c>
      <c r="F38" s="14">
        <v>3.2</v>
      </c>
      <c r="G38" s="14">
        <v>2.92</v>
      </c>
      <c r="H38" s="14">
        <v>2.75</v>
      </c>
      <c r="I38" s="5">
        <v>2.7</v>
      </c>
      <c r="J38" s="5">
        <v>2.6</v>
      </c>
      <c r="K38" s="5">
        <v>2.4</v>
      </c>
      <c r="L38" s="71">
        <v>2.2999999999999998</v>
      </c>
      <c r="M38" s="59">
        <v>2.9</v>
      </c>
      <c r="N38" s="59">
        <v>1.7</v>
      </c>
    </row>
    <row r="39" spans="1:14" s="5" customFormat="1" ht="11.25" customHeight="1" x14ac:dyDescent="0.2">
      <c r="A39" s="99"/>
      <c r="B39" s="29" t="s">
        <v>2</v>
      </c>
      <c r="C39" s="8">
        <v>10.1</v>
      </c>
      <c r="D39" s="8">
        <v>11.4</v>
      </c>
      <c r="E39" s="8">
        <v>12.6</v>
      </c>
      <c r="F39" s="8">
        <v>12.9</v>
      </c>
      <c r="G39" s="8">
        <v>12.23</v>
      </c>
      <c r="H39" s="8">
        <v>12.2</v>
      </c>
      <c r="I39" s="35">
        <v>12.013832360565072</v>
      </c>
      <c r="J39" s="35">
        <v>11.84</v>
      </c>
      <c r="K39" s="35">
        <v>12.9</v>
      </c>
      <c r="L39" s="66">
        <v>13.8</v>
      </c>
      <c r="M39" s="59">
        <v>14.7</v>
      </c>
      <c r="N39" s="59">
        <v>12.8</v>
      </c>
    </row>
    <row r="40" spans="1:14" s="5" customFormat="1" ht="11.25" customHeight="1" x14ac:dyDescent="0.2">
      <c r="A40" s="100"/>
      <c r="B40" s="25" t="s">
        <v>42</v>
      </c>
      <c r="C40" s="37">
        <v>4.0282203004096493</v>
      </c>
      <c r="D40" s="37">
        <v>3.8414050570950562</v>
      </c>
      <c r="E40" s="37">
        <v>4.659247526381832</v>
      </c>
      <c r="F40" s="37">
        <v>5.2</v>
      </c>
      <c r="G40" s="37">
        <v>5.31</v>
      </c>
      <c r="H40" s="37">
        <v>5.05</v>
      </c>
      <c r="I40" s="37">
        <v>5.4261417759226864</v>
      </c>
      <c r="J40" s="37">
        <v>5.56</v>
      </c>
      <c r="K40" s="37">
        <v>5.9</v>
      </c>
      <c r="L40" s="72">
        <v>6.1</v>
      </c>
      <c r="M40" s="37">
        <v>8.1999999999999993</v>
      </c>
      <c r="N40" s="37">
        <v>3.9</v>
      </c>
    </row>
    <row r="41" spans="1:14" s="4" customFormat="1" ht="11.25" customHeight="1" x14ac:dyDescent="0.2">
      <c r="A41" s="101" t="s">
        <v>9</v>
      </c>
      <c r="B41" s="49" t="s">
        <v>7</v>
      </c>
      <c r="C41" s="51">
        <v>98.1</v>
      </c>
      <c r="D41" s="51">
        <v>97.6</v>
      </c>
      <c r="E41" s="51">
        <v>95</v>
      </c>
      <c r="F41" s="51">
        <v>92.7</v>
      </c>
      <c r="G41" s="51">
        <v>93.18</v>
      </c>
      <c r="H41" s="51" t="s">
        <v>19</v>
      </c>
      <c r="I41" s="52" t="s">
        <v>19</v>
      </c>
      <c r="J41" s="52" t="s">
        <v>19</v>
      </c>
      <c r="K41" s="52" t="s">
        <v>19</v>
      </c>
      <c r="L41" s="70" t="s">
        <v>19</v>
      </c>
      <c r="M41" s="60" t="s">
        <v>19</v>
      </c>
      <c r="N41" s="60" t="s">
        <v>19</v>
      </c>
    </row>
    <row r="42" spans="1:14" s="5" customFormat="1" ht="11.25" customHeight="1" x14ac:dyDescent="0.2">
      <c r="A42" s="99"/>
      <c r="B42" s="49" t="s">
        <v>55</v>
      </c>
      <c r="C42" s="51"/>
      <c r="D42" s="51"/>
      <c r="E42" s="51"/>
      <c r="F42" s="51">
        <v>90.399999999999991</v>
      </c>
      <c r="G42" s="51">
        <v>90.47</v>
      </c>
      <c r="H42" s="51">
        <v>91.5</v>
      </c>
      <c r="I42" s="51">
        <f t="shared" ref="I42:N42" si="0">I44+I51+I53+I55</f>
        <v>90.195437713219363</v>
      </c>
      <c r="J42" s="51">
        <f t="shared" si="0"/>
        <v>89.609999999999985</v>
      </c>
      <c r="K42" s="51">
        <f t="shared" si="0"/>
        <v>90.6</v>
      </c>
      <c r="L42" s="65">
        <f t="shared" si="0"/>
        <v>91.5</v>
      </c>
      <c r="M42" s="55">
        <f t="shared" si="0"/>
        <v>90.100000000000009</v>
      </c>
      <c r="N42" s="55">
        <f t="shared" si="0"/>
        <v>92.490000000000009</v>
      </c>
    </row>
    <row r="43" spans="1:14" s="2" customFormat="1" ht="11.25" customHeight="1" x14ac:dyDescent="0.2">
      <c r="A43" s="99"/>
      <c r="B43" s="29" t="s">
        <v>13</v>
      </c>
      <c r="C43" s="8">
        <v>72.7</v>
      </c>
      <c r="D43" s="8">
        <v>70.231888261157067</v>
      </c>
      <c r="E43" s="8">
        <v>64.400000000000006</v>
      </c>
      <c r="F43" s="8">
        <v>63.2</v>
      </c>
      <c r="G43" s="8">
        <v>63.91</v>
      </c>
      <c r="H43" s="8">
        <v>65.36</v>
      </c>
      <c r="I43" s="35">
        <v>65.999591785162366</v>
      </c>
      <c r="J43" s="35">
        <v>65.87</v>
      </c>
      <c r="K43" s="35">
        <v>66.7</v>
      </c>
      <c r="L43" s="66">
        <v>66.8</v>
      </c>
      <c r="M43" s="62">
        <v>64.900000000000006</v>
      </c>
      <c r="N43" s="62">
        <v>68</v>
      </c>
    </row>
    <row r="44" spans="1:14" s="13" customFormat="1" ht="11.25" customHeight="1" x14ac:dyDescent="0.2">
      <c r="A44" s="99"/>
      <c r="B44" s="26" t="s">
        <v>53</v>
      </c>
      <c r="F44" s="13">
        <v>60.9</v>
      </c>
      <c r="G44" s="1">
        <v>61.2</v>
      </c>
      <c r="H44" s="1">
        <v>61.7</v>
      </c>
      <c r="I44" s="33">
        <v>61.7</v>
      </c>
      <c r="J44" s="33">
        <v>61.4</v>
      </c>
      <c r="K44" s="33">
        <v>62.7</v>
      </c>
      <c r="L44" s="67">
        <v>62.9</v>
      </c>
      <c r="M44" s="57">
        <v>61.3</v>
      </c>
      <c r="N44" s="57">
        <v>63.9</v>
      </c>
    </row>
    <row r="45" spans="1:14" s="2" customFormat="1" ht="11.25" customHeight="1" x14ac:dyDescent="0.2">
      <c r="A45" s="99"/>
      <c r="B45" s="30" t="s">
        <v>3</v>
      </c>
      <c r="C45" s="12">
        <v>32.772015564615728</v>
      </c>
      <c r="D45" s="12">
        <v>29.22935928817531</v>
      </c>
      <c r="E45" s="12">
        <v>28.951484924053503</v>
      </c>
      <c r="F45" s="12">
        <v>28.8</v>
      </c>
      <c r="G45" s="12">
        <v>28.64</v>
      </c>
      <c r="H45" s="12">
        <v>29.8</v>
      </c>
      <c r="I45" s="38">
        <v>30.223449026602001</v>
      </c>
      <c r="J45" s="38">
        <v>30.59</v>
      </c>
      <c r="K45" s="38">
        <v>30.8</v>
      </c>
      <c r="L45" s="68">
        <v>31.1</v>
      </c>
      <c r="M45" s="62">
        <v>30.5</v>
      </c>
      <c r="N45" s="62">
        <v>31.4</v>
      </c>
    </row>
    <row r="46" spans="1:14" s="2" customFormat="1" ht="11.25" customHeight="1" x14ac:dyDescent="0.2">
      <c r="A46" s="99"/>
      <c r="B46" s="30" t="s">
        <v>43</v>
      </c>
      <c r="C46" s="12"/>
      <c r="D46" s="12"/>
      <c r="E46" s="12"/>
      <c r="F46" s="12">
        <v>27.3</v>
      </c>
      <c r="G46" s="12">
        <v>26.9</v>
      </c>
      <c r="H46" s="12">
        <v>27.5</v>
      </c>
      <c r="I46" s="38">
        <v>27.3</v>
      </c>
      <c r="J46" s="38">
        <v>27.6</v>
      </c>
      <c r="K46" s="38">
        <v>28.1</v>
      </c>
      <c r="L46" s="68">
        <v>28.4</v>
      </c>
      <c r="M46" s="59">
        <v>27.9</v>
      </c>
      <c r="N46" s="59">
        <v>28.6</v>
      </c>
    </row>
    <row r="47" spans="1:14" s="13" customFormat="1" ht="11.25" customHeight="1" x14ac:dyDescent="0.2">
      <c r="A47" s="99"/>
      <c r="B47" s="30" t="s">
        <v>4</v>
      </c>
      <c r="C47" s="12">
        <v>23.842282102019947</v>
      </c>
      <c r="D47" s="12">
        <v>25.593670607069523</v>
      </c>
      <c r="E47" s="12">
        <v>19.280208569485378</v>
      </c>
      <c r="F47" s="12">
        <v>17.3</v>
      </c>
      <c r="G47" s="12">
        <v>18.14</v>
      </c>
      <c r="H47" s="12">
        <v>18.670000000000002</v>
      </c>
      <c r="I47" s="38">
        <v>19.045166055964309</v>
      </c>
      <c r="J47" s="38">
        <v>19</v>
      </c>
      <c r="K47" s="38">
        <v>20.100000000000001</v>
      </c>
      <c r="L47" s="68">
        <v>19.399999999999999</v>
      </c>
      <c r="M47" s="59">
        <v>14.7</v>
      </c>
      <c r="N47" s="59">
        <v>22.4</v>
      </c>
    </row>
    <row r="48" spans="1:14" s="13" customFormat="1" ht="11.25" customHeight="1" x14ac:dyDescent="0.2">
      <c r="A48" s="99"/>
      <c r="B48" s="30" t="s">
        <v>44</v>
      </c>
      <c r="C48" s="12"/>
      <c r="D48" s="12"/>
      <c r="E48" s="12"/>
      <c r="F48" s="12">
        <v>16.399999999999999</v>
      </c>
      <c r="G48" s="12">
        <v>17.100000000000001</v>
      </c>
      <c r="H48" s="12">
        <v>17.5</v>
      </c>
      <c r="I48" s="38">
        <v>17.8</v>
      </c>
      <c r="J48" s="38">
        <v>17.600000000000001</v>
      </c>
      <c r="K48" s="38">
        <v>18.899999999999999</v>
      </c>
      <c r="L48" s="68">
        <v>18.2</v>
      </c>
      <c r="M48" s="59">
        <v>13.7</v>
      </c>
      <c r="N48" s="59">
        <v>21.1</v>
      </c>
    </row>
    <row r="49" spans="1:14" s="4" customFormat="1" ht="11.25" customHeight="1" x14ac:dyDescent="0.2">
      <c r="A49" s="99"/>
      <c r="B49" s="30" t="s">
        <v>12</v>
      </c>
      <c r="C49" s="12">
        <v>12.17147638082843</v>
      </c>
      <c r="D49" s="12">
        <v>11.231888261157064</v>
      </c>
      <c r="E49" s="12">
        <v>12.114033099070506</v>
      </c>
      <c r="F49" s="12">
        <v>11.7</v>
      </c>
      <c r="G49" s="12">
        <v>11.69</v>
      </c>
      <c r="H49" s="12">
        <v>11.1</v>
      </c>
      <c r="I49" s="38">
        <v>11.025688376568468</v>
      </c>
      <c r="J49" s="38">
        <v>10.66</v>
      </c>
      <c r="K49" s="38">
        <v>10.1</v>
      </c>
      <c r="L49" s="68">
        <v>10.1</v>
      </c>
      <c r="M49" s="59">
        <v>10.199999999999999</v>
      </c>
      <c r="N49" s="59">
        <v>10</v>
      </c>
    </row>
    <row r="50" spans="1:14" s="4" customFormat="1" ht="12.75" customHeight="1" x14ac:dyDescent="0.2">
      <c r="A50" s="99"/>
      <c r="B50" s="30" t="s">
        <v>15</v>
      </c>
      <c r="C50" s="12">
        <v>12.08913796995976</v>
      </c>
      <c r="D50" s="12">
        <v>11.135601675154581</v>
      </c>
      <c r="E50" s="12">
        <v>11.881659487644525</v>
      </c>
      <c r="F50" s="12">
        <v>11.4</v>
      </c>
      <c r="G50" s="12">
        <v>11.35</v>
      </c>
      <c r="H50" s="12">
        <v>10.8</v>
      </c>
      <c r="I50" s="38">
        <v>10.772012013179507</v>
      </c>
      <c r="J50" s="38">
        <v>10.36</v>
      </c>
      <c r="K50" s="38">
        <v>9.9</v>
      </c>
      <c r="L50" s="68">
        <v>9.8000000000000007</v>
      </c>
      <c r="M50" s="59">
        <v>9.6999999999999993</v>
      </c>
      <c r="N50" s="59">
        <v>9.8000000000000007</v>
      </c>
    </row>
    <row r="51" spans="1:14" s="5" customFormat="1" ht="12.75" customHeight="1" x14ac:dyDescent="0.2">
      <c r="A51" s="99"/>
      <c r="B51" s="26" t="s">
        <v>0</v>
      </c>
      <c r="C51" s="8">
        <v>5.4476155061820206</v>
      </c>
      <c r="D51" s="8">
        <v>5.9245252375262467</v>
      </c>
      <c r="E51" s="8">
        <v>6.1187939242802081</v>
      </c>
      <c r="F51" s="8">
        <v>6.2</v>
      </c>
      <c r="G51" s="8">
        <v>6.33</v>
      </c>
      <c r="H51" s="8">
        <v>6.19</v>
      </c>
      <c r="I51" s="35">
        <v>5.9677121502230603</v>
      </c>
      <c r="J51" s="35">
        <v>5.92</v>
      </c>
      <c r="K51" s="35">
        <v>5.2</v>
      </c>
      <c r="L51" s="66">
        <v>5.0999999999999996</v>
      </c>
      <c r="M51" s="57">
        <v>4.9000000000000004</v>
      </c>
      <c r="N51" s="57">
        <v>5.3</v>
      </c>
    </row>
    <row r="52" spans="1:14" s="5" customFormat="1" ht="11.25" customHeight="1" x14ac:dyDescent="0.2">
      <c r="A52" s="99"/>
      <c r="B52" s="30" t="s">
        <v>24</v>
      </c>
      <c r="C52" s="12">
        <v>4.2656608985511095</v>
      </c>
      <c r="D52" s="12">
        <v>4.2319694667115231</v>
      </c>
      <c r="E52" s="12">
        <v>4.4003627295397862</v>
      </c>
      <c r="F52" s="12">
        <v>4.5999999999999996</v>
      </c>
      <c r="G52" s="12">
        <v>4.67</v>
      </c>
      <c r="H52" s="12">
        <v>4.58</v>
      </c>
      <c r="I52" s="38">
        <v>4.4407942694412315</v>
      </c>
      <c r="J52" s="38">
        <v>4.3</v>
      </c>
      <c r="K52" s="38">
        <v>3.6</v>
      </c>
      <c r="L52" s="68">
        <v>3.6</v>
      </c>
      <c r="M52" s="59">
        <v>3.6</v>
      </c>
      <c r="N52" s="59">
        <v>3.5</v>
      </c>
    </row>
    <row r="53" spans="1:14" s="5" customFormat="1" ht="11.25" customHeight="1" x14ac:dyDescent="0.2">
      <c r="A53" s="99"/>
      <c r="B53" s="26" t="s">
        <v>40</v>
      </c>
      <c r="C53" s="8">
        <v>11.479568121754605</v>
      </c>
      <c r="D53" s="8">
        <v>9.8676349462303214</v>
      </c>
      <c r="E53" s="8">
        <v>11.436182271593742</v>
      </c>
      <c r="F53" s="8">
        <v>10.6</v>
      </c>
      <c r="G53" s="8">
        <v>10.63</v>
      </c>
      <c r="H53" s="8">
        <v>10.9</v>
      </c>
      <c r="I53" s="35">
        <v>10.227725562996296</v>
      </c>
      <c r="J53" s="35">
        <v>10.24</v>
      </c>
      <c r="K53" s="35">
        <v>10.1</v>
      </c>
      <c r="L53" s="66">
        <v>10</v>
      </c>
      <c r="M53" s="57">
        <v>10.199999999999999</v>
      </c>
      <c r="N53" s="57">
        <v>9.89</v>
      </c>
    </row>
    <row r="54" spans="1:14" s="4" customFormat="1" ht="11.25" customHeight="1" x14ac:dyDescent="0.2">
      <c r="A54" s="99"/>
      <c r="B54" s="27" t="s">
        <v>45</v>
      </c>
      <c r="C54" s="12">
        <v>10.923119828948591</v>
      </c>
      <c r="D54" s="12">
        <v>9.3339984454936715</v>
      </c>
      <c r="E54" s="12">
        <v>10.293584221265018</v>
      </c>
      <c r="F54" s="12">
        <v>9.6</v>
      </c>
      <c r="G54" s="12">
        <v>9.57</v>
      </c>
      <c r="H54" s="12">
        <v>9.84</v>
      </c>
      <c r="I54" s="38">
        <v>9.1624792247805846</v>
      </c>
      <c r="J54" s="38">
        <v>9.2799999999999994</v>
      </c>
      <c r="K54" s="38">
        <v>9.4</v>
      </c>
      <c r="L54" s="68">
        <v>9.61</v>
      </c>
      <c r="M54" s="59">
        <v>9.5</v>
      </c>
      <c r="N54" s="59">
        <v>9.6999999999999993</v>
      </c>
    </row>
    <row r="55" spans="1:14" s="5" customFormat="1" ht="11.25" customHeight="1" x14ac:dyDescent="0.2">
      <c r="A55" s="99"/>
      <c r="B55" s="29" t="s">
        <v>2</v>
      </c>
      <c r="C55" s="8">
        <v>8.5353059137571545</v>
      </c>
      <c r="D55" s="8">
        <v>11.557870558346192</v>
      </c>
      <c r="E55" s="8">
        <v>13.079800498753116</v>
      </c>
      <c r="F55" s="8">
        <v>12.7</v>
      </c>
      <c r="G55" s="8">
        <v>12.31</v>
      </c>
      <c r="H55" s="8">
        <v>12.71</v>
      </c>
      <c r="I55" s="35">
        <v>12.3</v>
      </c>
      <c r="J55" s="35">
        <v>12.05</v>
      </c>
      <c r="K55" s="35">
        <v>12.6</v>
      </c>
      <c r="L55" s="66">
        <v>13.5</v>
      </c>
      <c r="M55" s="57">
        <v>13.7</v>
      </c>
      <c r="N55" s="57">
        <v>13.4</v>
      </c>
    </row>
    <row r="56" spans="1:14" s="2" customFormat="1" ht="12.75" customHeight="1" x14ac:dyDescent="0.2">
      <c r="A56" s="100"/>
      <c r="B56" s="25" t="s">
        <v>46</v>
      </c>
      <c r="C56" s="15"/>
      <c r="D56" s="37">
        <v>4.8943747752346258</v>
      </c>
      <c r="E56" s="37">
        <v>5.2595783269099972</v>
      </c>
      <c r="F56" s="16">
        <v>5.2492095488544859</v>
      </c>
      <c r="G56" s="16">
        <v>6.48</v>
      </c>
      <c r="H56" s="16">
        <v>5.9</v>
      </c>
      <c r="I56" s="39">
        <v>6.0075616938971885</v>
      </c>
      <c r="J56" s="39">
        <v>6.48</v>
      </c>
      <c r="K56" s="39">
        <v>6.2</v>
      </c>
      <c r="L56" s="72">
        <v>6.5</v>
      </c>
      <c r="M56" s="39">
        <v>8</v>
      </c>
      <c r="N56" s="39">
        <v>5.5</v>
      </c>
    </row>
    <row r="57" spans="1:14" s="13" customFormat="1" ht="11.25" customHeight="1" x14ac:dyDescent="0.2">
      <c r="A57" s="101" t="s">
        <v>10</v>
      </c>
      <c r="B57" s="49" t="s">
        <v>7</v>
      </c>
      <c r="C57" s="51">
        <v>101.6</v>
      </c>
      <c r="D57" s="51">
        <v>102.4</v>
      </c>
      <c r="E57" s="51">
        <v>98.4</v>
      </c>
      <c r="F57" s="51">
        <v>96.8</v>
      </c>
      <c r="G57" s="51">
        <v>99.091499999999996</v>
      </c>
      <c r="H57" s="52" t="s">
        <v>19</v>
      </c>
      <c r="I57" s="52" t="s">
        <v>19</v>
      </c>
      <c r="J57" s="52" t="s">
        <v>19</v>
      </c>
      <c r="K57" s="52" t="s">
        <v>19</v>
      </c>
      <c r="L57" s="70" t="s">
        <v>19</v>
      </c>
      <c r="M57" s="60" t="s">
        <v>19</v>
      </c>
      <c r="N57" s="60" t="s">
        <v>19</v>
      </c>
    </row>
    <row r="58" spans="1:14" s="2" customFormat="1" ht="11.25" customHeight="1" x14ac:dyDescent="0.2">
      <c r="A58" s="99"/>
      <c r="B58" s="49" t="s">
        <v>55</v>
      </c>
      <c r="C58" s="51"/>
      <c r="D58" s="51"/>
      <c r="E58" s="51"/>
      <c r="F58" s="51">
        <v>92.399999999999991</v>
      </c>
      <c r="G58" s="51">
        <v>94.3</v>
      </c>
      <c r="H58" s="51">
        <v>92.200000000000017</v>
      </c>
      <c r="I58" s="51">
        <f t="shared" ref="I58:N58" si="1">I60+I65+I67+I69</f>
        <v>90.913791344607063</v>
      </c>
      <c r="J58" s="51">
        <f t="shared" si="1"/>
        <v>89.919999999999987</v>
      </c>
      <c r="K58" s="51">
        <f t="shared" si="1"/>
        <v>89.300000000000011</v>
      </c>
      <c r="L58" s="65">
        <f t="shared" si="1"/>
        <v>89.100000000000009</v>
      </c>
      <c r="M58" s="55">
        <f t="shared" si="1"/>
        <v>89.3</v>
      </c>
      <c r="N58" s="55">
        <f t="shared" si="1"/>
        <v>89.1</v>
      </c>
    </row>
    <row r="59" spans="1:14" s="13" customFormat="1" ht="11.25" customHeight="1" x14ac:dyDescent="0.2">
      <c r="A59" s="99"/>
      <c r="B59" s="29" t="s">
        <v>13</v>
      </c>
      <c r="C59" s="8">
        <v>76.5</v>
      </c>
      <c r="D59" s="8">
        <v>76.7902658089574</v>
      </c>
      <c r="E59" s="8">
        <v>70.5</v>
      </c>
      <c r="F59" s="8">
        <v>70.5</v>
      </c>
      <c r="G59" s="8">
        <v>72.5</v>
      </c>
      <c r="H59" s="8">
        <v>74.099999999999994</v>
      </c>
      <c r="I59" s="35">
        <v>74.055400792560917</v>
      </c>
      <c r="J59" s="35">
        <v>73.3</v>
      </c>
      <c r="K59" s="35">
        <v>73.400000000000006</v>
      </c>
      <c r="L59" s="66">
        <v>73.599999999999994</v>
      </c>
      <c r="M59" s="59">
        <v>72.099999999999994</v>
      </c>
      <c r="N59" s="57">
        <v>73.900000000000006</v>
      </c>
    </row>
    <row r="60" spans="1:14" s="2" customFormat="1" ht="11.25" customHeight="1" x14ac:dyDescent="0.2">
      <c r="A60" s="99"/>
      <c r="B60" s="26" t="s">
        <v>53</v>
      </c>
      <c r="C60" s="1"/>
      <c r="D60" s="1"/>
      <c r="E60" s="1"/>
      <c r="F60" s="1">
        <v>66.099999999999994</v>
      </c>
      <c r="G60" s="1">
        <v>67.7</v>
      </c>
      <c r="H60" s="1">
        <v>67.900000000000006</v>
      </c>
      <c r="I60" s="33">
        <v>67.400000000000006</v>
      </c>
      <c r="J60" s="33">
        <v>66.8</v>
      </c>
      <c r="K60" s="33">
        <v>67.5</v>
      </c>
      <c r="L60" s="67">
        <v>67.5</v>
      </c>
      <c r="M60" s="62">
        <v>66.5</v>
      </c>
      <c r="N60" s="62">
        <v>67.8</v>
      </c>
    </row>
    <row r="61" spans="1:14" s="2" customFormat="1" ht="12.75" customHeight="1" x14ac:dyDescent="0.2">
      <c r="A61" s="99"/>
      <c r="B61" s="30" t="s">
        <v>5</v>
      </c>
      <c r="C61" s="12">
        <v>12.511317527916569</v>
      </c>
      <c r="D61" s="12">
        <v>12.076708338390581</v>
      </c>
      <c r="E61" s="12">
        <v>13.755143132276984</v>
      </c>
      <c r="F61" s="12">
        <v>14.4</v>
      </c>
      <c r="G61" s="12">
        <v>14.09</v>
      </c>
      <c r="H61" s="12">
        <v>13.8</v>
      </c>
      <c r="I61" s="38">
        <v>13.210656413073332</v>
      </c>
      <c r="J61" s="38">
        <v>13.34</v>
      </c>
      <c r="K61" s="38">
        <v>13.2</v>
      </c>
      <c r="L61" s="68">
        <v>13.3</v>
      </c>
      <c r="M61" s="59">
        <v>11.7</v>
      </c>
      <c r="N61" s="59">
        <v>13.7</v>
      </c>
    </row>
    <row r="62" spans="1:14" s="2" customFormat="1" ht="12.75" customHeight="1" x14ac:dyDescent="0.2">
      <c r="A62" s="99"/>
      <c r="B62" s="30" t="s">
        <v>6</v>
      </c>
      <c r="C62" s="12">
        <v>60.313202105898533</v>
      </c>
      <c r="D62" s="12">
        <v>61.720678075818263</v>
      </c>
      <c r="E62" s="12">
        <v>53.348507397356208</v>
      </c>
      <c r="F62" s="12">
        <v>52.8</v>
      </c>
      <c r="G62" s="12">
        <v>55.11</v>
      </c>
      <c r="H62" s="12">
        <v>57.11</v>
      </c>
      <c r="I62" s="38">
        <v>57.707851061325378</v>
      </c>
      <c r="J62" s="38">
        <v>57.02</v>
      </c>
      <c r="K62" s="38">
        <v>57.4</v>
      </c>
      <c r="L62" s="68">
        <v>57.4</v>
      </c>
      <c r="M62" s="59">
        <v>56.9</v>
      </c>
      <c r="N62" s="59">
        <v>57.6</v>
      </c>
    </row>
    <row r="63" spans="1:14" s="2" customFormat="1" ht="12.75" customHeight="1" x14ac:dyDescent="0.2">
      <c r="A63" s="99"/>
      <c r="B63" s="30" t="s">
        <v>44</v>
      </c>
      <c r="C63" s="12"/>
      <c r="D63" s="12"/>
      <c r="E63" s="12"/>
      <c r="F63" s="12">
        <v>48.5</v>
      </c>
      <c r="G63" s="12">
        <v>50.4</v>
      </c>
      <c r="H63" s="12">
        <v>51.1</v>
      </c>
      <c r="I63" s="38">
        <v>51.3</v>
      </c>
      <c r="J63" s="38">
        <v>50.8</v>
      </c>
      <c r="K63" s="38">
        <v>51.7</v>
      </c>
      <c r="L63" s="68">
        <v>51.7</v>
      </c>
      <c r="M63" s="62">
        <v>51.7</v>
      </c>
      <c r="N63" s="59">
        <v>51.7</v>
      </c>
    </row>
    <row r="64" spans="1:14" s="2" customFormat="1" ht="12" customHeight="1" x14ac:dyDescent="0.2">
      <c r="A64" s="99"/>
      <c r="B64" s="30" t="s">
        <v>12</v>
      </c>
      <c r="C64" s="12">
        <v>2.2031454344254051</v>
      </c>
      <c r="D64" s="12">
        <v>1.7902658089573977</v>
      </c>
      <c r="E64" s="12">
        <v>2.2016983279348681</v>
      </c>
      <c r="F64" s="12">
        <v>2.1</v>
      </c>
      <c r="G64" s="12">
        <v>1.97</v>
      </c>
      <c r="H64" s="12">
        <v>1.8</v>
      </c>
      <c r="I64" s="38">
        <v>1.8244595283870209</v>
      </c>
      <c r="J64" s="38">
        <v>1.76</v>
      </c>
      <c r="K64" s="38">
        <v>1.6</v>
      </c>
      <c r="L64" s="68">
        <v>1.5</v>
      </c>
      <c r="M64" s="59">
        <v>1.3</v>
      </c>
      <c r="N64" s="59">
        <v>1.6</v>
      </c>
    </row>
    <row r="65" spans="1:14" s="2" customFormat="1" ht="12" customHeight="1" x14ac:dyDescent="0.2">
      <c r="A65" s="99"/>
      <c r="B65" s="26" t="s">
        <v>0</v>
      </c>
      <c r="C65" s="8">
        <v>6.9263270849401435</v>
      </c>
      <c r="D65" s="8">
        <v>7.4382004288546346</v>
      </c>
      <c r="E65" s="8">
        <v>7.7694125886369605</v>
      </c>
      <c r="F65" s="8">
        <v>7.6</v>
      </c>
      <c r="G65" s="8">
        <v>7.94</v>
      </c>
      <c r="H65" s="8">
        <v>7.7</v>
      </c>
      <c r="I65" s="35">
        <v>7.6568446659081095</v>
      </c>
      <c r="J65" s="35">
        <v>7.35</v>
      </c>
      <c r="K65" s="35">
        <v>6.9</v>
      </c>
      <c r="L65" s="66">
        <v>6.9</v>
      </c>
      <c r="M65" s="62">
        <v>6.3</v>
      </c>
      <c r="N65" s="62">
        <v>7.1</v>
      </c>
    </row>
    <row r="66" spans="1:14" s="2" customFormat="1" ht="12" customHeight="1" x14ac:dyDescent="0.2">
      <c r="A66" s="99"/>
      <c r="B66" s="30" t="s">
        <v>25</v>
      </c>
      <c r="C66" s="12">
        <v>6.6798564769793103</v>
      </c>
      <c r="D66" s="12">
        <v>7.3208722741433023</v>
      </c>
      <c r="E66" s="12">
        <v>7.6599842423181297</v>
      </c>
      <c r="F66" s="12">
        <v>7.5</v>
      </c>
      <c r="G66" s="12">
        <v>7.69</v>
      </c>
      <c r="H66" s="12">
        <v>7.39</v>
      </c>
      <c r="I66" s="38">
        <v>7.2742967002785734</v>
      </c>
      <c r="J66" s="38">
        <v>6.94</v>
      </c>
      <c r="K66" s="38">
        <v>6.3</v>
      </c>
      <c r="L66" s="68">
        <v>6.1</v>
      </c>
      <c r="M66" s="59">
        <v>5.6</v>
      </c>
      <c r="N66" s="59">
        <v>6.2</v>
      </c>
    </row>
    <row r="67" spans="1:14" s="2" customFormat="1" ht="12" customHeight="1" x14ac:dyDescent="0.2">
      <c r="A67" s="99"/>
      <c r="B67" s="26" t="s">
        <v>40</v>
      </c>
      <c r="C67" s="8">
        <v>10.506019248180813</v>
      </c>
      <c r="D67" s="8">
        <v>9.0464053080875519</v>
      </c>
      <c r="E67" s="8">
        <v>10.546704018208876</v>
      </c>
      <c r="F67" s="8">
        <v>9.8000000000000007</v>
      </c>
      <c r="G67" s="8">
        <v>9.99</v>
      </c>
      <c r="H67" s="8">
        <v>7.9</v>
      </c>
      <c r="I67" s="35">
        <v>7.8569466786989448</v>
      </c>
      <c r="J67" s="35">
        <v>7.93</v>
      </c>
      <c r="K67" s="35">
        <v>6.5</v>
      </c>
      <c r="L67" s="66">
        <v>5.8</v>
      </c>
      <c r="M67" s="62">
        <v>5</v>
      </c>
      <c r="N67" s="62">
        <v>6</v>
      </c>
    </row>
    <row r="68" spans="1:14" s="2" customFormat="1" ht="12" customHeight="1" x14ac:dyDescent="0.2">
      <c r="A68" s="99"/>
      <c r="B68" s="13" t="s">
        <v>47</v>
      </c>
      <c r="C68" s="12">
        <v>9.3038462828208317</v>
      </c>
      <c r="D68" s="12">
        <v>7.387627948375612</v>
      </c>
      <c r="E68" s="12">
        <v>7.4389389827540926</v>
      </c>
      <c r="F68" s="12">
        <v>6.5</v>
      </c>
      <c r="G68" s="12">
        <v>6.22</v>
      </c>
      <c r="H68" s="38">
        <v>5.8</v>
      </c>
      <c r="I68" s="36">
        <v>5.3007415545179892</v>
      </c>
      <c r="J68" s="36">
        <v>5.05</v>
      </c>
      <c r="K68" s="36">
        <v>5.8</v>
      </c>
      <c r="L68" s="68">
        <v>5.7</v>
      </c>
      <c r="M68" s="59">
        <v>4.8</v>
      </c>
      <c r="N68" s="59">
        <v>5.9</v>
      </c>
    </row>
    <row r="69" spans="1:14" s="2" customFormat="1" ht="12" customHeight="1" x14ac:dyDescent="0.2">
      <c r="A69" s="99"/>
      <c r="B69" s="29" t="s">
        <v>2</v>
      </c>
      <c r="C69" s="8">
        <v>7.6037020891318203</v>
      </c>
      <c r="D69" s="8">
        <v>9.1475502690455972</v>
      </c>
      <c r="E69" s="8">
        <v>9.5684146021185317</v>
      </c>
      <c r="F69" s="8">
        <v>8.9</v>
      </c>
      <c r="G69" s="8">
        <v>8.67</v>
      </c>
      <c r="H69" s="8">
        <v>8.6999999999999993</v>
      </c>
      <c r="I69" s="35">
        <v>8</v>
      </c>
      <c r="J69" s="35">
        <v>7.84</v>
      </c>
      <c r="K69" s="35">
        <v>8.4</v>
      </c>
      <c r="L69" s="66">
        <v>8.9</v>
      </c>
      <c r="M69" s="62">
        <v>11.5</v>
      </c>
      <c r="N69" s="62">
        <v>8.1999999999999993</v>
      </c>
    </row>
    <row r="70" spans="1:14" s="2" customFormat="1" ht="13.5" customHeight="1" x14ac:dyDescent="0.2">
      <c r="A70" s="102"/>
      <c r="B70" s="31" t="s">
        <v>26</v>
      </c>
      <c r="C70" s="17">
        <v>3.0984876429361861</v>
      </c>
      <c r="D70" s="17">
        <v>3.6331269976129792</v>
      </c>
      <c r="E70" s="17">
        <v>4.2173684671277245</v>
      </c>
      <c r="F70" s="17">
        <v>3.7134119702927042</v>
      </c>
      <c r="G70" s="17">
        <v>3.73</v>
      </c>
      <c r="H70" s="17">
        <v>3.5</v>
      </c>
      <c r="I70" s="40">
        <v>2.9544473653234982</v>
      </c>
      <c r="J70" s="40">
        <v>2.58</v>
      </c>
      <c r="K70" s="40">
        <v>2.58</v>
      </c>
      <c r="L70" s="73">
        <v>2.7</v>
      </c>
      <c r="M70" s="63">
        <v>3.6</v>
      </c>
      <c r="N70" s="63">
        <v>2.5</v>
      </c>
    </row>
    <row r="71" spans="1:14" ht="12" customHeight="1" x14ac:dyDescent="0.2">
      <c r="A71" s="20" t="s">
        <v>31</v>
      </c>
      <c r="J71" s="10"/>
      <c r="K71" s="10"/>
      <c r="L71" s="10"/>
      <c r="N71" s="10" t="s">
        <v>29</v>
      </c>
    </row>
    <row r="72" spans="1:14" x14ac:dyDescent="0.2">
      <c r="A72" s="6"/>
      <c r="H72" s="21"/>
      <c r="I72" s="21"/>
      <c r="J72" s="21"/>
      <c r="K72" s="21"/>
      <c r="L72" s="21"/>
    </row>
    <row r="73" spans="1:14" x14ac:dyDescent="0.2">
      <c r="A73" s="6" t="s">
        <v>32</v>
      </c>
    </row>
    <row r="74" spans="1:14" x14ac:dyDescent="0.2">
      <c r="A74" s="6" t="s">
        <v>33</v>
      </c>
    </row>
    <row r="75" spans="1:14" x14ac:dyDescent="0.2">
      <c r="A75" s="19" t="s">
        <v>34</v>
      </c>
    </row>
    <row r="76" spans="1:14" x14ac:dyDescent="0.2">
      <c r="A76" s="19" t="s">
        <v>35</v>
      </c>
    </row>
    <row r="77" spans="1:14" x14ac:dyDescent="0.2">
      <c r="A77" s="19" t="s">
        <v>16</v>
      </c>
    </row>
    <row r="78" spans="1:14" x14ac:dyDescent="0.2">
      <c r="A78" s="19" t="s">
        <v>36</v>
      </c>
    </row>
    <row r="79" spans="1:14" x14ac:dyDescent="0.2">
      <c r="A79" s="19" t="s">
        <v>50</v>
      </c>
    </row>
    <row r="80" spans="1:14" x14ac:dyDescent="0.2">
      <c r="A80" s="19" t="s">
        <v>17</v>
      </c>
    </row>
    <row r="81" spans="1:13" x14ac:dyDescent="0.2">
      <c r="A81" s="42"/>
    </row>
    <row r="82" spans="1:13" ht="12.75" customHeight="1" x14ac:dyDescent="0.2">
      <c r="A82" s="96" t="s">
        <v>82</v>
      </c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7"/>
    </row>
    <row r="83" spans="1:13" customFormat="1" x14ac:dyDescent="0.2"/>
    <row r="84" spans="1:13" customFormat="1" x14ac:dyDescent="0.2"/>
    <row r="85" spans="1:13" customFormat="1" x14ac:dyDescent="0.2"/>
    <row r="86" spans="1:13" customFormat="1" x14ac:dyDescent="0.2"/>
  </sheetData>
  <mergeCells count="6">
    <mergeCell ref="A82:M82"/>
    <mergeCell ref="A26:A40"/>
    <mergeCell ref="A41:A56"/>
    <mergeCell ref="A57:A70"/>
    <mergeCell ref="A6:A16"/>
    <mergeCell ref="A17:A25"/>
  </mergeCells>
  <pageMargins left="0.23622047244094491" right="0.23622047244094491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6.22 Notice</vt:lpstr>
      <vt:lpstr>6.22 Graphique 1</vt:lpstr>
      <vt:lpstr>6.22 Tableau 2</vt:lpstr>
      <vt:lpstr>'6.22 Tableau 2'!Zone_d_impression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06-22</dc:title>
  <dc:creator>MENJS-MESRI-DEPP;direction de l'évaluation, de la prospective et de la performance;ministère de l'éducation nationale, de la Jeunesse et des Sports</dc:creator>
  <dc:description>© DEPP 2017</dc:description>
  <cp:lastModifiedBy>Administration centrale</cp:lastModifiedBy>
  <cp:lastPrinted>2018-07-25T13:46:01Z</cp:lastPrinted>
  <dcterms:created xsi:type="dcterms:W3CDTF">2006-06-19T09:50:48Z</dcterms:created>
  <dcterms:modified xsi:type="dcterms:W3CDTF">2020-08-11T13:55:46Z</dcterms:modified>
  <cp:contentStatus>publié</cp:contentStatus>
</cp:coreProperties>
</file>