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65" yWindow="1965" windowWidth="20730" windowHeight="6180"/>
  </bookViews>
  <sheets>
    <sheet name="9.3 Notice" sheetId="16" r:id="rId1"/>
    <sheet name="9.3 Figure 1" sheetId="15" r:id="rId2"/>
    <sheet name="9.3 Tableau 2" sheetId="10" r:id="rId3"/>
    <sheet name="9.3 Tableau 3" sheetId="9" r:id="rId4"/>
  </sheets>
  <calcPr calcId="145621"/>
</workbook>
</file>

<file path=xl/calcChain.xml><?xml version="1.0" encoding="utf-8"?>
<calcChain xmlns="http://schemas.openxmlformats.org/spreadsheetml/2006/main">
  <c r="I22" i="9" l="1"/>
  <c r="D90" i="10"/>
  <c r="D90" i="9"/>
  <c r="D89" i="10"/>
  <c r="D89" i="9"/>
  <c r="D88" i="10"/>
  <c r="D87" i="10"/>
  <c r="D87" i="9"/>
  <c r="D86" i="10"/>
  <c r="D86" i="9"/>
  <c r="D85" i="9"/>
  <c r="D85" i="10"/>
  <c r="D84" i="10"/>
  <c r="D84" i="9"/>
  <c r="D83" i="10"/>
  <c r="D83" i="9"/>
  <c r="D82" i="10"/>
  <c r="D82" i="9"/>
  <c r="D81" i="10"/>
  <c r="D81" i="9"/>
  <c r="D80" i="10"/>
  <c r="D80" i="9"/>
  <c r="D79" i="10"/>
  <c r="D79" i="9"/>
  <c r="D78" i="9"/>
</calcChain>
</file>

<file path=xl/sharedStrings.xml><?xml version="1.0" encoding="utf-8"?>
<sst xmlns="http://schemas.openxmlformats.org/spreadsheetml/2006/main" count="152" uniqueCount="98">
  <si>
    <t>%</t>
  </si>
  <si>
    <t>Immobilier (action 14)</t>
  </si>
  <si>
    <t>Aides directes  (action 1)</t>
  </si>
  <si>
    <t>Aides indirectes  (action 2)</t>
  </si>
  <si>
    <t xml:space="preserve">Ensemble </t>
  </si>
  <si>
    <t>Bibliothèques et documentation (action 5)</t>
  </si>
  <si>
    <t>Diffusion des savoirs et musées (action 13)</t>
  </si>
  <si>
    <t>Pilotage et support du programme (action 15)</t>
  </si>
  <si>
    <t>Total programme 150</t>
  </si>
  <si>
    <t>Pilotage et animation du programme (action 4)</t>
  </si>
  <si>
    <t>Total programme 231</t>
  </si>
  <si>
    <t>Programme 142 - Enseignement supérieur et recherche agricoles</t>
  </si>
  <si>
    <t>Programme 231 - Vie étudiante</t>
  </si>
  <si>
    <t>Montant</t>
  </si>
  <si>
    <t>Programme 150  - Formations supérieures et recherche universitaire</t>
  </si>
  <si>
    <t>Programme 141 : Enseignement scolaire public du second degré</t>
  </si>
  <si>
    <t xml:space="preserve">Programme 230 : Vie de l'élève  </t>
  </si>
  <si>
    <t>Programme 143 : Enseignement technique agricole</t>
  </si>
  <si>
    <t>Programme 139 : Enseignement privé du premier et du second degrés</t>
  </si>
  <si>
    <t>Programme 140 : Enseignement scolaire public du premier degré</t>
  </si>
  <si>
    <t>Programme 214 : Soutien de la politique de l'Éducation nationale</t>
  </si>
  <si>
    <t>Formation initiale et continue 
du baccalauréat au doctorat (actions 1 à 3)</t>
  </si>
  <si>
    <t>Établissements d'enseignement privés (action 4)</t>
  </si>
  <si>
    <t>Total mission « Recherche et enseignement supérieur »</t>
  </si>
  <si>
    <t>© DEPP</t>
  </si>
  <si>
    <t>Autres programmes : 172, 186, 190 à 193</t>
  </si>
  <si>
    <t>2017</t>
  </si>
  <si>
    <t>Sous total scolaire MEN</t>
  </si>
  <si>
    <t>Total mission « Enseignement scolaire »</t>
  </si>
  <si>
    <t>Recherche universitaire (action 17)</t>
  </si>
  <si>
    <t>Mission interministérielle Enseignement scolaire (MIES)</t>
  </si>
  <si>
    <t>Mission interministérielle Recherche et enseignement supérieur (MIRES)</t>
  </si>
  <si>
    <t>Santé des étudiants et activités associatives, culturelles et sportives (action 3)</t>
  </si>
  <si>
    <t>2018</t>
  </si>
  <si>
    <t xml:space="preserve">MIES - crédits exécutés </t>
  </si>
  <si>
    <t>MIRES - crédits exécutés</t>
  </si>
  <si>
    <t>MIES + MIRES - crédits exécutés</t>
  </si>
  <si>
    <t>Budget de l'Etat (prix constants)</t>
  </si>
  <si>
    <t>Part dans le budget de l'Etat (%)</t>
  </si>
  <si>
    <t>Missions interministérielle (1)</t>
  </si>
  <si>
    <t>Crédits exécutés en (2)</t>
  </si>
  <si>
    <t>Part dans le budget État (%) (4)</t>
  </si>
  <si>
    <t>Part dans le PIB (%) (5)</t>
  </si>
  <si>
    <t>Mission interministérielle « Enseignement scolaire » (MIES) (1)</t>
  </si>
  <si>
    <t>Mission interministérielle « Recherche et enseignement supérieur » (MIRES) (1)</t>
  </si>
  <si>
    <r>
      <rPr>
        <b/>
        <sz val="8"/>
        <rFont val="Arial"/>
        <family val="2"/>
      </rPr>
      <t>2.</t>
    </r>
    <r>
      <rPr>
        <sz val="8"/>
        <rFont val="Arial"/>
        <family val="2"/>
      </rPr>
      <t xml:space="preserve"> Crédits ayant fait l’objet d’une dépense effective.</t>
    </r>
  </si>
  <si>
    <r>
      <rPr>
        <b/>
        <sz val="8"/>
        <rFont val="Arial"/>
        <family val="2"/>
      </rPr>
      <t>3.</t>
    </r>
    <r>
      <rPr>
        <sz val="8"/>
        <rFont val="Arial"/>
        <family val="2"/>
      </rPr>
      <t xml:space="preserve"> Crédits ouverts après leur approbation par le parlement en loi de finances initiale.</t>
    </r>
  </si>
  <si>
    <t>Programmes (4)</t>
  </si>
  <si>
    <r>
      <rPr>
        <b/>
        <sz val="8"/>
        <rFont val="Arial"/>
        <family val="2"/>
      </rPr>
      <t>4.</t>
    </r>
    <r>
      <rPr>
        <sz val="8"/>
        <rFont val="Arial"/>
        <family val="2"/>
      </rPr>
      <t xml:space="preserve"> Budget État : Ensemble des budgets civils et du budget du ministère en charge de la défense.</t>
    </r>
  </si>
  <si>
    <r>
      <rPr>
        <b/>
        <sz val="8"/>
        <rFont val="Arial"/>
        <family val="2"/>
      </rPr>
      <t>1.</t>
    </r>
    <r>
      <rPr>
        <sz val="8"/>
        <rFont val="Arial"/>
        <family val="2"/>
      </rPr>
      <t xml:space="preserve"> Mission : Ensemble de programmes dépendant d’un ou plusieurs ministère(s), concourant à une politique publique définie.
</t>
    </r>
  </si>
  <si>
    <r>
      <rPr>
        <b/>
        <sz val="8"/>
        <rFont val="Arial"/>
        <family val="2"/>
      </rPr>
      <t>4.</t>
    </r>
    <r>
      <rPr>
        <sz val="8"/>
        <rFont val="Arial"/>
        <family val="2"/>
      </rPr>
      <t xml:space="preserve"> Programme : Regroupement de crédits destinés à mettre en œuvre une action ou un ensemble cohérent d’actions relevant d’un même ministère.</t>
    </r>
  </si>
  <si>
    <r>
      <t xml:space="preserve">[2] Évolution du budget de l'Éducation nationale et de l'Enseignement supérieur par rapport au budget de l'État et au PIB de 2017 à 2020, </t>
    </r>
    <r>
      <rPr>
        <sz val="8"/>
        <rFont val="Arial"/>
        <family val="2"/>
      </rPr>
      <t>en millions d'euros, prix courants.</t>
    </r>
  </si>
  <si>
    <t>2019</t>
  </si>
  <si>
    <t>Crédits votés en LFI pour 2020 (3)</t>
  </si>
  <si>
    <t>Évolution 2020/2019 (%)</t>
  </si>
  <si>
    <t>n.d</t>
  </si>
  <si>
    <r>
      <t xml:space="preserve">[3] Évolution des missions interministérielles « Enseignement scolaire » et « Recherche et enseignement supérieur » de 2017 à 2020, </t>
    </r>
    <r>
      <rPr>
        <sz val="8"/>
        <rFont val="Arial"/>
        <family val="2"/>
      </rPr>
      <t>en millions d'euros, prix courants.</t>
    </r>
  </si>
  <si>
    <t>Évolution
 (%)
 2020/2019</t>
  </si>
  <si>
    <r>
      <rPr>
        <b/>
        <sz val="8"/>
        <rFont val="Arial"/>
        <family val="2"/>
      </rPr>
      <t>5.</t>
    </r>
    <r>
      <rPr>
        <sz val="8"/>
        <rFont val="Arial"/>
        <family val="2"/>
      </rPr>
      <t xml:space="preserve"> Voir "Glossaire"</t>
    </r>
  </si>
  <si>
    <r>
      <rPr>
        <b/>
        <sz val="8"/>
        <rFont val="Arial"/>
        <family val="2"/>
      </rPr>
      <t>Note</t>
    </r>
    <r>
      <rPr>
        <sz val="8"/>
        <rFont val="Arial"/>
        <family val="2"/>
      </rPr>
      <t xml:space="preserve"> : pour des raisons d’arrondis, certains totaux ou sous-totaux différent légèrement de la somme des montants détaillés.</t>
    </r>
  </si>
  <si>
    <r>
      <rPr>
        <b/>
        <sz val="8"/>
        <rFont val="Arial"/>
        <family val="2"/>
      </rPr>
      <t xml:space="preserve">Note </t>
    </r>
    <r>
      <rPr>
        <sz val="8"/>
        <rFont val="Arial"/>
        <family val="2"/>
      </rPr>
      <t>: Les augmentations de 2010 et 2014 sont liées à l'introduction de programmes non reconduits les années suivantes.</t>
    </r>
  </si>
  <si>
    <t>=SOMME(LC(-2):LC(-1))</t>
  </si>
  <si>
    <t>RERS 9.3 Le budget : analyse et évolution</t>
  </si>
  <si>
    <t>Évolution du budget de l'État, en millions d'euros (prix 2019)</t>
  </si>
  <si>
    <r>
      <t xml:space="preserve">MIES : </t>
    </r>
    <r>
      <rPr>
        <sz val="8"/>
        <rFont val="Arial"/>
        <family val="2"/>
      </rPr>
      <t>Mission interministérielle "Enseignement scolaire".</t>
    </r>
  </si>
  <si>
    <r>
      <t xml:space="preserve">MIRES : </t>
    </r>
    <r>
      <rPr>
        <sz val="8"/>
        <rFont val="Arial"/>
        <family val="2"/>
      </rPr>
      <t>Mission interministérielle "Recherche et enseignement supérieur".</t>
    </r>
  </si>
  <si>
    <t>► Champ : France métropolitaine + DROM.</t>
  </si>
  <si>
    <r>
      <rPr>
        <b/>
        <i/>
        <sz val="8"/>
        <rFont val="Arial"/>
        <family val="2"/>
      </rPr>
      <t xml:space="preserve">Lecture </t>
    </r>
    <r>
      <rPr>
        <i/>
        <sz val="8"/>
        <rFont val="Arial"/>
        <family val="2"/>
      </rPr>
      <t xml:space="preserve">: en 2019, les crédits exécutés de la MIES et la MIRES s'élèvent à 100 680 millions d'euros (bâtons avec échelle de droite) ce qui représente 30,5 % du budget de l'État (courbe avec échelle de gauche). 
</t>
    </r>
  </si>
  <si>
    <r>
      <t>[1] Évolution du budget de l'Education nationale et de l'Enseignement supérieur dans le budget de l'État,</t>
    </r>
    <r>
      <rPr>
        <sz val="9"/>
        <rFont val="Arial"/>
        <family val="2"/>
      </rPr>
      <t xml:space="preserve"> en millions d'euros, prix 2019</t>
    </r>
  </si>
  <si>
    <t>Part dans le budget de l'État (%) (4)</t>
  </si>
  <si>
    <r>
      <rPr>
        <b/>
        <sz val="8"/>
        <rFont val="Arial"/>
        <family val="2"/>
      </rPr>
      <t>5.</t>
    </r>
    <r>
      <rPr>
        <sz val="8"/>
        <rFont val="Arial"/>
        <family val="2"/>
      </rPr>
      <t xml:space="preserve"> Voir "Glossaire".</t>
    </r>
  </si>
  <si>
    <t>Part de la MIES et la MIRES dans le budget de l'État</t>
  </si>
  <si>
    <t>Sous total MENJ</t>
  </si>
  <si>
    <t>Source : MENJS-MESRI-DEPP / Compte de l'éducation.</t>
  </si>
  <si>
    <t>Source : MENJS-MESRI-DEPP / LFI 2020 - Missions interministérielles Enseignement scolaire et Recherche et enseignement supérieur.</t>
  </si>
  <si>
    <r>
      <rPr>
        <b/>
        <sz val="8"/>
        <rFont val="Arial"/>
        <family val="2"/>
      </rPr>
      <t>p</t>
    </r>
    <r>
      <rPr>
        <sz val="8"/>
        <rFont val="Arial"/>
        <family val="2"/>
      </rPr>
      <t xml:space="preserve"> Données provisoires</t>
    </r>
  </si>
  <si>
    <r>
      <rPr>
        <b/>
        <sz val="8"/>
        <rFont val="Arial"/>
        <family val="2"/>
      </rPr>
      <t>(blanc)</t>
    </r>
    <r>
      <rPr>
        <sz val="8"/>
        <rFont val="Arial"/>
        <family val="2"/>
      </rPr>
      <t xml:space="preserve"> Aucun résultat ne peut être inscrit</t>
    </r>
  </si>
  <si>
    <r>
      <rPr>
        <b/>
        <sz val="8"/>
        <rFont val="Arial"/>
        <family val="2"/>
      </rPr>
      <t xml:space="preserve">n.d. </t>
    </r>
    <r>
      <rPr>
        <sz val="8"/>
        <rFont val="Arial"/>
        <family val="2"/>
      </rPr>
      <t>Information non disponible</t>
    </r>
  </si>
  <si>
    <r>
      <rPr>
        <b/>
        <sz val="8"/>
        <rFont val="Arial"/>
        <family val="2"/>
      </rPr>
      <t>n.s.</t>
    </r>
    <r>
      <rPr>
        <sz val="8"/>
        <rFont val="Arial"/>
        <family val="2"/>
      </rPr>
      <t xml:space="preserve"> Résultat non significatif</t>
    </r>
  </si>
  <si>
    <r>
      <rPr>
        <b/>
        <sz val="8"/>
        <rFont val="Arial"/>
        <family val="2"/>
      </rPr>
      <t>ε</t>
    </r>
    <r>
      <rPr>
        <sz val="8"/>
        <rFont val="Arial"/>
        <family val="2"/>
      </rPr>
      <t xml:space="preserve"> Résultat très petit mais non nul</t>
    </r>
  </si>
  <si>
    <r>
      <rPr>
        <b/>
        <sz val="8"/>
        <rFont val="Arial"/>
        <family val="2"/>
      </rPr>
      <t xml:space="preserve">– </t>
    </r>
    <r>
      <rPr>
        <sz val="8"/>
        <rFont val="Arial"/>
        <family val="2"/>
      </rPr>
      <t>Pas d’effectif</t>
    </r>
  </si>
  <si>
    <t>Signes conventionnels utilisés</t>
  </si>
  <si>
    <t>En raison des arrondis, il arrive que dans certains tableaux et graphiques, la somme des pourcentages ne corresponde pas exactement à 100 %.</t>
  </si>
  <si>
    <t>MENJS-MESRI-DEPP, LFI 2020 - Missions interministérielles Enseignement scolaire et Recherche et Enseignement supérieur.</t>
  </si>
  <si>
    <t>Source</t>
  </si>
  <si>
    <r>
      <t>Évaluation aux prix de 2019</t>
    </r>
    <r>
      <rPr>
        <sz val="8"/>
        <color indexed="8"/>
        <rFont val="Arial"/>
        <family val="2"/>
      </rPr>
      <t xml:space="preserve"> – Estimation utilisée afin de corriger l’effet de la hausse des prix, permettant ainsi de suivre l’évolution « en volume » des crédits. Le déflateur utilisé est le prix du PIB.</t>
    </r>
  </si>
  <si>
    <r>
      <t>Champ</t>
    </r>
    <r>
      <rPr>
        <b/>
        <sz val="8"/>
        <color indexed="8"/>
        <rFont val="Arial"/>
        <family val="2"/>
      </rPr>
      <t xml:space="preserve"> </t>
    </r>
    <r>
      <rPr>
        <sz val="8"/>
        <color indexed="8"/>
        <rFont val="Arial"/>
        <family val="2"/>
      </rPr>
      <t>– La totalité de la MIES et la MIRES est prise en compte ici. Le champ ne correspond donc pas au champ des données figurant en 9.01, 9.02, 9.04 et 9.05 qui n’inclut pas la recherche non universitaire.</t>
    </r>
  </si>
  <si>
    <t>Précisions</t>
  </si>
  <si>
    <t>Sommaire</t>
  </si>
  <si>
    <t>9.03 Le budget : analyse et évolution</t>
  </si>
  <si>
    <t>https://www.education.gouv.fr/reperes-et-references-statistiques-1316</t>
  </si>
  <si>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</si>
  <si>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</si>
  <si>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MENJS-MESRI-DEPP, RERS 2020</t>
  </si>
  <si>
    <t>[2] Évolution du budget de l'Éducation nationale et de l'Enseignement supérieur par rapport au budget de l'État et au PIB de 2017 à 2020, en millions d'euros, prix courants.</t>
  </si>
  <si>
    <t>[3] Évolution des missions interministérielles « Enseignement scolaire » et « Recherche et enseignement supérieur » de 2017 à 2020, en millions d'euros, prix courants.</t>
  </si>
  <si>
    <t>[1] Évolution des crédits exécutés pour la MIES et la MIRES, en millions d'euros (prix 2019)</t>
  </si>
  <si>
    <r>
      <rPr>
        <b/>
        <sz val="8"/>
        <rFont val="Arial"/>
        <family val="2"/>
      </rPr>
      <t>4.</t>
    </r>
    <r>
      <rPr>
        <sz val="8"/>
        <rFont val="Arial"/>
        <family val="2"/>
      </rPr>
      <t xml:space="preserve"> Budget de l'État : Ensemble des budgets civils et du budget du ministère en charge de la défense.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</si>
</sst>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0.0"/>
    <numFmt numFmtId="167" formatCode="0.0%"/>
    <numFmt numFmtId="168" formatCode="0.0"/>
    <numFmt numFmtId="169" formatCode="0.000"/>
    <numFmt numFmtId="170" formatCode="_-* #,##0\ _€_-;\-* #,##0\ _€_-;_-* &quot;-&quot;??\ _€_-;_-@_-"/>
    <numFmt numFmtId="171" formatCode="#,##0.000"/>
    <numFmt numFmtId="179" formatCode="_(* #,##0_);_(* \(#,##0\);_(* &quot;-&quot;_);_(@_)"/>
    <numFmt numFmtId="180" formatCode="_(* #,##0.00_);_(* \(#,##0.00\);_(* &quot;-&quot;??_);_(@_)"/>
    <numFmt numFmtId="181" formatCode="_(&quot;$&quot;* #,##0_);_(&quot;$&quot;* \(#,##0\);_(&quot;$&quot;* &quot;-&quot;_);_(@_)"/>
    <numFmt numFmtId="182" formatCode="_(&quot;$&quot;* #,##0.00_);_(&quot;$&quot;* \(#,##0.00\);_(&quot;$&quot;* &quot;-&quot;??_);_(@_)"/>
  </numFmts>
  <fonts count="62" x14ac:knownFonts="1">
    <font>
      <sz val="10"/>
      <name val="Arial"/>
    </font>
    <font>
      <sz val="10"/>
      <name val="Arial"/>
      <family val="2"/>
    </font>
    <font>
      <sz val="8"/>
      <name val="Arial"/>
      <family val="2"/>
    </font>
    <font>
      <b/>
      <sz val="11"/>
      <name val="Arial"/>
      <family val="2"/>
    </font>
    <font>
      <b/>
      <sz val="9"/>
      <name val="Arial"/>
      <family val="2"/>
    </font>
    <font>
      <b/>
      <sz val="8"/>
      <name val="Arial"/>
      <family val="2"/>
    </font>
    <font>
      <sz val="8"/>
      <name val="Arial"/>
      <family val="2"/>
    </font>
    <font>
      <i/>
      <sz val="8"/>
      <name val="Arial"/>
      <family val="2"/>
    </font>
    <font>
      <b/>
      <sz val="8"/>
      <color indexed="9"/>
      <name val="Arial"/>
      <family val="2"/>
    </font>
    <font>
      <sz val="8"/>
      <color indexed="9"/>
      <name val="Arial"/>
      <family val="2"/>
    </font>
    <font>
      <sz val="8"/>
      <color indexed="10"/>
      <name val="Arial"/>
      <family val="2"/>
    </font>
    <font>
      <b/>
      <sz val="8"/>
      <color indexed="10"/>
      <name val="Arial"/>
      <family val="2"/>
    </font>
    <font>
      <u/>
      <sz val="10"/>
      <color indexed="12"/>
      <name val="Arial"/>
      <family val="2"/>
    </font>
    <font>
      <sz val="10"/>
      <name val="MS Sans Serif"/>
      <family val="2"/>
    </font>
    <font>
      <sz val="9"/>
      <name val="Arial"/>
      <family val="2"/>
    </font>
    <font>
      <b/>
      <i/>
      <sz val="8"/>
      <name val="Arial"/>
      <family val="2"/>
    </font>
    <font>
      <b/>
      <sz val="8"/>
      <color indexed="12"/>
      <name val="Arial"/>
      <family val="2"/>
    </font>
    <font>
      <sz val="8"/>
      <color indexed="8"/>
      <name val="Arial"/>
      <family val="2"/>
    </font>
    <font>
      <b/>
      <sz val="8"/>
      <color indexed="8"/>
      <name val="Arial"/>
      <family val="2"/>
    </font>
    <font>
      <i/>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8"/>
      <color theme="3" tint="-0.249977111117893"/>
      <name val="Arial"/>
      <family val="2"/>
    </font>
    <font>
      <b/>
      <sz val="8"/>
      <color rgb="FF0000FF"/>
      <name val="Arial"/>
      <family val="2"/>
    </font>
    <font>
      <b/>
      <strike/>
      <sz val="8"/>
      <color rgb="FF0000FF"/>
      <name val="Arial"/>
      <family val="2"/>
    </font>
    <font>
      <sz val="8"/>
      <color rgb="FFFF0000"/>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theme="4" tint="-0.499984740745262"/>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thin">
        <color indexed="9"/>
      </bottom>
      <diagonal/>
    </border>
    <border>
      <left/>
      <right style="thin">
        <color indexed="9"/>
      </right>
      <top/>
      <bottom style="thin">
        <color indexed="9"/>
      </bottom>
      <diagonal/>
    </border>
    <border>
      <left/>
      <right style="thin">
        <color indexed="9"/>
      </right>
      <top/>
      <bottom/>
      <diagonal/>
    </border>
    <border>
      <left style="thin">
        <color indexed="9"/>
      </left>
      <right/>
      <top/>
      <bottom style="thin">
        <color indexed="9"/>
      </bottom>
      <diagonal/>
    </border>
    <border>
      <left style="thin">
        <color indexed="9"/>
      </left>
      <right/>
      <top/>
      <bottom/>
      <diagonal/>
    </border>
    <border>
      <left/>
      <right/>
      <top/>
      <bottom style="medium">
        <color rgb="FF0000FF"/>
      </bottom>
      <diagonal/>
    </border>
    <border>
      <left style="medium">
        <color theme="0"/>
      </left>
      <right style="medium">
        <color theme="0"/>
      </right>
      <top/>
      <bottom/>
      <diagonal/>
    </border>
    <border>
      <left style="medium">
        <color theme="0"/>
      </left>
      <right/>
      <top/>
      <bottom/>
      <diagonal/>
    </border>
    <border>
      <left style="medium">
        <color theme="0"/>
      </left>
      <right style="medium">
        <color theme="0"/>
      </right>
      <top/>
      <bottom style="medium">
        <color rgb="FF0000FF"/>
      </bottom>
      <diagonal/>
    </border>
    <border>
      <left style="thin">
        <color indexed="9"/>
      </left>
      <right style="thin">
        <color indexed="9"/>
      </right>
      <top style="thin">
        <color theme="0"/>
      </top>
      <bottom/>
      <diagonal/>
    </border>
    <border>
      <left/>
      <right/>
      <top/>
      <bottom style="thin">
        <color theme="0"/>
      </bottom>
      <diagonal/>
    </border>
    <border>
      <left/>
      <right style="thin">
        <color indexed="9"/>
      </right>
      <top/>
      <bottom style="thin">
        <color theme="0"/>
      </bottom>
      <diagonal/>
    </border>
    <border>
      <left style="medium">
        <color theme="0"/>
      </left>
      <right/>
      <top/>
      <bottom style="medium">
        <color rgb="FF0000FF"/>
      </bottom>
      <diagonal/>
    </border>
    <border>
      <left/>
      <right style="medium">
        <color theme="0"/>
      </right>
      <top/>
      <bottom/>
      <diagonal/>
    </border>
    <border>
      <left style="medium">
        <color theme="0"/>
      </left>
      <right style="medium">
        <color theme="0"/>
      </right>
      <top/>
      <bottom style="medium">
        <color theme="0"/>
      </bottom>
      <diagonal/>
    </border>
  </borders>
  <cellStyleXfs count="83">
    <xf numFmtId="0" fontId="0"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4" borderId="0" applyNumberFormat="0" applyBorder="0" applyAlignment="0" applyProtection="0"/>
    <xf numFmtId="0" fontId="21" fillId="2" borderId="0" applyNumberFormat="0" applyBorder="0" applyAlignment="0" applyProtection="0"/>
    <xf numFmtId="0" fontId="21" fillId="12"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2" fillId="16"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3" fillId="6" borderId="0" applyNumberFormat="0" applyBorder="0" applyAlignment="0" applyProtection="0"/>
    <xf numFmtId="0" fontId="2" fillId="19" borderId="1"/>
    <xf numFmtId="0" fontId="24" fillId="9" borderId="2" applyNumberFormat="0" applyAlignment="0" applyProtection="0"/>
    <xf numFmtId="0" fontId="2" fillId="0" borderId="3"/>
    <xf numFmtId="0" fontId="25" fillId="20" borderId="5" applyNumberFormat="0" applyAlignment="0" applyProtection="0"/>
    <xf numFmtId="0" fontId="26" fillId="21" borderId="0">
      <alignment horizontal="center"/>
    </xf>
    <xf numFmtId="0" fontId="27" fillId="21" borderId="0">
      <alignment horizontal="center" vertical="center"/>
    </xf>
    <xf numFmtId="0" fontId="1" fillId="22" borderId="0">
      <alignment horizontal="center" wrapText="1"/>
    </xf>
    <xf numFmtId="0" fontId="16" fillId="21" borderId="0">
      <alignment horizontal="center"/>
    </xf>
    <xf numFmtId="179" fontId="28" fillId="0" borderId="0" applyFont="0" applyFill="0" applyBorder="0" applyAlignment="0" applyProtection="0"/>
    <xf numFmtId="180" fontId="1" fillId="0" borderId="0" applyFont="0" applyFill="0" applyBorder="0" applyAlignment="0" applyProtection="0"/>
    <xf numFmtId="180" fontId="28" fillId="0" borderId="0" applyFont="0" applyFill="0" applyBorder="0" applyAlignment="0" applyProtection="0"/>
    <xf numFmtId="181" fontId="28" fillId="0" borderId="0" applyFont="0" applyFill="0" applyBorder="0" applyAlignment="0" applyProtection="0"/>
    <xf numFmtId="182" fontId="28" fillId="0" borderId="0" applyFont="0" applyFill="0" applyBorder="0" applyAlignment="0" applyProtection="0"/>
    <xf numFmtId="0" fontId="29" fillId="23" borderId="1" applyBorder="0">
      <protection locked="0"/>
    </xf>
    <xf numFmtId="0" fontId="30" fillId="0" borderId="0" applyNumberFormat="0" applyFill="0" applyBorder="0" applyAlignment="0" applyProtection="0"/>
    <xf numFmtId="0" fontId="17" fillId="21" borderId="3">
      <alignment horizontal="left"/>
    </xf>
    <xf numFmtId="0" fontId="31" fillId="21" borderId="0">
      <alignment horizontal="left"/>
    </xf>
    <xf numFmtId="0" fontId="32" fillId="7" borderId="0" applyNumberFormat="0" applyBorder="0" applyAlignment="0" applyProtection="0"/>
    <xf numFmtId="0" fontId="33" fillId="24" borderId="0">
      <alignment horizontal="right" vertical="top" textRotation="90" wrapText="1"/>
    </xf>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2" borderId="2" applyNumberFormat="0" applyAlignment="0" applyProtection="0"/>
    <xf numFmtId="0" fontId="20" fillId="22" borderId="0">
      <alignment horizontal="center"/>
    </xf>
    <xf numFmtId="0" fontId="2" fillId="21" borderId="10">
      <alignment wrapText="1"/>
    </xf>
    <xf numFmtId="0" fontId="39" fillId="21" borderId="11"/>
    <xf numFmtId="0" fontId="39" fillId="21" borderId="12"/>
    <xf numFmtId="0" fontId="2" fillId="21" borderId="13">
      <alignment horizontal="center" wrapText="1"/>
    </xf>
    <xf numFmtId="0" fontId="51" fillId="0" borderId="0" applyNumberFormat="0" applyFill="0" applyBorder="0" applyAlignment="0" applyProtection="0"/>
    <xf numFmtId="0" fontId="12" fillId="0" borderId="0" applyNumberFormat="0" applyFill="0" applyBorder="0" applyAlignment="0" applyProtection="0">
      <alignment vertical="top"/>
      <protection locked="0"/>
    </xf>
    <xf numFmtId="0" fontId="52" fillId="0" borderId="0" applyNumberFormat="0" applyFill="0" applyBorder="0" applyAlignment="0" applyProtection="0"/>
    <xf numFmtId="0" fontId="40"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41" fillId="11" borderId="0" applyNumberFormat="0" applyBorder="0" applyAlignment="0" applyProtection="0"/>
    <xf numFmtId="0" fontId="42" fillId="0" borderId="0"/>
    <xf numFmtId="0" fontId="13" fillId="0" borderId="0"/>
    <xf numFmtId="0" fontId="1" fillId="0" borderId="0"/>
    <xf numFmtId="0" fontId="21" fillId="0" borderId="0"/>
    <xf numFmtId="0" fontId="1" fillId="0" borderId="0"/>
    <xf numFmtId="0" fontId="1" fillId="0" borderId="0"/>
    <xf numFmtId="0" fontId="21" fillId="0" borderId="0"/>
    <xf numFmtId="0" fontId="50" fillId="0" borderId="0"/>
    <xf numFmtId="0" fontId="1" fillId="3" borderId="6" applyNumberFormat="0" applyFont="0" applyAlignment="0" applyProtection="0"/>
    <xf numFmtId="0" fontId="43" fillId="9"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21" borderId="3"/>
    <xf numFmtId="0" fontId="27" fillId="21" borderId="0">
      <alignment horizontal="right"/>
    </xf>
    <xf numFmtId="0" fontId="44" fillId="25" borderId="0">
      <alignment horizontal="center"/>
    </xf>
    <xf numFmtId="0" fontId="45" fillId="22" borderId="0"/>
    <xf numFmtId="0" fontId="46" fillId="24" borderId="15">
      <alignment horizontal="left" vertical="top" wrapText="1"/>
    </xf>
    <xf numFmtId="0" fontId="46" fillId="24" borderId="16">
      <alignment horizontal="left" vertical="top"/>
    </xf>
    <xf numFmtId="37" fontId="47" fillId="0" borderId="0"/>
    <xf numFmtId="0" fontId="26" fillId="21" borderId="0">
      <alignment horizontal="center"/>
    </xf>
    <xf numFmtId="0" fontId="48" fillId="0" borderId="0" applyNumberFormat="0" applyFill="0" applyBorder="0" applyAlignment="0" applyProtection="0"/>
    <xf numFmtId="0" fontId="5" fillId="21" borderId="0"/>
    <xf numFmtId="0" fontId="49" fillId="0" borderId="0" applyNumberFormat="0" applyFill="0" applyBorder="0" applyAlignment="0" applyProtection="0"/>
  </cellStyleXfs>
  <cellXfs count="135">
    <xf numFmtId="0" fontId="0" fillId="0" borderId="0" xfId="0"/>
    <xf numFmtId="0" fontId="2" fillId="0" borderId="0" xfId="0" applyFont="1"/>
    <xf numFmtId="0" fontId="6" fillId="0" borderId="0" xfId="0" applyFont="1"/>
    <xf numFmtId="0" fontId="7" fillId="0" borderId="0" xfId="0" quotePrefix="1" applyFont="1" applyAlignment="1">
      <alignment horizontal="left"/>
    </xf>
    <xf numFmtId="0" fontId="6" fillId="0" borderId="0" xfId="0" applyFont="1" applyAlignment="1">
      <alignment vertical="top"/>
    </xf>
    <xf numFmtId="166" fontId="6" fillId="0" borderId="0" xfId="0" applyNumberFormat="1" applyFont="1"/>
    <xf numFmtId="170" fontId="6" fillId="0" borderId="0" xfId="55" applyNumberFormat="1" applyFont="1"/>
    <xf numFmtId="0" fontId="6" fillId="0" borderId="0" xfId="0" applyFont="1" applyFill="1"/>
    <xf numFmtId="0" fontId="6" fillId="0" borderId="0" xfId="0" applyFont="1" applyAlignment="1"/>
    <xf numFmtId="166" fontId="6" fillId="0" borderId="17" xfId="0" applyNumberFormat="1" applyFont="1" applyBorder="1"/>
    <xf numFmtId="0" fontId="6" fillId="0" borderId="17" xfId="0" applyFont="1" applyBorder="1"/>
    <xf numFmtId="0" fontId="5" fillId="0" borderId="17" xfId="0" applyFont="1" applyFill="1" applyBorder="1" applyAlignment="1">
      <alignment horizontal="center"/>
    </xf>
    <xf numFmtId="166" fontId="6" fillId="0" borderId="17" xfId="0" applyNumberFormat="1" applyFont="1" applyBorder="1" applyAlignment="1"/>
    <xf numFmtId="0" fontId="1" fillId="0" borderId="0" xfId="0" applyFont="1"/>
    <xf numFmtId="0" fontId="2" fillId="0" borderId="0" xfId="0" applyFont="1" applyFill="1" applyBorder="1" applyAlignment="1">
      <alignment horizontal="centerContinuous" wrapText="1"/>
    </xf>
    <xf numFmtId="0" fontId="0" fillId="0" borderId="0" xfId="0" applyAlignment="1">
      <alignment wrapText="1"/>
    </xf>
    <xf numFmtId="0" fontId="10" fillId="0" borderId="17" xfId="0" applyFont="1" applyBorder="1"/>
    <xf numFmtId="0" fontId="11" fillId="0" borderId="17" xfId="0" applyFont="1" applyFill="1" applyBorder="1" applyAlignment="1">
      <alignment horizontal="center"/>
    </xf>
    <xf numFmtId="168" fontId="6" fillId="0" borderId="17" xfId="0" applyNumberFormat="1" applyFont="1" applyBorder="1"/>
    <xf numFmtId="168" fontId="6" fillId="0" borderId="17" xfId="0" applyNumberFormat="1" applyFont="1" applyBorder="1" applyAlignment="1"/>
    <xf numFmtId="171" fontId="6" fillId="0" borderId="0" xfId="0" applyNumberFormat="1" applyFont="1"/>
    <xf numFmtId="0" fontId="2" fillId="0" borderId="0" xfId="0" applyFont="1" applyFill="1"/>
    <xf numFmtId="166" fontId="2" fillId="0" borderId="0" xfId="0" applyNumberFormat="1" applyFont="1"/>
    <xf numFmtId="167" fontId="2" fillId="0" borderId="0" xfId="69" applyNumberFormat="1" applyFont="1"/>
    <xf numFmtId="0" fontId="2" fillId="0" borderId="0" xfId="0" applyFont="1" applyBorder="1" applyAlignment="1">
      <alignment vertical="center"/>
    </xf>
    <xf numFmtId="166" fontId="2" fillId="0" borderId="17" xfId="0" applyNumberFormat="1" applyFont="1" applyBorder="1"/>
    <xf numFmtId="166" fontId="2" fillId="0" borderId="17" xfId="0" applyNumberFormat="1" applyFont="1" applyBorder="1" applyAlignment="1"/>
    <xf numFmtId="166" fontId="2" fillId="0" borderId="0" xfId="0" applyNumberFormat="1" applyFont="1" applyAlignment="1">
      <alignment horizontal="centerContinuous" wrapText="1"/>
    </xf>
    <xf numFmtId="0" fontId="2" fillId="0" borderId="0" xfId="0" quotePrefix="1" applyFont="1" applyAlignment="1">
      <alignment horizontal="left"/>
    </xf>
    <xf numFmtId="0" fontId="53" fillId="0" borderId="0" xfId="0" applyFont="1" applyFill="1" applyAlignment="1">
      <alignment horizontal="left"/>
    </xf>
    <xf numFmtId="0" fontId="2" fillId="0" borderId="0" xfId="0" applyFont="1" applyAlignment="1">
      <alignment horizontal="left"/>
    </xf>
    <xf numFmtId="0" fontId="6" fillId="0" borderId="0" xfId="0" applyFont="1" applyAlignment="1">
      <alignment horizontal="left"/>
    </xf>
    <xf numFmtId="0" fontId="2" fillId="0" borderId="0" xfId="0" quotePrefix="1" applyFont="1" applyAlignment="1">
      <alignment horizontal="left" wrapText="1"/>
    </xf>
    <xf numFmtId="0" fontId="4" fillId="0" borderId="0" xfId="0" applyFont="1" applyAlignment="1"/>
    <xf numFmtId="0" fontId="6" fillId="0" borderId="0" xfId="0" quotePrefix="1" applyFont="1" applyAlignment="1"/>
    <xf numFmtId="0" fontId="2" fillId="0" borderId="0" xfId="0" quotePrefix="1" applyFont="1" applyAlignment="1"/>
    <xf numFmtId="0" fontId="2" fillId="0" borderId="0" xfId="0" applyFont="1" applyAlignment="1"/>
    <xf numFmtId="166" fontId="6" fillId="0" borderId="17" xfId="55" applyNumberFormat="1" applyFont="1" applyBorder="1"/>
    <xf numFmtId="169" fontId="1" fillId="0" borderId="0" xfId="0" applyNumberFormat="1" applyFont="1" applyFill="1" applyBorder="1"/>
    <xf numFmtId="0" fontId="1" fillId="0" borderId="0" xfId="0" applyFont="1" applyFill="1" applyBorder="1"/>
    <xf numFmtId="0" fontId="2" fillId="0" borderId="0" xfId="0" applyFont="1" applyBorder="1"/>
    <xf numFmtId="168" fontId="6" fillId="0" borderId="0" xfId="69" applyNumberFormat="1" applyFont="1" applyFill="1" applyBorder="1" applyAlignment="1">
      <alignment vertical="center"/>
    </xf>
    <xf numFmtId="0" fontId="8" fillId="26" borderId="0" xfId="0" applyFont="1" applyFill="1" applyBorder="1" applyAlignment="1">
      <alignment vertical="center"/>
    </xf>
    <xf numFmtId="168" fontId="8" fillId="26" borderId="0" xfId="69" applyNumberFormat="1" applyFont="1" applyFill="1" applyBorder="1" applyAlignment="1">
      <alignment vertical="center"/>
    </xf>
    <xf numFmtId="0" fontId="6" fillId="0" borderId="0" xfId="0" applyFont="1" applyFill="1" applyBorder="1" applyAlignment="1">
      <alignment vertical="center"/>
    </xf>
    <xf numFmtId="0" fontId="2" fillId="0" borderId="23" xfId="0" applyFont="1" applyBorder="1" applyAlignment="1">
      <alignment vertical="center"/>
    </xf>
    <xf numFmtId="0" fontId="6" fillId="0" borderId="23" xfId="0" applyFont="1" applyFill="1" applyBorder="1" applyAlignment="1">
      <alignment vertical="center"/>
    </xf>
    <xf numFmtId="49" fontId="8" fillId="26" borderId="24" xfId="0" quotePrefix="1" applyNumberFormat="1" applyFont="1" applyFill="1" applyBorder="1" applyAlignment="1">
      <alignment horizontal="center"/>
    </xf>
    <xf numFmtId="166" fontId="2" fillId="0" borderId="24" xfId="0" applyNumberFormat="1" applyFont="1" applyBorder="1" applyAlignment="1">
      <alignment vertical="center"/>
    </xf>
    <xf numFmtId="166" fontId="2" fillId="0" borderId="25" xfId="0" applyNumberFormat="1" applyFont="1" applyBorder="1" applyAlignment="1">
      <alignment vertical="center"/>
    </xf>
    <xf numFmtId="166" fontId="8" fillId="26" borderId="24" xfId="0" applyNumberFormat="1" applyFont="1" applyFill="1" applyBorder="1" applyAlignment="1">
      <alignment vertical="center"/>
    </xf>
    <xf numFmtId="166" fontId="8" fillId="26" borderId="25" xfId="0" applyNumberFormat="1" applyFont="1" applyFill="1" applyBorder="1" applyAlignment="1">
      <alignment vertical="center"/>
    </xf>
    <xf numFmtId="168" fontId="2" fillId="0" borderId="24" xfId="69" applyNumberFormat="1" applyFont="1" applyFill="1" applyBorder="1" applyAlignment="1">
      <alignment vertical="center"/>
    </xf>
    <xf numFmtId="168" fontId="2" fillId="0" borderId="25" xfId="69" applyNumberFormat="1" applyFont="1" applyFill="1" applyBorder="1" applyAlignment="1">
      <alignment vertical="center"/>
    </xf>
    <xf numFmtId="168" fontId="2" fillId="0" borderId="26" xfId="69" applyNumberFormat="1" applyFont="1" applyFill="1" applyBorder="1" applyAlignment="1">
      <alignment vertical="center"/>
    </xf>
    <xf numFmtId="0" fontId="2" fillId="0" borderId="0" xfId="0" applyFont="1" applyFill="1" applyBorder="1" applyAlignment="1">
      <alignment horizontal="right"/>
    </xf>
    <xf numFmtId="0" fontId="6" fillId="0" borderId="0" xfId="0" applyFont="1" applyAlignment="1">
      <alignment horizontal="right"/>
    </xf>
    <xf numFmtId="0" fontId="8" fillId="26" borderId="17" xfId="0" applyFont="1" applyFill="1" applyBorder="1" applyAlignment="1">
      <alignment horizontal="center"/>
    </xf>
    <xf numFmtId="0" fontId="8" fillId="26" borderId="0" xfId="0" applyFont="1" applyFill="1" applyAlignment="1"/>
    <xf numFmtId="166" fontId="8" fillId="26" borderId="17" xfId="0" applyNumberFormat="1" applyFont="1" applyFill="1" applyBorder="1"/>
    <xf numFmtId="168" fontId="8" fillId="26" borderId="17" xfId="69" applyNumberFormat="1" applyFont="1" applyFill="1" applyBorder="1"/>
    <xf numFmtId="168" fontId="8" fillId="26" borderId="17" xfId="0" applyNumberFormat="1" applyFont="1" applyFill="1" applyBorder="1"/>
    <xf numFmtId="0" fontId="8" fillId="26" borderId="0" xfId="0" applyFont="1" applyFill="1" applyAlignment="1">
      <alignment horizontal="left"/>
    </xf>
    <xf numFmtId="0" fontId="54" fillId="0" borderId="0" xfId="0" applyFont="1" applyFill="1" applyAlignment="1"/>
    <xf numFmtId="166" fontId="54" fillId="0" borderId="17" xfId="0" applyNumberFormat="1" applyFont="1" applyFill="1" applyBorder="1"/>
    <xf numFmtId="168" fontId="54" fillId="0" borderId="17" xfId="0" applyNumberFormat="1" applyFont="1" applyFill="1" applyBorder="1"/>
    <xf numFmtId="0" fontId="54" fillId="0" borderId="0" xfId="0" quotePrefix="1" applyFont="1" applyFill="1" applyAlignment="1"/>
    <xf numFmtId="0" fontId="54" fillId="0" borderId="0" xfId="0" applyFont="1" applyFill="1" applyAlignment="1">
      <alignment horizontal="left"/>
    </xf>
    <xf numFmtId="0" fontId="54" fillId="0" borderId="17" xfId="0" applyFont="1" applyFill="1" applyBorder="1" applyAlignment="1">
      <alignment horizontal="center"/>
    </xf>
    <xf numFmtId="166" fontId="54" fillId="0" borderId="17" xfId="0" applyNumberFormat="1" applyFont="1" applyFill="1" applyBorder="1" applyAlignment="1">
      <alignment horizontal="center"/>
    </xf>
    <xf numFmtId="166" fontId="55" fillId="0" borderId="17" xfId="0" applyNumberFormat="1" applyFont="1" applyFill="1" applyBorder="1" applyAlignment="1">
      <alignment horizontal="center"/>
    </xf>
    <xf numFmtId="168" fontId="55" fillId="0" borderId="17" xfId="0" applyNumberFormat="1" applyFont="1" applyFill="1" applyBorder="1" applyAlignment="1">
      <alignment horizontal="center"/>
    </xf>
    <xf numFmtId="0" fontId="54" fillId="0" borderId="0" xfId="0" quotePrefix="1" applyFont="1" applyFill="1" applyAlignment="1">
      <alignment horizontal="left"/>
    </xf>
    <xf numFmtId="166" fontId="2" fillId="0" borderId="0" xfId="0" applyNumberFormat="1" applyFont="1" applyAlignment="1">
      <alignment horizontal="center" wrapText="1"/>
    </xf>
    <xf numFmtId="0" fontId="2" fillId="0" borderId="0" xfId="0" applyFont="1" applyAlignment="1">
      <alignment horizontal="centerContinuous" wrapText="1"/>
    </xf>
    <xf numFmtId="0" fontId="2" fillId="0" borderId="0" xfId="0" applyFont="1" applyBorder="1" applyAlignment="1">
      <alignment vertical="center" wrapText="1"/>
    </xf>
    <xf numFmtId="0" fontId="3" fillId="0" borderId="0" xfId="0" applyFont="1"/>
    <xf numFmtId="0" fontId="8" fillId="26" borderId="17" xfId="0" quotePrefix="1" applyNumberFormat="1" applyFont="1" applyFill="1" applyBorder="1" applyAlignment="1">
      <alignment horizontal="center"/>
    </xf>
    <xf numFmtId="0" fontId="2" fillId="0" borderId="0" xfId="0" applyFont="1" applyAlignment="1">
      <alignment horizontal="left" wrapText="1"/>
    </xf>
    <xf numFmtId="0" fontId="1" fillId="0" borderId="0" xfId="62"/>
    <xf numFmtId="0" fontId="5" fillId="0" borderId="0" xfId="58" applyFont="1"/>
    <xf numFmtId="0" fontId="56" fillId="0" borderId="0" xfId="0" applyFont="1"/>
    <xf numFmtId="0" fontId="3" fillId="0" borderId="0" xfId="0" applyFont="1" applyAlignment="1"/>
    <xf numFmtId="0" fontId="8" fillId="26" borderId="27" xfId="0" quotePrefix="1" applyNumberFormat="1" applyFont="1" applyFill="1" applyBorder="1" applyAlignment="1">
      <alignment horizontal="left"/>
    </xf>
    <xf numFmtId="166" fontId="6" fillId="0" borderId="28" xfId="0" applyNumberFormat="1" applyFont="1" applyBorder="1"/>
    <xf numFmtId="0" fontId="8" fillId="26" borderId="29" xfId="0" applyFont="1" applyFill="1" applyBorder="1" applyAlignment="1">
      <alignment vertical="top" wrapText="1"/>
    </xf>
    <xf numFmtId="0" fontId="9" fillId="26" borderId="20" xfId="0" applyFont="1" applyFill="1" applyBorder="1" applyAlignment="1">
      <alignment vertical="top"/>
    </xf>
    <xf numFmtId="0" fontId="2" fillId="0" borderId="0" xfId="0" applyFont="1" applyBorder="1" applyAlignment="1"/>
    <xf numFmtId="168" fontId="2" fillId="0" borderId="30" xfId="69" applyNumberFormat="1" applyFont="1" applyFill="1" applyBorder="1" applyAlignment="1">
      <alignment horizontal="right" vertical="center"/>
    </xf>
    <xf numFmtId="0" fontId="1" fillId="0" borderId="0" xfId="62" applyAlignment="1">
      <alignment vertical="top"/>
    </xf>
    <xf numFmtId="0" fontId="4" fillId="0" borderId="0" xfId="0" quotePrefix="1" applyFont="1" applyAlignment="1">
      <alignment horizontal="left" wrapText="1"/>
    </xf>
    <xf numFmtId="0" fontId="2" fillId="0" borderId="3" xfId="62" applyFont="1" applyBorder="1"/>
    <xf numFmtId="3" fontId="2" fillId="0" borderId="3" xfId="62" applyNumberFormat="1" applyFont="1" applyBorder="1"/>
    <xf numFmtId="0" fontId="2" fillId="0" borderId="0" xfId="62" applyFont="1"/>
    <xf numFmtId="3" fontId="2" fillId="0" borderId="3" xfId="69" applyNumberFormat="1" applyFont="1" applyBorder="1"/>
    <xf numFmtId="166" fontId="2" fillId="0" borderId="3" xfId="69" applyNumberFormat="1" applyFont="1" applyBorder="1"/>
    <xf numFmtId="0" fontId="5" fillId="0" borderId="0" xfId="62" applyFont="1"/>
    <xf numFmtId="0" fontId="5" fillId="0" borderId="0" xfId="62" applyFont="1" applyAlignment="1">
      <alignment horizontal="left"/>
    </xf>
    <xf numFmtId="0" fontId="8" fillId="26" borderId="20" xfId="0" applyFont="1" applyFill="1" applyBorder="1" applyAlignment="1">
      <alignment vertical="top"/>
    </xf>
    <xf numFmtId="0" fontId="57" fillId="27" borderId="3" xfId="62" applyFont="1" applyFill="1" applyBorder="1" applyAlignment="1">
      <alignment horizontal="center" vertical="center" wrapText="1"/>
    </xf>
    <xf numFmtId="0" fontId="2" fillId="0" borderId="0" xfId="62" applyFont="1" applyAlignment="1">
      <alignment horizontal="center" vertical="center" wrapText="1"/>
    </xf>
    <xf numFmtId="0" fontId="1" fillId="0" borderId="0" xfId="62" applyAlignment="1">
      <alignment horizontal="center" vertical="center" wrapText="1"/>
    </xf>
    <xf numFmtId="10" fontId="6" fillId="0" borderId="0" xfId="69" applyNumberFormat="1" applyFont="1"/>
    <xf numFmtId="0" fontId="4" fillId="0" borderId="0" xfId="62" quotePrefix="1" applyFont="1"/>
    <xf numFmtId="49" fontId="58" fillId="0" borderId="0" xfId="62" applyNumberFormat="1" applyFont="1" applyFill="1" applyAlignment="1">
      <alignment vertical="center"/>
    </xf>
    <xf numFmtId="49" fontId="19" fillId="0" borderId="0" xfId="62" applyNumberFormat="1" applyFont="1" applyFill="1"/>
    <xf numFmtId="49" fontId="1" fillId="0" borderId="0" xfId="62" applyNumberFormat="1" applyFill="1"/>
    <xf numFmtId="49" fontId="1" fillId="0" borderId="0" xfId="62" applyNumberFormat="1" applyFont="1" applyFill="1" applyAlignment="1">
      <alignment horizontal="center" wrapText="1"/>
    </xf>
    <xf numFmtId="49" fontId="1" fillId="0" borderId="0" xfId="62" applyNumberFormat="1" applyFill="1" applyAlignment="1">
      <alignment wrapText="1"/>
    </xf>
    <xf numFmtId="49" fontId="51" fillId="0" borderId="0" xfId="50" applyNumberFormat="1" applyFill="1"/>
    <xf numFmtId="49" fontId="59" fillId="0" borderId="0" xfId="62" applyNumberFormat="1" applyFont="1" applyFill="1" applyAlignment="1">
      <alignment vertical="center" wrapText="1"/>
    </xf>
    <xf numFmtId="49" fontId="1" fillId="0" borderId="0" xfId="62" applyNumberFormat="1" applyFont="1" applyFill="1"/>
    <xf numFmtId="49" fontId="4" fillId="0" borderId="0" xfId="62" applyNumberFormat="1" applyFont="1" applyFill="1" applyAlignment="1">
      <alignment wrapText="1"/>
    </xf>
    <xf numFmtId="49" fontId="60" fillId="0" borderId="0" xfId="62" applyNumberFormat="1" applyFont="1" applyFill="1" applyAlignment="1">
      <alignment horizontal="justify" vertical="center" wrapText="1"/>
    </xf>
    <xf numFmtId="49" fontId="58" fillId="0" borderId="0" xfId="62" applyNumberFormat="1" applyFont="1" applyFill="1" applyAlignment="1">
      <alignment vertical="center" wrapText="1"/>
    </xf>
    <xf numFmtId="49" fontId="61" fillId="0" borderId="0" xfId="62" applyNumberFormat="1" applyFont="1" applyFill="1" applyAlignment="1">
      <alignment vertical="center" wrapText="1"/>
    </xf>
    <xf numFmtId="49" fontId="2" fillId="0" borderId="0" xfId="62" applyNumberFormat="1" applyFont="1" applyFill="1" applyAlignment="1">
      <alignment wrapText="1"/>
    </xf>
    <xf numFmtId="49" fontId="2" fillId="0" borderId="0" xfId="62" applyNumberFormat="1" applyFont="1" applyFill="1"/>
    <xf numFmtId="0" fontId="4" fillId="0" borderId="0" xfId="0" quotePrefix="1" applyFont="1" applyAlignment="1">
      <alignment horizontal="left" wrapText="1"/>
    </xf>
    <xf numFmtId="0" fontId="4" fillId="0" borderId="0" xfId="62" applyFont="1" applyAlignment="1">
      <alignment wrapText="1"/>
    </xf>
    <xf numFmtId="0" fontId="0" fillId="0" borderId="0" xfId="0" applyAlignment="1">
      <alignment wrapText="1"/>
    </xf>
    <xf numFmtId="0" fontId="7" fillId="0" borderId="0" xfId="58" applyFont="1" applyAlignment="1">
      <alignment vertical="top" wrapText="1"/>
    </xf>
    <xf numFmtId="0" fontId="0" fillId="0" borderId="0" xfId="0" applyAlignment="1"/>
    <xf numFmtId="0" fontId="3" fillId="0" borderId="0" xfId="0" applyFont="1"/>
    <xf numFmtId="0" fontId="8" fillId="26" borderId="31" xfId="0" applyFont="1" applyFill="1" applyBorder="1" applyAlignment="1">
      <alignment horizontal="left" vertical="center"/>
    </xf>
    <xf numFmtId="0" fontId="9" fillId="26" borderId="31" xfId="0" applyFont="1" applyFill="1" applyBorder="1" applyAlignment="1">
      <alignment horizontal="left" vertical="center"/>
    </xf>
    <xf numFmtId="0" fontId="8" fillId="26" borderId="32" xfId="0" applyFont="1" applyFill="1" applyBorder="1" applyAlignment="1">
      <alignment horizontal="center" vertical="top"/>
    </xf>
    <xf numFmtId="0" fontId="8" fillId="26" borderId="25" xfId="0" applyFont="1" applyFill="1" applyBorder="1" applyAlignment="1">
      <alignment horizontal="right" vertical="top" wrapText="1"/>
    </xf>
    <xf numFmtId="0" fontId="8" fillId="26" borderId="0" xfId="0" applyFont="1" applyFill="1" applyBorder="1" applyAlignment="1">
      <alignment horizontal="right" vertical="top" wrapText="1"/>
    </xf>
    <xf numFmtId="0" fontId="8" fillId="26" borderId="22" xfId="0" applyFont="1" applyFill="1" applyBorder="1" applyAlignment="1">
      <alignment horizontal="right" vertical="top" wrapText="1"/>
    </xf>
    <xf numFmtId="0" fontId="8" fillId="26" borderId="21" xfId="0" applyFont="1" applyFill="1" applyBorder="1" applyAlignment="1">
      <alignment horizontal="center" vertical="top"/>
    </xf>
    <xf numFmtId="0" fontId="8" fillId="26" borderId="18" xfId="0" applyFont="1" applyFill="1" applyBorder="1" applyAlignment="1">
      <alignment horizontal="center" vertical="top"/>
    </xf>
    <xf numFmtId="0" fontId="8" fillId="26" borderId="19" xfId="0" applyFont="1" applyFill="1" applyBorder="1" applyAlignment="1">
      <alignment horizontal="center" vertical="top"/>
    </xf>
    <xf numFmtId="0" fontId="8" fillId="26" borderId="21" xfId="0" applyFont="1" applyFill="1" applyBorder="1" applyAlignment="1">
      <alignment horizontal="center" vertical="top" wrapText="1"/>
    </xf>
    <xf numFmtId="0" fontId="8" fillId="26" borderId="19" xfId="0" applyFont="1" applyFill="1" applyBorder="1" applyAlignment="1">
      <alignment horizontal="center" vertical="top"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te" xfId="65"/>
    <cellStyle name="Output" xfId="66"/>
    <cellStyle name="Percent 2" xfId="67"/>
    <cellStyle name="Percent_1 SubOverv.USd" xfId="68"/>
    <cellStyle name="Pourcentage" xfId="69" builtinId="5"/>
    <cellStyle name="Pourcentage 2" xfId="70"/>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DDDDDD"/>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33671048175465E-2"/>
          <c:y val="0.13437164745539248"/>
          <c:w val="0.6738851581983335"/>
          <c:h val="0.8187715944640821"/>
        </c:manualLayout>
      </c:layout>
      <c:barChart>
        <c:barDir val="col"/>
        <c:grouping val="stacked"/>
        <c:varyColors val="0"/>
        <c:ser>
          <c:idx val="1"/>
          <c:order val="0"/>
          <c:tx>
            <c:strRef>
              <c:f>'9.3 Figure 1'!$B$6</c:f>
              <c:strCache>
                <c:ptCount val="1"/>
                <c:pt idx="0">
                  <c:v>MIES - crédits exécutés </c:v>
                </c:pt>
              </c:strCache>
            </c:strRef>
          </c:tx>
          <c:spPr>
            <a:solidFill>
              <a:schemeClr val="tx2">
                <a:lumMod val="60000"/>
                <a:lumOff val="40000"/>
              </a:schemeClr>
            </a:solidFill>
          </c:spPr>
          <c:invertIfNegative val="0"/>
          <c:cat>
            <c:numRef>
              <c:f>'9.3 Figure 1'!$A$7:$A$20</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'9.3 Figure 1'!$B$7:$B$20</c:f>
              <c:numCache>
                <c:formatCode>#,##0</c:formatCode>
                <c:ptCount val="14"/>
                <c:pt idx="0">
                  <c:v>68254.171093523968</c:v>
                </c:pt>
                <c:pt idx="1">
                  <c:v>65771.778026329092</c:v>
                </c:pt>
                <c:pt idx="2">
                  <c:v>64683.490082973702</c:v>
                </c:pt>
                <c:pt idx="3">
                  <c:v>65508.704642434182</c:v>
                </c:pt>
                <c:pt idx="4">
                  <c:v>66596.324785975754</c:v>
                </c:pt>
                <c:pt idx="5">
                  <c:v>66066.226368942676</c:v>
                </c:pt>
                <c:pt idx="6">
                  <c:v>65995.708425663121</c:v>
                </c:pt>
                <c:pt idx="7">
                  <c:v>66632.437702489988</c:v>
                </c:pt>
                <c:pt idx="8">
                  <c:v>67999.709385773487</c:v>
                </c:pt>
                <c:pt idx="9">
                  <c:v>68560.149152268234</c:v>
                </c:pt>
                <c:pt idx="10">
                  <c:v>69573.29754963507</c:v>
                </c:pt>
                <c:pt idx="11">
                  <c:v>71869.514851533444</c:v>
                </c:pt>
                <c:pt idx="12">
                  <c:v>72540.548299741597</c:v>
                </c:pt>
                <c:pt idx="13">
                  <c:v>72715.636836999998</c:v>
                </c:pt>
              </c:numCache>
            </c:numRef>
          </c:val>
        </c:ser>
        <c:ser>
          <c:idx val="2"/>
          <c:order val="1"/>
          <c:tx>
            <c:strRef>
              <c:f>'9.3 Figure 1'!$C$6</c:f>
              <c:strCache>
                <c:ptCount val="1"/>
                <c:pt idx="0">
                  <c:v>MIRES - crédits exécutés</c:v>
                </c:pt>
              </c:strCache>
            </c:strRef>
          </c:tx>
          <c:spPr>
            <a:solidFill>
              <a:schemeClr val="accent1">
                <a:lumMod val="40000"/>
                <a:lumOff val="60000"/>
              </a:schemeClr>
            </a:solidFill>
          </c:spPr>
          <c:invertIfNegative val="0"/>
          <c:cat>
            <c:numRef>
              <c:f>'9.3 Figure 1'!$A$7:$A$20</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'9.3 Figure 1'!$C$7:$C$20</c:f>
              <c:numCache>
                <c:formatCode>#,##0</c:formatCode>
                <c:ptCount val="14"/>
                <c:pt idx="0">
                  <c:v>24994.877784000222</c:v>
                </c:pt>
                <c:pt idx="1">
                  <c:v>23874.569061390885</c:v>
                </c:pt>
                <c:pt idx="2">
                  <c:v>24926.705882681443</c:v>
                </c:pt>
                <c:pt idx="3">
                  <c:v>26556.676914853</c:v>
                </c:pt>
                <c:pt idx="4">
                  <c:v>50658.469790266696</c:v>
                </c:pt>
                <c:pt idx="5">
                  <c:v>27130.589611446929</c:v>
                </c:pt>
                <c:pt idx="6">
                  <c:v>26759.423765369458</c:v>
                </c:pt>
                <c:pt idx="7">
                  <c:v>27095.217051179188</c:v>
                </c:pt>
                <c:pt idx="8">
                  <c:v>31909.604058947927</c:v>
                </c:pt>
                <c:pt idx="9">
                  <c:v>26854.022448817708</c:v>
                </c:pt>
                <c:pt idx="10">
                  <c:v>26786.916769701573</c:v>
                </c:pt>
                <c:pt idx="11">
                  <c:v>27797.575555382729</c:v>
                </c:pt>
                <c:pt idx="12">
                  <c:v>27917.081546936304</c:v>
                </c:pt>
                <c:pt idx="13">
                  <c:v>27964.03845</c:v>
                </c:pt>
              </c:numCache>
            </c:numRef>
          </c:val>
        </c:ser>
        <c:dLbls>
          <c:showLegendKey val="0"/>
          <c:showVal val="0"/>
          <c:showCatName val="0"/>
          <c:showSerName val="0"/>
          <c:showPercent val="0"/>
          <c:showBubbleSize val="0"/>
        </c:dLbls>
        <c:gapWidth val="70"/>
        <c:overlap val="100"/>
        <c:axId val="118233728"/>
        <c:axId val="118251904"/>
      </c:barChart>
      <c:lineChart>
        <c:grouping val="standard"/>
        <c:varyColors val="0"/>
        <c:ser>
          <c:idx val="0"/>
          <c:order val="2"/>
          <c:tx>
            <c:strRef>
              <c:f>'9.3 Figure 1'!$J$6</c:f>
              <c:strCache>
                <c:ptCount val="1"/>
                <c:pt idx="0">
                  <c:v>Part dans le budget de l'Etat (%)</c:v>
                </c:pt>
              </c:strCache>
            </c:strRef>
          </c:tx>
          <c:spPr>
            <a:ln w="28575">
              <a:solidFill>
                <a:schemeClr val="tx1"/>
              </a:solidFill>
              <a:prstDash val="solid"/>
              <a:headEnd type="none" w="med" len="med"/>
              <a:tailEnd type="none" w="med" len="med"/>
            </a:ln>
          </c:spPr>
          <c:marker>
            <c:symbol val="none"/>
          </c:marker>
          <c:cat>
            <c:numRef>
              <c:f>'9.3 Figure 1'!$A$7:$A$20</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cat>
          <c:val>
            <c:numRef>
              <c:f>'9.3 Figure 1'!$J$7:$J$20</c:f>
              <c:numCache>
                <c:formatCode>#,##0.0</c:formatCode>
                <c:ptCount val="14"/>
                <c:pt idx="0">
                  <c:v>30.164985940830064</c:v>
                </c:pt>
                <c:pt idx="1">
                  <c:v>30.022656414754174</c:v>
                </c:pt>
                <c:pt idx="2">
                  <c:v>29.801303575947525</c:v>
                </c:pt>
                <c:pt idx="3">
                  <c:v>29.319020284822567</c:v>
                </c:pt>
                <c:pt idx="4">
                  <c:v>33.937001396050263</c:v>
                </c:pt>
                <c:pt idx="5">
                  <c:v>30.279587407018248</c:v>
                </c:pt>
                <c:pt idx="6">
                  <c:v>29.595834214321666</c:v>
                </c:pt>
                <c:pt idx="7">
                  <c:v>30.235146930802443</c:v>
                </c:pt>
                <c:pt idx="8">
                  <c:v>31.974670141915556</c:v>
                </c:pt>
                <c:pt idx="9">
                  <c:v>31.168034156485486</c:v>
                </c:pt>
                <c:pt idx="10">
                  <c:v>30.188749339456567</c:v>
                </c:pt>
                <c:pt idx="11">
                  <c:v>30.229060167742176</c:v>
                </c:pt>
                <c:pt idx="12">
                  <c:v>30.515209234534801</c:v>
                </c:pt>
                <c:pt idx="13">
                  <c:v>30.48552789277344</c:v>
                </c:pt>
              </c:numCache>
            </c:numRef>
          </c:val>
          <c:smooth val="0"/>
        </c:ser>
        <c:dLbls>
          <c:showLegendKey val="0"/>
          <c:showVal val="0"/>
          <c:showCatName val="0"/>
          <c:showSerName val="0"/>
          <c:showPercent val="0"/>
          <c:showBubbleSize val="0"/>
        </c:dLbls>
        <c:marker val="1"/>
        <c:smooth val="0"/>
        <c:axId val="113040768"/>
        <c:axId val="118232192"/>
      </c:lineChart>
      <c:catAx>
        <c:axId val="1130407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8232192"/>
        <c:crossesAt val="0"/>
        <c:auto val="1"/>
        <c:lblAlgn val="ctr"/>
        <c:lblOffset val="100"/>
        <c:noMultiLvlLbl val="0"/>
      </c:catAx>
      <c:valAx>
        <c:axId val="118232192"/>
        <c:scaling>
          <c:orientation val="minMax"/>
          <c:max val="39"/>
          <c:min val="0"/>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3040768"/>
        <c:crosses val="autoZero"/>
        <c:crossBetween val="between"/>
      </c:valAx>
      <c:catAx>
        <c:axId val="118233728"/>
        <c:scaling>
          <c:orientation val="minMax"/>
        </c:scaling>
        <c:delete val="1"/>
        <c:axPos val="b"/>
        <c:numFmt formatCode="General" sourceLinked="1"/>
        <c:majorTickMark val="out"/>
        <c:minorTickMark val="none"/>
        <c:tickLblPos val="nextTo"/>
        <c:crossAx val="118251904"/>
        <c:crosses val="autoZero"/>
        <c:auto val="1"/>
        <c:lblAlgn val="ctr"/>
        <c:lblOffset val="100"/>
        <c:noMultiLvlLbl val="0"/>
      </c:catAx>
      <c:valAx>
        <c:axId val="11825190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8233728"/>
        <c:crosses val="max"/>
        <c:crossBetween val="between"/>
      </c:valAx>
    </c:plotArea>
    <c:legend>
      <c:legendPos val="r"/>
      <c:legendEntry>
        <c:idx val="2"/>
        <c:delete val="1"/>
      </c:legendEntry>
      <c:layout>
        <c:manualLayout>
          <c:xMode val="edge"/>
          <c:yMode val="edge"/>
          <c:wMode val="edge"/>
          <c:hMode val="edge"/>
          <c:x val="0.80373630291120235"/>
          <c:y val="0.44497447720025096"/>
          <c:w val="0.96486941254584269"/>
          <c:h val="0.53468450107102949"/>
        </c:manualLayout>
      </c:layout>
      <c:overlay val="0"/>
      <c:txPr>
        <a:bodyPr/>
        <a:lstStyle/>
        <a:p>
          <a:pPr>
            <a:defRPr sz="9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18</xdr:row>
      <xdr:rowOff>142875</xdr:rowOff>
    </xdr:from>
    <xdr:to>
      <xdr:col>10</xdr:col>
      <xdr:colOff>600075</xdr:colOff>
      <xdr:row>60</xdr:row>
      <xdr:rowOff>76200</xdr:rowOff>
    </xdr:to>
    <xdr:graphicFrame macro="">
      <xdr:nvGraphicFramePr>
        <xdr:cNvPr id="3227"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1365516</xdr:colOff>
      <xdr:row>28</xdr:row>
      <xdr:rowOff>39952</xdr:rowOff>
    </xdr:from>
    <xdr:ext cx="1964705" cy="256737"/>
    <xdr:sp macro="" textlink="">
      <xdr:nvSpPr>
        <xdr:cNvPr id="3" name="ZoneTexte 2"/>
        <xdr:cNvSpPr txBox="1"/>
      </xdr:nvSpPr>
      <xdr:spPr>
        <a:xfrm>
          <a:off x="6147066" y="5145352"/>
          <a:ext cx="1964705"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50"/>
            <a:t>Part dans le  budget de l'Etat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0.03564</cdr:x>
      <cdr:y>0.08385</cdr:y>
    </cdr:from>
    <cdr:to>
      <cdr:x>0.08459</cdr:x>
      <cdr:y>0.15292</cdr:y>
    </cdr:to>
    <cdr:sp macro="" textlink="">
      <cdr:nvSpPr>
        <cdr:cNvPr id="2" name="ZoneTexte 1"/>
        <cdr:cNvSpPr txBox="1"/>
      </cdr:nvSpPr>
      <cdr:spPr>
        <a:xfrm xmlns:a="http://schemas.openxmlformats.org/drawingml/2006/main">
          <a:off x="400352" y="580999"/>
          <a:ext cx="549767" cy="4786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0.68052</cdr:x>
      <cdr:y>0.07153</cdr:y>
    </cdr:from>
    <cdr:to>
      <cdr:x>0.79604</cdr:x>
      <cdr:y>0.10825</cdr:y>
    </cdr:to>
    <cdr:sp macro="" textlink="">
      <cdr:nvSpPr>
        <cdr:cNvPr id="3" name="ZoneTexte 2"/>
        <cdr:cNvSpPr txBox="1"/>
      </cdr:nvSpPr>
      <cdr:spPr>
        <a:xfrm xmlns:a="http://schemas.openxmlformats.org/drawingml/2006/main">
          <a:off x="7643812" y="495633"/>
          <a:ext cx="1297562" cy="2544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Millions d'euros</a:t>
          </a:r>
        </a:p>
      </cdr:txBody>
    </cdr:sp>
  </cdr:relSizeAnchor>
  <cdr:relSizeAnchor xmlns:cdr="http://schemas.openxmlformats.org/drawingml/2006/chartDrawing">
    <cdr:from>
      <cdr:x>0.62988</cdr:x>
      <cdr:y>0.26308</cdr:y>
    </cdr:from>
    <cdr:to>
      <cdr:x>0.63091</cdr:x>
      <cdr:y>0.30374</cdr:y>
    </cdr:to>
    <cdr:cxnSp macro="">
      <cdr:nvCxnSpPr>
        <cdr:cNvPr id="5" name="Connecteur droit avec flèche 4"/>
        <cdr:cNvCxnSpPr/>
      </cdr:nvCxnSpPr>
      <cdr:spPr>
        <a:xfrm xmlns:a="http://schemas.openxmlformats.org/drawingml/2006/main">
          <a:off x="7067550" y="1771650"/>
          <a:ext cx="11578" cy="27377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106" customWidth="1"/>
    <col min="2" max="16384" width="11.42578125" style="106"/>
  </cols>
  <sheetData>
    <row r="1" spans="1:1" x14ac:dyDescent="0.2">
      <c r="A1" s="105" t="s">
        <v>93</v>
      </c>
    </row>
    <row r="3" spans="1:1" ht="27.75" x14ac:dyDescent="0.2">
      <c r="A3" s="107" t="s">
        <v>92</v>
      </c>
    </row>
    <row r="4" spans="1:1" x14ac:dyDescent="0.2">
      <c r="A4" s="108"/>
    </row>
    <row r="6" spans="1:1" ht="102" customHeight="1" x14ac:dyDescent="0.2">
      <c r="A6" s="107" t="s">
        <v>91</v>
      </c>
    </row>
    <row r="8" spans="1:1" x14ac:dyDescent="0.2">
      <c r="A8" s="109" t="s">
        <v>90</v>
      </c>
    </row>
    <row r="10" spans="1:1" ht="15.75" x14ac:dyDescent="0.2">
      <c r="A10" s="110" t="s">
        <v>89</v>
      </c>
    </row>
    <row r="11" spans="1:1" x14ac:dyDescent="0.2">
      <c r="A11" s="105"/>
    </row>
    <row r="12" spans="1:1" x14ac:dyDescent="0.2">
      <c r="A12" s="105"/>
    </row>
    <row r="13" spans="1:1" x14ac:dyDescent="0.2">
      <c r="A13" s="105"/>
    </row>
    <row r="14" spans="1:1" s="111" customFormat="1" x14ac:dyDescent="0.2"/>
    <row r="15" spans="1:1" ht="35.1" customHeight="1" x14ac:dyDescent="0.2">
      <c r="A15" s="104" t="s">
        <v>88</v>
      </c>
    </row>
    <row r="16" spans="1:1" x14ac:dyDescent="0.2">
      <c r="A16" s="112" t="s">
        <v>96</v>
      </c>
    </row>
    <row r="17" spans="1:1" ht="24" x14ac:dyDescent="0.2">
      <c r="A17" s="112" t="s">
        <v>94</v>
      </c>
    </row>
    <row r="18" spans="1:1" ht="24" x14ac:dyDescent="0.2">
      <c r="A18" s="112" t="s">
        <v>95</v>
      </c>
    </row>
    <row r="19" spans="1:1" x14ac:dyDescent="0.2">
      <c r="A19" s="112"/>
    </row>
    <row r="20" spans="1:1" x14ac:dyDescent="0.2">
      <c r="A20" s="112"/>
    </row>
    <row r="21" spans="1:1" x14ac:dyDescent="0.2">
      <c r="A21" s="112"/>
    </row>
    <row r="22" spans="1:1" x14ac:dyDescent="0.2">
      <c r="A22" s="112"/>
    </row>
    <row r="23" spans="1:1" x14ac:dyDescent="0.2">
      <c r="A23" s="112"/>
    </row>
    <row r="24" spans="1:1" x14ac:dyDescent="0.2">
      <c r="A24" s="112"/>
    </row>
    <row r="25" spans="1:1" ht="35.1" customHeight="1" x14ac:dyDescent="0.2">
      <c r="A25" s="104" t="s">
        <v>87</v>
      </c>
    </row>
    <row r="26" spans="1:1" ht="22.5" x14ac:dyDescent="0.2">
      <c r="A26" s="113" t="s">
        <v>86</v>
      </c>
    </row>
    <row r="27" spans="1:1" ht="22.5" x14ac:dyDescent="0.2">
      <c r="A27" s="113" t="s">
        <v>85</v>
      </c>
    </row>
    <row r="28" spans="1:1" ht="35.1" customHeight="1" x14ac:dyDescent="0.2">
      <c r="A28" s="114" t="s">
        <v>84</v>
      </c>
    </row>
    <row r="29" spans="1:1" x14ac:dyDescent="0.2">
      <c r="A29" s="115" t="s">
        <v>83</v>
      </c>
    </row>
    <row r="30" spans="1:1" x14ac:dyDescent="0.2">
      <c r="A30" s="111"/>
    </row>
    <row r="31" spans="1:1" ht="22.5" x14ac:dyDescent="0.2">
      <c r="A31" s="116" t="s">
        <v>82</v>
      </c>
    </row>
    <row r="32" spans="1:1" x14ac:dyDescent="0.2">
      <c r="A32" s="117"/>
    </row>
    <row r="33" spans="1:1" x14ac:dyDescent="0.2">
      <c r="A33" s="104" t="s">
        <v>81</v>
      </c>
    </row>
    <row r="34" spans="1:1" x14ac:dyDescent="0.2">
      <c r="A34" s="117"/>
    </row>
    <row r="35" spans="1:1" x14ac:dyDescent="0.2">
      <c r="A35" s="117" t="s">
        <v>80</v>
      </c>
    </row>
    <row r="36" spans="1:1" x14ac:dyDescent="0.2">
      <c r="A36" s="117" t="s">
        <v>79</v>
      </c>
    </row>
    <row r="37" spans="1:1" x14ac:dyDescent="0.2">
      <c r="A37" s="117" t="s">
        <v>78</v>
      </c>
    </row>
    <row r="38" spans="1:1" x14ac:dyDescent="0.2">
      <c r="A38" s="117" t="s">
        <v>77</v>
      </c>
    </row>
    <row r="39" spans="1:1" x14ac:dyDescent="0.2">
      <c r="A39" s="117" t="s">
        <v>76</v>
      </c>
    </row>
    <row r="40" spans="1:1" x14ac:dyDescent="0.2">
      <c r="A40" s="117" t="s">
        <v>75</v>
      </c>
    </row>
    <row r="41" spans="1:1" x14ac:dyDescent="0.2">
      <c r="A41" s="111"/>
    </row>
    <row r="42" spans="1:1" x14ac:dyDescent="0.2">
      <c r="A42" s="111"/>
    </row>
    <row r="43" spans="1:1" x14ac:dyDescent="0.2">
      <c r="A43" s="111"/>
    </row>
    <row r="44" spans="1:1" x14ac:dyDescent="0.2">
      <c r="A44" s="111"/>
    </row>
    <row r="45" spans="1:1" x14ac:dyDescent="0.2">
      <c r="A45" s="111"/>
    </row>
    <row r="46" spans="1:1" x14ac:dyDescent="0.2">
      <c r="A46" s="111"/>
    </row>
    <row r="47" spans="1:1" x14ac:dyDescent="0.2">
      <c r="A47" s="111"/>
    </row>
    <row r="48" spans="1:1" x14ac:dyDescent="0.2">
      <c r="A48" s="111"/>
    </row>
    <row r="49" spans="1:1" x14ac:dyDescent="0.2">
      <c r="A49" s="111"/>
    </row>
    <row r="50" spans="1:1" x14ac:dyDescent="0.2">
      <c r="A50" s="111"/>
    </row>
    <row r="51" spans="1:1" x14ac:dyDescent="0.2">
      <c r="A51" s="111"/>
    </row>
    <row r="52" spans="1:1" x14ac:dyDescent="0.2">
      <c r="A52" s="111"/>
    </row>
    <row r="53" spans="1:1" x14ac:dyDescent="0.2">
      <c r="A53" s="111"/>
    </row>
    <row r="54" spans="1:1" x14ac:dyDescent="0.2">
      <c r="A54" s="111"/>
    </row>
    <row r="55" spans="1:1" x14ac:dyDescent="0.2">
      <c r="A55" s="111"/>
    </row>
    <row r="56" spans="1:1" x14ac:dyDescent="0.2">
      <c r="A56" s="111"/>
    </row>
    <row r="57" spans="1:1" x14ac:dyDescent="0.2">
      <c r="A57" s="111"/>
    </row>
    <row r="58" spans="1:1" x14ac:dyDescent="0.2">
      <c r="A58" s="111"/>
    </row>
    <row r="59" spans="1:1" x14ac:dyDescent="0.2">
      <c r="A59" s="111"/>
    </row>
    <row r="60" spans="1:1" x14ac:dyDescent="0.2">
      <c r="A60" s="111"/>
    </row>
    <row r="61" spans="1:1" x14ac:dyDescent="0.2">
      <c r="A61" s="111"/>
    </row>
    <row r="62" spans="1:1" x14ac:dyDescent="0.2">
      <c r="A62" s="111"/>
    </row>
    <row r="63" spans="1:1" x14ac:dyDescent="0.2">
      <c r="A63" s="111"/>
    </row>
    <row r="64" spans="1:1" x14ac:dyDescent="0.2">
      <c r="A64" s="111"/>
    </row>
    <row r="65" spans="1:1" x14ac:dyDescent="0.2">
      <c r="A65" s="111"/>
    </row>
    <row r="66" spans="1:1" x14ac:dyDescent="0.2">
      <c r="A66" s="111"/>
    </row>
    <row r="67" spans="1:1" x14ac:dyDescent="0.2">
      <c r="A67" s="111"/>
    </row>
    <row r="68" spans="1:1" x14ac:dyDescent="0.2">
      <c r="A68" s="111"/>
    </row>
    <row r="69" spans="1:1" x14ac:dyDescent="0.2">
      <c r="A69" s="111"/>
    </row>
    <row r="70" spans="1:1" x14ac:dyDescent="0.2">
      <c r="A70" s="111"/>
    </row>
    <row r="71" spans="1:1" x14ac:dyDescent="0.2">
      <c r="A71" s="111"/>
    </row>
    <row r="72" spans="1:1" x14ac:dyDescent="0.2">
      <c r="A72" s="111"/>
    </row>
    <row r="73" spans="1:1" x14ac:dyDescent="0.2">
      <c r="A73" s="111"/>
    </row>
    <row r="74" spans="1:1" x14ac:dyDescent="0.2">
      <c r="A74" s="111"/>
    </row>
    <row r="75" spans="1:1" x14ac:dyDescent="0.2">
      <c r="A75" s="111"/>
    </row>
    <row r="76" spans="1:1" x14ac:dyDescent="0.2">
      <c r="A76" s="111"/>
    </row>
    <row r="77" spans="1:1" x14ac:dyDescent="0.2">
      <c r="A77" s="111"/>
    </row>
    <row r="78" spans="1:1" x14ac:dyDescent="0.2">
      <c r="A78" s="111"/>
    </row>
    <row r="79" spans="1:1" x14ac:dyDescent="0.2">
      <c r="A79" s="111"/>
    </row>
    <row r="80" spans="1:1" x14ac:dyDescent="0.2">
      <c r="A80" s="111"/>
    </row>
    <row r="81" spans="1:1" x14ac:dyDescent="0.2">
      <c r="A81" s="111"/>
    </row>
    <row r="82" spans="1:1" x14ac:dyDescent="0.2">
      <c r="A82" s="111"/>
    </row>
    <row r="83" spans="1:1" x14ac:dyDescent="0.2">
      <c r="A83" s="111"/>
    </row>
    <row r="84" spans="1:1" x14ac:dyDescent="0.2">
      <c r="A84" s="111"/>
    </row>
    <row r="85" spans="1:1" x14ac:dyDescent="0.2">
      <c r="A85" s="111"/>
    </row>
    <row r="86" spans="1:1" x14ac:dyDescent="0.2">
      <c r="A86" s="111"/>
    </row>
    <row r="87" spans="1:1" x14ac:dyDescent="0.2">
      <c r="A87" s="111"/>
    </row>
    <row r="88" spans="1:1" x14ac:dyDescent="0.2">
      <c r="A88" s="111"/>
    </row>
    <row r="89" spans="1:1" x14ac:dyDescent="0.2">
      <c r="A89" s="111"/>
    </row>
    <row r="90" spans="1:1" x14ac:dyDescent="0.2">
      <c r="A90" s="111"/>
    </row>
    <row r="91" spans="1:1" x14ac:dyDescent="0.2">
      <c r="A91" s="111"/>
    </row>
    <row r="92" spans="1:1" x14ac:dyDescent="0.2">
      <c r="A92" s="111"/>
    </row>
    <row r="93" spans="1:1" x14ac:dyDescent="0.2">
      <c r="A93" s="111"/>
    </row>
    <row r="94" spans="1:1" x14ac:dyDescent="0.2">
      <c r="A94" s="111"/>
    </row>
    <row r="95" spans="1:1" x14ac:dyDescent="0.2">
      <c r="A95" s="111"/>
    </row>
    <row r="96" spans="1:1" x14ac:dyDescent="0.2">
      <c r="A96" s="111"/>
    </row>
    <row r="97" spans="1:1" x14ac:dyDescent="0.2">
      <c r="A97" s="111"/>
    </row>
    <row r="98" spans="1:1" x14ac:dyDescent="0.2">
      <c r="A98" s="111"/>
    </row>
    <row r="99" spans="1:1" x14ac:dyDescent="0.2">
      <c r="A99" s="111"/>
    </row>
    <row r="100" spans="1:1" x14ac:dyDescent="0.2">
      <c r="A100" s="11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opLeftCell="B33" zoomScaleNormal="100" workbookViewId="0"/>
  </sheetViews>
  <sheetFormatPr baseColWidth="10" defaultRowHeight="12.75" x14ac:dyDescent="0.2"/>
  <cols>
    <col min="1" max="1" width="10.28515625" style="79" customWidth="1"/>
    <col min="2" max="4" width="30.7109375" style="79" customWidth="1"/>
    <col min="5" max="5" width="3.42578125" style="79" customWidth="1"/>
    <col min="6" max="6" width="6.7109375" style="79" customWidth="1"/>
    <col min="7" max="7" width="19.5703125" style="79" customWidth="1"/>
    <col min="8" max="8" width="3.28515625" style="79" customWidth="1"/>
    <col min="9" max="10" width="12" style="79" customWidth="1"/>
    <col min="11" max="16384" width="11.42578125" style="79"/>
  </cols>
  <sheetData>
    <row r="1" spans="1:10" customFormat="1" ht="20.25" customHeight="1" x14ac:dyDescent="0.25">
      <c r="A1" s="82" t="s">
        <v>62</v>
      </c>
      <c r="B1" s="82"/>
    </row>
    <row r="2" spans="1:10" customFormat="1" ht="20.25" customHeight="1" x14ac:dyDescent="0.25">
      <c r="A2" s="82"/>
      <c r="B2" s="82"/>
    </row>
    <row r="3" spans="1:10" customFormat="1" ht="20.25" customHeight="1" x14ac:dyDescent="0.25">
      <c r="A3" s="103" t="s">
        <v>96</v>
      </c>
      <c r="B3" s="82"/>
    </row>
    <row r="4" spans="1:10" customFormat="1" ht="14.25" customHeight="1" x14ac:dyDescent="0.25">
      <c r="A4" s="76"/>
      <c r="B4" s="76"/>
      <c r="F4" s="119" t="s">
        <v>63</v>
      </c>
      <c r="G4" s="120"/>
      <c r="I4" s="119" t="s">
        <v>71</v>
      </c>
      <c r="J4" s="120"/>
    </row>
    <row r="5" spans="1:10" x14ac:dyDescent="0.2">
      <c r="F5" s="120"/>
      <c r="G5" s="120"/>
      <c r="I5" s="120"/>
      <c r="J5" s="120"/>
    </row>
    <row r="6" spans="1:10" ht="33.75" x14ac:dyDescent="0.2">
      <c r="B6" s="99" t="s">
        <v>34</v>
      </c>
      <c r="C6" s="99" t="s">
        <v>35</v>
      </c>
      <c r="D6" s="99" t="s">
        <v>36</v>
      </c>
      <c r="E6" s="100"/>
      <c r="F6" s="101"/>
      <c r="G6" s="99" t="s">
        <v>37</v>
      </c>
      <c r="H6" s="100"/>
      <c r="I6" s="101"/>
      <c r="J6" s="99" t="s">
        <v>38</v>
      </c>
    </row>
    <row r="7" spans="1:10" x14ac:dyDescent="0.2">
      <c r="A7" s="91">
        <v>2006</v>
      </c>
      <c r="B7" s="92">
        <v>68254.171093523968</v>
      </c>
      <c r="C7" s="92">
        <v>24994.877784000222</v>
      </c>
      <c r="D7" s="92">
        <v>93249.048877524183</v>
      </c>
      <c r="E7" s="93"/>
      <c r="F7" s="91">
        <v>2006</v>
      </c>
      <c r="G7" s="94">
        <v>309130.09228791372</v>
      </c>
      <c r="H7" s="93"/>
      <c r="I7" s="91">
        <v>2006</v>
      </c>
      <c r="J7" s="95">
        <v>30.164985940830064</v>
      </c>
    </row>
    <row r="8" spans="1:10" x14ac:dyDescent="0.2">
      <c r="A8" s="91">
        <v>2007</v>
      </c>
      <c r="B8" s="92">
        <v>65771.778026329092</v>
      </c>
      <c r="C8" s="92">
        <v>23874.569061390885</v>
      </c>
      <c r="D8" s="92">
        <v>89646.347087719972</v>
      </c>
      <c r="E8" s="93"/>
      <c r="F8" s="91">
        <v>2007</v>
      </c>
      <c r="G8" s="94">
        <v>298595.65339349734</v>
      </c>
      <c r="H8" s="93"/>
      <c r="I8" s="91">
        <v>2007</v>
      </c>
      <c r="J8" s="95">
        <v>30.022656414754174</v>
      </c>
    </row>
    <row r="9" spans="1:10" x14ac:dyDescent="0.2">
      <c r="A9" s="91">
        <v>2008</v>
      </c>
      <c r="B9" s="92">
        <v>64683.490082973702</v>
      </c>
      <c r="C9" s="92">
        <v>24926.705882681443</v>
      </c>
      <c r="D9" s="92">
        <v>89610.195965655148</v>
      </c>
      <c r="E9" s="93"/>
      <c r="F9" s="91">
        <v>2008</v>
      </c>
      <c r="G9" s="94">
        <v>300692.20206185564</v>
      </c>
      <c r="H9" s="93"/>
      <c r="I9" s="91">
        <v>2008</v>
      </c>
      <c r="J9" s="95">
        <v>29.801303575947525</v>
      </c>
    </row>
    <row r="10" spans="1:10" x14ac:dyDescent="0.2">
      <c r="A10" s="91">
        <v>2009</v>
      </c>
      <c r="B10" s="92">
        <v>65508.704642434182</v>
      </c>
      <c r="C10" s="92">
        <v>26556.676914853</v>
      </c>
      <c r="D10" s="92">
        <v>92065.381557287183</v>
      </c>
      <c r="E10" s="93"/>
      <c r="F10" s="91">
        <v>2009</v>
      </c>
      <c r="G10" s="94">
        <v>314012.47607494652</v>
      </c>
      <c r="H10" s="93"/>
      <c r="I10" s="91">
        <v>2009</v>
      </c>
      <c r="J10" s="95">
        <v>29.319020284822567</v>
      </c>
    </row>
    <row r="11" spans="1:10" x14ac:dyDescent="0.2">
      <c r="A11" s="91">
        <v>2010</v>
      </c>
      <c r="B11" s="92">
        <v>66596.324785975754</v>
      </c>
      <c r="C11" s="92">
        <v>50658.469790266696</v>
      </c>
      <c r="D11" s="92">
        <v>117254.79457624245</v>
      </c>
      <c r="E11" s="93"/>
      <c r="F11" s="91">
        <v>2010</v>
      </c>
      <c r="G11" s="94">
        <v>345507.23326395324</v>
      </c>
      <c r="H11" s="93"/>
      <c r="I11" s="91">
        <v>2010</v>
      </c>
      <c r="J11" s="95">
        <v>33.937001396050263</v>
      </c>
    </row>
    <row r="12" spans="1:10" x14ac:dyDescent="0.2">
      <c r="A12" s="91">
        <v>2011</v>
      </c>
      <c r="B12" s="92">
        <v>66066.226368942676</v>
      </c>
      <c r="C12" s="92">
        <v>27130.589611446929</v>
      </c>
      <c r="D12" s="92">
        <v>93196.815980389598</v>
      </c>
      <c r="E12" s="93"/>
      <c r="F12" s="91">
        <v>2011</v>
      </c>
      <c r="G12" s="94">
        <v>307787.60201596504</v>
      </c>
      <c r="H12" s="93"/>
      <c r="I12" s="91">
        <v>2011</v>
      </c>
      <c r="J12" s="95">
        <v>30.279587407018248</v>
      </c>
    </row>
    <row r="13" spans="1:10" x14ac:dyDescent="0.2">
      <c r="A13" s="91">
        <v>2012</v>
      </c>
      <c r="B13" s="92">
        <v>65995.708425663121</v>
      </c>
      <c r="C13" s="92">
        <v>26759.423765369458</v>
      </c>
      <c r="D13" s="92">
        <v>92755.132191032579</v>
      </c>
      <c r="E13" s="93"/>
      <c r="F13" s="91">
        <v>2012</v>
      </c>
      <c r="G13" s="94">
        <v>313406.04059117084</v>
      </c>
      <c r="H13" s="93"/>
      <c r="I13" s="91">
        <v>2012</v>
      </c>
      <c r="J13" s="95">
        <v>29.595834214321666</v>
      </c>
    </row>
    <row r="14" spans="1:10" x14ac:dyDescent="0.2">
      <c r="A14" s="91">
        <v>2013</v>
      </c>
      <c r="B14" s="92">
        <v>66632.437702489988</v>
      </c>
      <c r="C14" s="92">
        <v>27095.217051179188</v>
      </c>
      <c r="D14" s="92">
        <v>93727.65475366918</v>
      </c>
      <c r="E14" s="93"/>
      <c r="F14" s="91">
        <v>2013</v>
      </c>
      <c r="G14" s="94">
        <v>309995.69794775144</v>
      </c>
      <c r="H14" s="93"/>
      <c r="I14" s="91">
        <v>2013</v>
      </c>
      <c r="J14" s="95">
        <v>30.235146930802443</v>
      </c>
    </row>
    <row r="15" spans="1:10" x14ac:dyDescent="0.2">
      <c r="A15" s="91">
        <v>2014</v>
      </c>
      <c r="B15" s="92">
        <v>67999.709385773487</v>
      </c>
      <c r="C15" s="92">
        <v>31909.604058947927</v>
      </c>
      <c r="D15" s="92">
        <v>99909.313444721411</v>
      </c>
      <c r="E15" s="93"/>
      <c r="F15" s="91">
        <v>2014</v>
      </c>
      <c r="G15" s="94">
        <v>312463.93786483636</v>
      </c>
      <c r="H15" s="93"/>
      <c r="I15" s="91">
        <v>2014</v>
      </c>
      <c r="J15" s="95">
        <v>31.974670141915556</v>
      </c>
    </row>
    <row r="16" spans="1:10" x14ac:dyDescent="0.2">
      <c r="A16" s="91">
        <v>2015</v>
      </c>
      <c r="B16" s="92">
        <v>68560.149152268234</v>
      </c>
      <c r="C16" s="92">
        <v>26854.022448817708</v>
      </c>
      <c r="D16" s="92">
        <v>95414.171601085938</v>
      </c>
      <c r="E16" s="93"/>
      <c r="F16" s="91">
        <v>2015</v>
      </c>
      <c r="G16" s="94">
        <v>306128.29516946623</v>
      </c>
      <c r="H16" s="93"/>
      <c r="I16" s="91">
        <v>2015</v>
      </c>
      <c r="J16" s="95">
        <v>31.168034156485486</v>
      </c>
    </row>
    <row r="17" spans="1:10" x14ac:dyDescent="0.2">
      <c r="A17" s="91">
        <v>2016</v>
      </c>
      <c r="B17" s="92">
        <v>69573.29754963507</v>
      </c>
      <c r="C17" s="92">
        <v>26786.916769701573</v>
      </c>
      <c r="D17" s="92">
        <v>96360.214319336636</v>
      </c>
      <c r="E17" s="93"/>
      <c r="F17" s="91">
        <v>2016</v>
      </c>
      <c r="G17" s="94">
        <v>319192.46880954504</v>
      </c>
      <c r="H17" s="93"/>
      <c r="I17" s="91">
        <v>2016</v>
      </c>
      <c r="J17" s="95">
        <v>30.188749339456567</v>
      </c>
    </row>
    <row r="18" spans="1:10" x14ac:dyDescent="0.2">
      <c r="A18" s="91">
        <v>2017</v>
      </c>
      <c r="B18" s="92">
        <v>71869.514851533444</v>
      </c>
      <c r="C18" s="92">
        <v>27797.575555382729</v>
      </c>
      <c r="D18" s="92">
        <v>99667.090406916177</v>
      </c>
      <c r="E18" s="93"/>
      <c r="F18" s="91">
        <v>2017</v>
      </c>
      <c r="G18" s="94">
        <v>329706.21598508122</v>
      </c>
      <c r="H18" s="93"/>
      <c r="I18" s="91">
        <v>2017</v>
      </c>
      <c r="J18" s="95">
        <v>30.229060167742176</v>
      </c>
    </row>
    <row r="19" spans="1:10" x14ac:dyDescent="0.2">
      <c r="A19" s="91">
        <v>2018</v>
      </c>
      <c r="B19" s="92">
        <v>72540.548299741597</v>
      </c>
      <c r="C19" s="92">
        <v>27917.081546936304</v>
      </c>
      <c r="D19" s="92">
        <v>100457.6298466779</v>
      </c>
      <c r="E19" s="93"/>
      <c r="F19" s="91">
        <v>2018</v>
      </c>
      <c r="G19" s="94">
        <v>329205.11563455896</v>
      </c>
      <c r="H19" s="93"/>
      <c r="I19" s="91">
        <v>2018</v>
      </c>
      <c r="J19" s="95">
        <v>30.515209234534801</v>
      </c>
    </row>
    <row r="20" spans="1:10" x14ac:dyDescent="0.2">
      <c r="A20" s="91">
        <v>2019</v>
      </c>
      <c r="B20" s="92">
        <v>72715.636836999998</v>
      </c>
      <c r="C20" s="92">
        <v>27964.03845</v>
      </c>
      <c r="D20" s="92">
        <v>100679.67528699999</v>
      </c>
      <c r="E20" s="93"/>
      <c r="F20" s="91">
        <v>2019</v>
      </c>
      <c r="G20" s="94">
        <v>330254</v>
      </c>
      <c r="H20" s="93"/>
      <c r="I20" s="91">
        <v>2019</v>
      </c>
      <c r="J20" s="95">
        <v>30.48552789277344</v>
      </c>
    </row>
    <row r="21" spans="1:10" x14ac:dyDescent="0.2">
      <c r="A21" s="96" t="s">
        <v>64</v>
      </c>
      <c r="B21" s="93"/>
      <c r="C21" s="93"/>
      <c r="D21" s="93"/>
      <c r="E21" s="93"/>
      <c r="F21" s="93"/>
      <c r="G21" s="93"/>
      <c r="H21" s="93"/>
    </row>
    <row r="22" spans="1:10" x14ac:dyDescent="0.2">
      <c r="A22" s="97" t="s">
        <v>65</v>
      </c>
      <c r="B22" s="90"/>
      <c r="C22" s="90"/>
      <c r="D22" s="90"/>
      <c r="E22" s="90"/>
      <c r="F22" s="90"/>
      <c r="G22" s="90"/>
    </row>
    <row r="23" spans="1:10" x14ac:dyDescent="0.2">
      <c r="B23" s="90"/>
      <c r="C23" s="90"/>
      <c r="D23" s="90"/>
      <c r="E23" s="90"/>
      <c r="F23" s="90"/>
      <c r="G23" s="90"/>
    </row>
    <row r="24" spans="1:10" x14ac:dyDescent="0.2">
      <c r="B24" s="118" t="s">
        <v>68</v>
      </c>
      <c r="C24" s="118"/>
      <c r="D24" s="118"/>
      <c r="E24" s="118"/>
      <c r="F24" s="118"/>
      <c r="G24" s="118"/>
    </row>
    <row r="25" spans="1:10" x14ac:dyDescent="0.2">
      <c r="B25" s="118"/>
      <c r="C25" s="118"/>
      <c r="D25" s="118"/>
      <c r="E25" s="118"/>
      <c r="F25" s="118"/>
      <c r="G25" s="118"/>
    </row>
    <row r="65" spans="2:10" x14ac:dyDescent="0.2">
      <c r="B65" s="80" t="s">
        <v>66</v>
      </c>
    </row>
    <row r="66" spans="2:10" x14ac:dyDescent="0.2">
      <c r="B66" s="1" t="s">
        <v>60</v>
      </c>
    </row>
    <row r="67" spans="2:10" x14ac:dyDescent="0.2">
      <c r="B67" s="121" t="s">
        <v>67</v>
      </c>
      <c r="C67" s="121"/>
      <c r="D67" s="121"/>
      <c r="E67" s="121"/>
      <c r="F67" s="121"/>
      <c r="G67" s="122"/>
      <c r="H67" s="122"/>
      <c r="I67" s="122"/>
      <c r="J67" s="122"/>
    </row>
    <row r="68" spans="2:10" s="89" customFormat="1" ht="12.75" customHeight="1" x14ac:dyDescent="0.2">
      <c r="B68" s="1" t="s">
        <v>73</v>
      </c>
    </row>
    <row r="70" spans="2:10" x14ac:dyDescent="0.2">
      <c r="B70" s="81"/>
    </row>
  </sheetData>
  <mergeCells count="5">
    <mergeCell ref="B25:G25"/>
    <mergeCell ref="B24:G24"/>
    <mergeCell ref="F4:G5"/>
    <mergeCell ref="B67:J67"/>
    <mergeCell ref="I4:J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L90"/>
  <sheetViews>
    <sheetView zoomScale="103" zoomScaleNormal="103" workbookViewId="0"/>
  </sheetViews>
  <sheetFormatPr baseColWidth="10" defaultRowHeight="12.75" x14ac:dyDescent="0.2"/>
  <cols>
    <col min="1" max="1" width="49.42578125" customWidth="1"/>
    <col min="2" max="2" width="12.28515625" customWidth="1"/>
    <col min="3" max="4" width="9.7109375" customWidth="1"/>
    <col min="5" max="6" width="14.28515625" customWidth="1"/>
  </cols>
  <sheetData>
    <row r="1" spans="1:12" ht="20.25" customHeight="1" x14ac:dyDescent="0.25">
      <c r="A1" s="123" t="s">
        <v>62</v>
      </c>
      <c r="B1" s="123"/>
    </row>
    <row r="2" spans="1:12" ht="15" x14ac:dyDescent="0.25">
      <c r="A2" s="76"/>
      <c r="B2" s="76"/>
    </row>
    <row r="3" spans="1:12" ht="30" customHeight="1" x14ac:dyDescent="0.2">
      <c r="A3" s="118" t="s">
        <v>51</v>
      </c>
      <c r="B3" s="118"/>
      <c r="C3" s="118"/>
      <c r="D3" s="118"/>
      <c r="E3" s="118"/>
      <c r="F3" s="118"/>
    </row>
    <row r="4" spans="1:12" x14ac:dyDescent="0.2">
      <c r="A4" s="15"/>
      <c r="B4" s="15"/>
      <c r="C4" s="15"/>
      <c r="D4" s="15"/>
      <c r="E4" s="15"/>
    </row>
    <row r="5" spans="1:12" s="2" customFormat="1" ht="12" thickBot="1" x14ac:dyDescent="0.25">
      <c r="A5" s="124" t="s">
        <v>39</v>
      </c>
      <c r="B5" s="126" t="s">
        <v>40</v>
      </c>
      <c r="C5" s="126"/>
      <c r="D5" s="126"/>
      <c r="E5" s="127" t="s">
        <v>53</v>
      </c>
      <c r="F5" s="128" t="s">
        <v>54</v>
      </c>
    </row>
    <row r="6" spans="1:12" s="2" customFormat="1" ht="14.25" customHeight="1" x14ac:dyDescent="0.2">
      <c r="A6" s="125"/>
      <c r="B6" s="47" t="s">
        <v>26</v>
      </c>
      <c r="C6" s="47" t="s">
        <v>33</v>
      </c>
      <c r="D6" s="47" t="s">
        <v>52</v>
      </c>
      <c r="E6" s="127"/>
      <c r="F6" s="128"/>
    </row>
    <row r="7" spans="1:12" s="2" customFormat="1" ht="18.75" customHeight="1" x14ac:dyDescent="0.2">
      <c r="A7" s="24" t="s">
        <v>30</v>
      </c>
      <c r="B7" s="48">
        <v>70328.781832000008</v>
      </c>
      <c r="C7" s="48">
        <v>71661.103532000008</v>
      </c>
      <c r="D7" s="48">
        <v>72715.636836999998</v>
      </c>
      <c r="E7" s="49">
        <v>74025.703777000002</v>
      </c>
      <c r="F7" s="41">
        <v>1.8016302916203042</v>
      </c>
      <c r="I7" s="21"/>
      <c r="K7" s="22"/>
      <c r="L7" s="23"/>
    </row>
    <row r="8" spans="1:12" s="2" customFormat="1" ht="18.75" customHeight="1" x14ac:dyDescent="0.2">
      <c r="A8" s="75" t="s">
        <v>31</v>
      </c>
      <c r="B8" s="48">
        <v>27201.653311999999</v>
      </c>
      <c r="C8" s="48">
        <v>27578.629027999996</v>
      </c>
      <c r="D8" s="48">
        <v>27964.03845</v>
      </c>
      <c r="E8" s="49">
        <v>28742.382543</v>
      </c>
      <c r="F8" s="41">
        <v>2.7833751351461267</v>
      </c>
      <c r="K8" s="22"/>
      <c r="L8" s="23"/>
    </row>
    <row r="9" spans="1:12" s="2" customFormat="1" ht="18.75" customHeight="1" x14ac:dyDescent="0.2">
      <c r="A9" s="42" t="s">
        <v>4</v>
      </c>
      <c r="B9" s="50">
        <v>97530.435144000003</v>
      </c>
      <c r="C9" s="50">
        <v>99239.732560000004</v>
      </c>
      <c r="D9" s="50">
        <v>100679.67528699999</v>
      </c>
      <c r="E9" s="51">
        <v>102768.08632</v>
      </c>
      <c r="F9" s="43">
        <v>2.0743124439433602</v>
      </c>
      <c r="G9" s="7"/>
      <c r="K9" s="22"/>
      <c r="L9" s="23"/>
    </row>
    <row r="10" spans="1:12" s="2" customFormat="1" ht="18.75" customHeight="1" x14ac:dyDescent="0.2">
      <c r="A10" s="24" t="s">
        <v>69</v>
      </c>
      <c r="B10" s="52">
        <v>30.229060167742176</v>
      </c>
      <c r="C10" s="52">
        <v>30.515209234534801</v>
      </c>
      <c r="D10" s="52">
        <v>30.48552789277344</v>
      </c>
      <c r="E10" s="53">
        <v>30.431409257811577</v>
      </c>
      <c r="F10" s="44"/>
    </row>
    <row r="11" spans="1:12" s="2" customFormat="1" ht="18.75" customHeight="1" thickBot="1" x14ac:dyDescent="0.25">
      <c r="A11" s="45" t="s">
        <v>42</v>
      </c>
      <c r="B11" s="54">
        <v>4.245544663731553</v>
      </c>
      <c r="C11" s="54">
        <v>4.2038496657964401</v>
      </c>
      <c r="D11" s="54">
        <v>4.1505274042465121</v>
      </c>
      <c r="E11" s="88" t="s">
        <v>55</v>
      </c>
      <c r="F11" s="46"/>
    </row>
    <row r="12" spans="1:12" s="13" customFormat="1" x14ac:dyDescent="0.2">
      <c r="A12" s="87" t="s">
        <v>49</v>
      </c>
      <c r="B12" s="38"/>
      <c r="C12" s="38"/>
      <c r="D12" s="38"/>
      <c r="E12" s="39"/>
      <c r="F12" s="55" t="s">
        <v>24</v>
      </c>
    </row>
    <row r="13" spans="1:12" ht="12" customHeight="1" x14ac:dyDescent="0.2">
      <c r="A13" s="40" t="s">
        <v>45</v>
      </c>
      <c r="B13" s="13"/>
      <c r="C13" s="13"/>
      <c r="D13" s="13"/>
    </row>
    <row r="14" spans="1:12" s="1" customFormat="1" x14ac:dyDescent="0.2">
      <c r="A14" s="40" t="s">
        <v>46</v>
      </c>
      <c r="B14"/>
      <c r="C14"/>
      <c r="D14"/>
      <c r="E14"/>
      <c r="F14" s="14"/>
    </row>
    <row r="15" spans="1:12" s="1" customFormat="1" x14ac:dyDescent="0.2">
      <c r="A15" s="40" t="s">
        <v>97</v>
      </c>
      <c r="B15"/>
      <c r="C15"/>
      <c r="D15"/>
      <c r="E15"/>
      <c r="F15" s="14"/>
    </row>
    <row r="16" spans="1:12" s="1" customFormat="1" x14ac:dyDescent="0.2">
      <c r="A16" s="40" t="s">
        <v>70</v>
      </c>
      <c r="B16"/>
      <c r="C16"/>
      <c r="D16"/>
      <c r="E16"/>
      <c r="F16"/>
    </row>
    <row r="17" spans="1:1" x14ac:dyDescent="0.2">
      <c r="A17" s="1" t="s">
        <v>74</v>
      </c>
    </row>
    <row r="75" spans="1:6" ht="12.75" customHeight="1" x14ac:dyDescent="0.2">
      <c r="A75" s="118" t="s">
        <v>51</v>
      </c>
      <c r="B75" s="118"/>
      <c r="C75" s="118"/>
      <c r="D75" s="118"/>
      <c r="E75" s="118"/>
      <c r="F75" s="118"/>
    </row>
    <row r="76" spans="1:6" x14ac:dyDescent="0.2">
      <c r="A76" s="15"/>
      <c r="B76" s="15"/>
      <c r="C76" s="15"/>
      <c r="D76" s="15"/>
      <c r="E76" s="15"/>
    </row>
    <row r="77" spans="1:6" ht="13.5" customHeight="1" thickBot="1" x14ac:dyDescent="0.25">
      <c r="A77" s="124" t="s">
        <v>39</v>
      </c>
      <c r="B77" s="126" t="s">
        <v>40</v>
      </c>
      <c r="C77" s="126"/>
      <c r="D77" s="126"/>
      <c r="E77" s="127" t="s">
        <v>53</v>
      </c>
      <c r="F77" s="128" t="s">
        <v>54</v>
      </c>
    </row>
    <row r="78" spans="1:6" x14ac:dyDescent="0.2">
      <c r="A78" s="125"/>
      <c r="B78" s="47" t="s">
        <v>26</v>
      </c>
      <c r="C78" s="47" t="s">
        <v>33</v>
      </c>
      <c r="D78" s="47" t="s">
        <v>61</v>
      </c>
      <c r="E78" s="127"/>
      <c r="F78" s="128"/>
    </row>
    <row r="79" spans="1:6" x14ac:dyDescent="0.2">
      <c r="A79" s="24" t="s">
        <v>30</v>
      </c>
      <c r="B79" s="48">
        <v>70328.781832000008</v>
      </c>
      <c r="C79" s="48">
        <v>71661.103532000008</v>
      </c>
      <c r="D79" s="48">
        <f t="shared" ref="D79:D90" si="0">SUM(B79:C79)</f>
        <v>141989.88536400002</v>
      </c>
      <c r="E79" s="49">
        <v>74025.703777000002</v>
      </c>
      <c r="F79" s="41">
        <v>1.8016302916203042</v>
      </c>
    </row>
    <row r="80" spans="1:6" ht="22.5" x14ac:dyDescent="0.2">
      <c r="A80" s="75" t="s">
        <v>31</v>
      </c>
      <c r="B80" s="48">
        <v>27201.653311999999</v>
      </c>
      <c r="C80" s="48">
        <v>27578.629027999996</v>
      </c>
      <c r="D80" s="48">
        <f t="shared" si="0"/>
        <v>54780.282339999991</v>
      </c>
      <c r="E80" s="49">
        <v>28742.382543</v>
      </c>
      <c r="F80" s="41">
        <v>2.7833751351461267</v>
      </c>
    </row>
    <row r="81" spans="1:6" x14ac:dyDescent="0.2">
      <c r="A81" s="42" t="s">
        <v>4</v>
      </c>
      <c r="B81" s="50">
        <v>97530.435144000003</v>
      </c>
      <c r="C81" s="50">
        <v>99239.732560000004</v>
      </c>
      <c r="D81" s="50">
        <f t="shared" si="0"/>
        <v>196770.16770400002</v>
      </c>
      <c r="E81" s="51">
        <v>102768.08632</v>
      </c>
      <c r="F81" s="43">
        <v>2.0743124439433602</v>
      </c>
    </row>
    <row r="82" spans="1:6" x14ac:dyDescent="0.2">
      <c r="A82" s="24" t="s">
        <v>41</v>
      </c>
      <c r="B82" s="52">
        <v>30.229060167742176</v>
      </c>
      <c r="C82" s="52">
        <v>30.515209234534801</v>
      </c>
      <c r="D82" s="52">
        <f t="shared" si="0"/>
        <v>60.744269402276977</v>
      </c>
      <c r="E82" s="53">
        <v>30.431409257811577</v>
      </c>
      <c r="F82" s="44"/>
    </row>
    <row r="83" spans="1:6" ht="13.5" thickBot="1" x14ac:dyDescent="0.25">
      <c r="A83" s="45" t="s">
        <v>42</v>
      </c>
      <c r="B83" s="54">
        <v>4.245544663731553</v>
      </c>
      <c r="C83" s="54">
        <v>4.2038496657964401</v>
      </c>
      <c r="D83" s="54">
        <f t="shared" si="0"/>
        <v>8.4493943295279941</v>
      </c>
      <c r="E83" s="88" t="s">
        <v>55</v>
      </c>
      <c r="F83" s="46"/>
    </row>
    <row r="84" spans="1:6" x14ac:dyDescent="0.2">
      <c r="A84" s="87" t="s">
        <v>49</v>
      </c>
      <c r="B84" s="38"/>
      <c r="C84" s="38"/>
      <c r="D84" s="38">
        <f t="shared" si="0"/>
        <v>0</v>
      </c>
      <c r="E84" s="39"/>
      <c r="F84" s="55" t="s">
        <v>24</v>
      </c>
    </row>
    <row r="85" spans="1:6" x14ac:dyDescent="0.2">
      <c r="A85" s="40" t="s">
        <v>45</v>
      </c>
      <c r="B85" s="13"/>
      <c r="C85" s="13"/>
      <c r="D85" s="38">
        <f t="shared" si="0"/>
        <v>0</v>
      </c>
    </row>
    <row r="86" spans="1:6" x14ac:dyDescent="0.2">
      <c r="A86" s="40" t="s">
        <v>46</v>
      </c>
      <c r="D86" s="38">
        <f t="shared" si="0"/>
        <v>0</v>
      </c>
      <c r="F86" s="14"/>
    </row>
    <row r="87" spans="1:6" x14ac:dyDescent="0.2">
      <c r="A87" s="40" t="s">
        <v>48</v>
      </c>
      <c r="D87" s="38">
        <f t="shared" si="0"/>
        <v>0</v>
      </c>
      <c r="F87" s="14"/>
    </row>
    <row r="88" spans="1:6" x14ac:dyDescent="0.2">
      <c r="A88" s="40" t="s">
        <v>58</v>
      </c>
      <c r="D88">
        <f t="shared" si="0"/>
        <v>0</v>
      </c>
    </row>
    <row r="89" spans="1:6" x14ac:dyDescent="0.2">
      <c r="A89" s="1" t="s">
        <v>74</v>
      </c>
      <c r="D89">
        <f t="shared" si="0"/>
        <v>0</v>
      </c>
    </row>
    <row r="90" spans="1:6" x14ac:dyDescent="0.2">
      <c r="D90">
        <f t="shared" si="0"/>
        <v>0</v>
      </c>
    </row>
  </sheetData>
  <mergeCells count="11">
    <mergeCell ref="F5:F6"/>
    <mergeCell ref="A1:B1"/>
    <mergeCell ref="A75:F75"/>
    <mergeCell ref="A77:A78"/>
    <mergeCell ref="B77:D77"/>
    <mergeCell ref="E77:E78"/>
    <mergeCell ref="F77:F78"/>
    <mergeCell ref="A3:F3"/>
    <mergeCell ref="A5:A6"/>
    <mergeCell ref="B5:D5"/>
    <mergeCell ref="E5:E6"/>
  </mergeCells>
  <pageMargins left="0.36" right="0.37" top="0.37" bottom="0.27" header="0.32" footer="0.23"/>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O90"/>
  <sheetViews>
    <sheetView zoomScale="103" zoomScaleNormal="103" workbookViewId="0"/>
  </sheetViews>
  <sheetFormatPr baseColWidth="10" defaultRowHeight="11.25" x14ac:dyDescent="0.2"/>
  <cols>
    <col min="1" max="1" width="66.140625" style="2" customWidth="1"/>
    <col min="2" max="3" width="11.42578125" style="2"/>
    <col min="4" max="5" width="11.42578125" style="2" customWidth="1"/>
    <col min="6" max="6" width="8.140625" style="2" customWidth="1"/>
    <col min="7" max="7" width="10.42578125" style="2" customWidth="1"/>
    <col min="8" max="8" width="11.7109375" style="2" customWidth="1"/>
    <col min="9" max="16384" width="11.42578125" style="2"/>
  </cols>
  <sheetData>
    <row r="1" spans="1:15" customFormat="1" ht="20.25" customHeight="1" x14ac:dyDescent="0.25">
      <c r="A1" s="123" t="s">
        <v>62</v>
      </c>
      <c r="B1" s="123"/>
    </row>
    <row r="2" spans="1:15" ht="12" x14ac:dyDescent="0.2">
      <c r="A2" s="33"/>
      <c r="B2" s="33"/>
      <c r="C2" s="33"/>
      <c r="D2" s="33"/>
      <c r="E2" s="33"/>
      <c r="F2" s="33"/>
      <c r="G2" s="33"/>
      <c r="H2" s="33"/>
    </row>
    <row r="3" spans="1:15" ht="12" x14ac:dyDescent="0.2">
      <c r="A3" s="33" t="s">
        <v>56</v>
      </c>
      <c r="B3" s="33"/>
      <c r="C3" s="33"/>
      <c r="D3" s="33"/>
      <c r="E3" s="33"/>
      <c r="F3" s="33"/>
      <c r="G3" s="33"/>
      <c r="H3" s="33"/>
    </row>
    <row r="4" spans="1:15" x14ac:dyDescent="0.2">
      <c r="B4" s="3"/>
      <c r="C4" s="3"/>
      <c r="D4" s="3"/>
    </row>
    <row r="5" spans="1:15" s="4" customFormat="1" ht="27" customHeight="1" x14ac:dyDescent="0.2">
      <c r="A5" s="98" t="s">
        <v>43</v>
      </c>
      <c r="B5" s="130" t="s">
        <v>40</v>
      </c>
      <c r="C5" s="131"/>
      <c r="D5" s="132"/>
      <c r="E5" s="133" t="s">
        <v>53</v>
      </c>
      <c r="F5" s="134"/>
      <c r="G5" s="129" t="s">
        <v>57</v>
      </c>
    </row>
    <row r="6" spans="1:15" x14ac:dyDescent="0.2">
      <c r="A6" s="83" t="s">
        <v>47</v>
      </c>
      <c r="B6" s="77">
        <v>2017</v>
      </c>
      <c r="C6" s="77">
        <v>2018</v>
      </c>
      <c r="D6" s="77">
        <v>2019</v>
      </c>
      <c r="E6" s="57" t="s">
        <v>13</v>
      </c>
      <c r="F6" s="57" t="s">
        <v>0</v>
      </c>
      <c r="G6" s="129"/>
    </row>
    <row r="7" spans="1:15" ht="15.75" customHeight="1" x14ac:dyDescent="0.2">
      <c r="A7" s="34" t="s">
        <v>19</v>
      </c>
      <c r="B7" s="9">
        <v>21573.752724999998</v>
      </c>
      <c r="C7" s="9">
        <v>22000.915126</v>
      </c>
      <c r="D7" s="25">
        <v>22549.35183</v>
      </c>
      <c r="E7" s="25">
        <v>23070.154791000001</v>
      </c>
      <c r="F7" s="18">
        <v>31.165059721009992</v>
      </c>
      <c r="G7" s="18">
        <v>2.3096138856954607</v>
      </c>
      <c r="H7" s="20"/>
      <c r="I7" s="5"/>
      <c r="J7" s="5"/>
      <c r="K7" s="5"/>
      <c r="L7" s="5"/>
      <c r="M7" s="5"/>
      <c r="N7" s="5"/>
      <c r="O7" s="5"/>
    </row>
    <row r="8" spans="1:15" ht="15.75" customHeight="1" x14ac:dyDescent="0.2">
      <c r="A8" s="34" t="s">
        <v>15</v>
      </c>
      <c r="B8" s="9">
        <v>32436.317502999998</v>
      </c>
      <c r="C8" s="9">
        <v>32916.816427999998</v>
      </c>
      <c r="D8" s="25">
        <v>33204.037312</v>
      </c>
      <c r="E8" s="25">
        <v>33635.565449000002</v>
      </c>
      <c r="F8" s="18">
        <v>45.437684118919066</v>
      </c>
      <c r="G8" s="18">
        <v>1.2996255032036386</v>
      </c>
      <c r="H8" s="20"/>
      <c r="I8" s="5"/>
      <c r="J8" s="5"/>
      <c r="K8" s="5"/>
      <c r="L8" s="5"/>
      <c r="M8" s="5"/>
      <c r="N8" s="5"/>
      <c r="O8" s="5"/>
    </row>
    <row r="9" spans="1:15" ht="15.75" customHeight="1" x14ac:dyDescent="0.2">
      <c r="A9" s="34" t="s">
        <v>16</v>
      </c>
      <c r="B9" s="9">
        <v>5167.5594959999999</v>
      </c>
      <c r="C9" s="9">
        <v>5418.0278070000004</v>
      </c>
      <c r="D9" s="25">
        <v>5638.9253429999999</v>
      </c>
      <c r="E9" s="25">
        <v>5967.9863370000003</v>
      </c>
      <c r="F9" s="18">
        <v>8.0620460630517776</v>
      </c>
      <c r="G9" s="18">
        <v>5.8355267002867306</v>
      </c>
      <c r="H9" s="20"/>
      <c r="I9" s="5"/>
      <c r="J9" s="5"/>
      <c r="K9" s="5"/>
      <c r="L9" s="5"/>
      <c r="M9" s="5"/>
      <c r="N9" s="5"/>
      <c r="O9" s="5"/>
    </row>
    <row r="10" spans="1:15" ht="15.75" customHeight="1" x14ac:dyDescent="0.2">
      <c r="A10" s="34" t="s">
        <v>18</v>
      </c>
      <c r="B10" s="9">
        <v>7477.1503119999998</v>
      </c>
      <c r="C10" s="9">
        <v>7564.5210479999996</v>
      </c>
      <c r="D10" s="25">
        <v>7626.7332809999998</v>
      </c>
      <c r="E10" s="25">
        <v>7636.7755370000004</v>
      </c>
      <c r="F10" s="18">
        <v>10.316383563208714</v>
      </c>
      <c r="G10" s="18">
        <v>0.13167178698929582</v>
      </c>
      <c r="H10" s="20"/>
      <c r="I10" s="5"/>
      <c r="J10" s="5"/>
      <c r="K10" s="5"/>
      <c r="L10" s="5"/>
      <c r="M10" s="5"/>
      <c r="N10" s="5"/>
      <c r="O10" s="5"/>
    </row>
    <row r="11" spans="1:15" ht="15.75" customHeight="1" x14ac:dyDescent="0.2">
      <c r="A11" s="35" t="s">
        <v>20</v>
      </c>
      <c r="B11" s="9">
        <v>2277.60653</v>
      </c>
      <c r="C11" s="9">
        <v>2331.1422250000001</v>
      </c>
      <c r="D11" s="25">
        <v>2263.9396019999999</v>
      </c>
      <c r="E11" s="25">
        <v>2238.040078</v>
      </c>
      <c r="F11" s="18">
        <v>3.0233283357116361</v>
      </c>
      <c r="G11" s="18">
        <v>-1.144002427322699</v>
      </c>
      <c r="H11" s="20"/>
      <c r="I11" s="5"/>
      <c r="J11" s="5"/>
      <c r="K11" s="5"/>
      <c r="L11" s="5"/>
      <c r="M11" s="5"/>
      <c r="N11" s="5"/>
      <c r="O11" s="5"/>
    </row>
    <row r="12" spans="1:15" ht="15.75" customHeight="1" x14ac:dyDescent="0.2">
      <c r="A12" s="63" t="s">
        <v>72</v>
      </c>
      <c r="B12" s="64">
        <v>68932.386566000001</v>
      </c>
      <c r="C12" s="64">
        <v>70231.422634000002</v>
      </c>
      <c r="D12" s="64">
        <v>71282.987368000002</v>
      </c>
      <c r="E12" s="64">
        <v>72548.522192000004</v>
      </c>
      <c r="F12" s="64">
        <v>98.004501801901185</v>
      </c>
      <c r="G12" s="65">
        <v>1.7753672660583808</v>
      </c>
      <c r="H12" s="20"/>
      <c r="I12" s="5"/>
      <c r="J12" s="5"/>
      <c r="K12" s="5"/>
      <c r="L12" s="5"/>
      <c r="M12" s="5"/>
      <c r="N12" s="5"/>
      <c r="O12" s="5"/>
    </row>
    <row r="13" spans="1:15" ht="15.75" customHeight="1" x14ac:dyDescent="0.2">
      <c r="A13" s="66" t="s">
        <v>17</v>
      </c>
      <c r="B13" s="64">
        <v>1396.395266</v>
      </c>
      <c r="C13" s="64">
        <v>1429.6808980000001</v>
      </c>
      <c r="D13" s="64">
        <v>1432.649469</v>
      </c>
      <c r="E13" s="64">
        <v>1477.181585</v>
      </c>
      <c r="F13" s="65">
        <v>1.9954981980988131</v>
      </c>
      <c r="G13" s="65">
        <v>3.108374865142971</v>
      </c>
      <c r="H13" s="20"/>
      <c r="I13" s="5"/>
      <c r="J13" s="5"/>
      <c r="K13" s="5"/>
      <c r="L13" s="5"/>
      <c r="M13" s="5"/>
      <c r="N13" s="5"/>
      <c r="O13" s="5"/>
    </row>
    <row r="14" spans="1:15" ht="15.75" customHeight="1" x14ac:dyDescent="0.2">
      <c r="A14" s="58" t="s">
        <v>28</v>
      </c>
      <c r="B14" s="59">
        <v>70328.781832000008</v>
      </c>
      <c r="C14" s="59">
        <v>71661.103532000008</v>
      </c>
      <c r="D14" s="59">
        <v>72715.636836999998</v>
      </c>
      <c r="E14" s="59">
        <v>74025.703777000002</v>
      </c>
      <c r="F14" s="60">
        <v>100</v>
      </c>
      <c r="G14" s="61">
        <v>1.8016302916203042</v>
      </c>
      <c r="H14" s="5"/>
      <c r="I14" s="5"/>
      <c r="J14" s="5"/>
      <c r="K14" s="5"/>
      <c r="L14" s="5"/>
      <c r="M14" s="84"/>
      <c r="N14" s="5"/>
      <c r="O14" s="5"/>
    </row>
    <row r="15" spans="1:15" x14ac:dyDescent="0.2">
      <c r="B15" s="9"/>
      <c r="C15" s="9"/>
      <c r="D15" s="10"/>
      <c r="E15" s="16"/>
      <c r="F15" s="16"/>
      <c r="G15" s="16"/>
      <c r="I15" s="5"/>
      <c r="J15" s="5"/>
      <c r="K15" s="5"/>
      <c r="L15" s="5"/>
      <c r="M15" s="5"/>
      <c r="N15" s="5"/>
      <c r="O15" s="5"/>
    </row>
    <row r="16" spans="1:15" ht="24" customHeight="1" x14ac:dyDescent="0.2">
      <c r="A16" s="85" t="s">
        <v>44</v>
      </c>
      <c r="B16" s="130" t="s">
        <v>40</v>
      </c>
      <c r="C16" s="131"/>
      <c r="D16" s="132"/>
      <c r="E16" s="133" t="s">
        <v>53</v>
      </c>
      <c r="F16" s="134"/>
      <c r="G16" s="128" t="s">
        <v>57</v>
      </c>
      <c r="H16" s="6"/>
      <c r="I16" s="5"/>
      <c r="J16" s="5"/>
      <c r="K16" s="5"/>
      <c r="L16" s="5"/>
      <c r="M16" s="5"/>
      <c r="N16" s="5"/>
      <c r="O16" s="5"/>
    </row>
    <row r="17" spans="1:15" x14ac:dyDescent="0.2">
      <c r="A17" s="83" t="s">
        <v>47</v>
      </c>
      <c r="B17" s="77">
        <v>2017</v>
      </c>
      <c r="C17" s="77">
        <v>2018</v>
      </c>
      <c r="D17" s="77">
        <v>2019</v>
      </c>
      <c r="E17" s="57" t="s">
        <v>13</v>
      </c>
      <c r="F17" s="57" t="s">
        <v>0</v>
      </c>
      <c r="G17" s="128"/>
      <c r="H17" s="6"/>
      <c r="I17" s="5"/>
      <c r="J17" s="5"/>
      <c r="K17" s="5"/>
      <c r="L17" s="5"/>
      <c r="M17" s="5"/>
      <c r="N17" s="5"/>
      <c r="O17" s="5"/>
    </row>
    <row r="18" spans="1:15" x14ac:dyDescent="0.2">
      <c r="A18" s="67" t="s">
        <v>14</v>
      </c>
      <c r="B18" s="11"/>
      <c r="C18" s="11"/>
      <c r="D18" s="11"/>
      <c r="E18" s="17"/>
      <c r="F18" s="17"/>
      <c r="G18" s="17"/>
      <c r="H18" s="6"/>
      <c r="I18" s="5"/>
      <c r="J18" s="5"/>
      <c r="K18" s="5"/>
      <c r="L18" s="5"/>
      <c r="M18" s="5"/>
      <c r="N18" s="5"/>
      <c r="O18" s="5"/>
    </row>
    <row r="19" spans="1:15" ht="25.5" customHeight="1" x14ac:dyDescent="0.2">
      <c r="A19" s="32" t="s">
        <v>21</v>
      </c>
      <c r="B19" s="9">
        <v>5931.3861999999999</v>
      </c>
      <c r="C19" s="25">
        <v>6084.2484029999996</v>
      </c>
      <c r="D19" s="25">
        <v>6160.2268190000004</v>
      </c>
      <c r="E19" s="25">
        <v>6342.7512349999997</v>
      </c>
      <c r="F19" s="37">
        <v>22.067590345062506</v>
      </c>
      <c r="G19" s="18">
        <v>2.9629496017425705</v>
      </c>
      <c r="H19" s="20"/>
      <c r="I19" s="5"/>
      <c r="J19" s="5"/>
      <c r="K19" s="5"/>
      <c r="L19" s="5"/>
      <c r="M19" s="5"/>
      <c r="N19" s="5"/>
      <c r="O19" s="5"/>
    </row>
    <row r="20" spans="1:15" ht="14.25" customHeight="1" x14ac:dyDescent="0.2">
      <c r="A20" s="30" t="s">
        <v>22</v>
      </c>
      <c r="B20" s="9">
        <v>76.685503999999995</v>
      </c>
      <c r="C20" s="25">
        <v>79.689288000000005</v>
      </c>
      <c r="D20" s="25">
        <v>81.744031000000007</v>
      </c>
      <c r="E20" s="25">
        <v>84.895852000000005</v>
      </c>
      <c r="F20" s="37">
        <v>0.29536817928364739</v>
      </c>
      <c r="G20" s="18">
        <v>3.8557200586303297</v>
      </c>
      <c r="H20" s="20"/>
      <c r="I20" s="5"/>
      <c r="J20" s="5"/>
      <c r="K20" s="5"/>
      <c r="L20" s="5"/>
      <c r="M20" s="5"/>
      <c r="N20" s="5"/>
      <c r="O20" s="5"/>
    </row>
    <row r="21" spans="1:15" ht="14.25" customHeight="1" x14ac:dyDescent="0.2">
      <c r="A21" s="31" t="s">
        <v>5</v>
      </c>
      <c r="B21" s="9">
        <v>456.26108199999999</v>
      </c>
      <c r="C21" s="25">
        <v>464.294827</v>
      </c>
      <c r="D21" s="25">
        <v>465.26122500000002</v>
      </c>
      <c r="E21" s="25">
        <v>452.14400999999998</v>
      </c>
      <c r="F21" s="37">
        <v>1.5730916159214379</v>
      </c>
      <c r="G21" s="18">
        <v>-2.8193226289166984</v>
      </c>
      <c r="H21" s="20"/>
      <c r="I21" s="5"/>
      <c r="J21" s="5"/>
      <c r="K21" s="5"/>
      <c r="L21" s="5"/>
      <c r="M21" s="5"/>
      <c r="N21" s="5"/>
      <c r="O21" s="5"/>
    </row>
    <row r="22" spans="1:15" ht="14.25" customHeight="1" x14ac:dyDescent="0.2">
      <c r="A22" s="28" t="s">
        <v>29</v>
      </c>
      <c r="B22" s="9">
        <v>3832.3968890000001</v>
      </c>
      <c r="C22" s="25">
        <v>3857.7871919999998</v>
      </c>
      <c r="D22" s="25">
        <v>3871.057746</v>
      </c>
      <c r="E22" s="25">
        <v>3954.858471</v>
      </c>
      <c r="F22" s="37">
        <v>13.759675159438645</v>
      </c>
      <c r="G22" s="18">
        <v>2.1648017285867738</v>
      </c>
      <c r="H22" s="20"/>
      <c r="I22" s="102">
        <f>E22/D22-1</f>
        <v>2.1648017285867738E-2</v>
      </c>
      <c r="J22" s="5"/>
      <c r="K22" s="5"/>
      <c r="L22" s="5"/>
      <c r="M22" s="5"/>
      <c r="N22" s="5"/>
      <c r="O22" s="5"/>
    </row>
    <row r="23" spans="1:15" ht="14.25" customHeight="1" x14ac:dyDescent="0.2">
      <c r="A23" s="30" t="s">
        <v>6</v>
      </c>
      <c r="B23" s="9">
        <v>121.85951</v>
      </c>
      <c r="C23" s="25">
        <v>129.580299</v>
      </c>
      <c r="D23" s="25">
        <v>133.730276</v>
      </c>
      <c r="E23" s="25">
        <v>127.098883</v>
      </c>
      <c r="F23" s="37">
        <v>0.44220023447900986</v>
      </c>
      <c r="G23" s="18">
        <v>-4.9587821085481103</v>
      </c>
      <c r="H23" s="20"/>
      <c r="I23" s="5"/>
      <c r="J23" s="5"/>
      <c r="K23" s="5"/>
      <c r="L23" s="5"/>
      <c r="M23" s="5"/>
      <c r="N23" s="5"/>
      <c r="O23" s="5"/>
    </row>
    <row r="24" spans="1:15" ht="14.25" customHeight="1" x14ac:dyDescent="0.2">
      <c r="A24" s="31" t="s">
        <v>1</v>
      </c>
      <c r="B24" s="9">
        <v>1116.4783620000001</v>
      </c>
      <c r="C24" s="25">
        <v>1157.209169</v>
      </c>
      <c r="D24" s="25">
        <v>1180.7362780000001</v>
      </c>
      <c r="E24" s="25">
        <v>1258.9765930000001</v>
      </c>
      <c r="F24" s="37">
        <v>4.3802095776733534</v>
      </c>
      <c r="G24" s="18">
        <v>6.6264005314148555</v>
      </c>
      <c r="H24" s="20"/>
      <c r="I24" s="5"/>
      <c r="J24" s="5"/>
      <c r="K24" s="5"/>
      <c r="L24" s="5"/>
      <c r="M24" s="5"/>
      <c r="N24" s="5"/>
      <c r="O24" s="5"/>
    </row>
    <row r="25" spans="1:15" ht="14.25" customHeight="1" x14ac:dyDescent="0.2">
      <c r="A25" s="31" t="s">
        <v>7</v>
      </c>
      <c r="B25" s="9">
        <v>1598.511424</v>
      </c>
      <c r="C25" s="25">
        <v>1631.5757699999999</v>
      </c>
      <c r="D25" s="25">
        <v>1624.9586609999999</v>
      </c>
      <c r="E25" s="25">
        <v>1571.5805319999999</v>
      </c>
      <c r="F25" s="37">
        <v>5.4678157931021865</v>
      </c>
      <c r="G25" s="18">
        <v>-3.2848915040799231</v>
      </c>
      <c r="H25" s="20"/>
      <c r="I25" s="5"/>
      <c r="J25" s="5"/>
      <c r="K25" s="5"/>
      <c r="L25" s="5"/>
      <c r="M25" s="5"/>
      <c r="N25" s="5"/>
      <c r="O25" s="5"/>
    </row>
    <row r="26" spans="1:15" ht="14.25" customHeight="1" x14ac:dyDescent="0.2">
      <c r="A26" s="67" t="s">
        <v>8</v>
      </c>
      <c r="B26" s="64">
        <v>13133.578971000001</v>
      </c>
      <c r="C26" s="64">
        <v>13404.384947999997</v>
      </c>
      <c r="D26" s="64">
        <v>13517.715036000001</v>
      </c>
      <c r="E26" s="64">
        <v>13792.305575999999</v>
      </c>
      <c r="F26" s="64">
        <v>47.985950904960781</v>
      </c>
      <c r="G26" s="65">
        <v>2.0313384271581025</v>
      </c>
      <c r="H26" s="20"/>
      <c r="I26" s="5"/>
      <c r="J26" s="5"/>
      <c r="K26" s="5"/>
      <c r="L26" s="5"/>
      <c r="M26" s="5"/>
      <c r="N26" s="5"/>
      <c r="O26" s="5"/>
    </row>
    <row r="27" spans="1:15" ht="14.25" customHeight="1" x14ac:dyDescent="0.2">
      <c r="A27" s="67" t="s">
        <v>12</v>
      </c>
      <c r="B27" s="68"/>
      <c r="C27" s="68"/>
      <c r="D27" s="68"/>
      <c r="E27" s="69"/>
      <c r="F27" s="70"/>
      <c r="G27" s="71"/>
      <c r="H27" s="20"/>
      <c r="I27" s="5"/>
      <c r="J27" s="5"/>
      <c r="K27" s="5"/>
      <c r="L27" s="5"/>
      <c r="M27" s="5"/>
      <c r="N27" s="5"/>
      <c r="O27" s="5"/>
    </row>
    <row r="28" spans="1:15" ht="14.25" customHeight="1" x14ac:dyDescent="0.2">
      <c r="A28" s="31" t="s">
        <v>2</v>
      </c>
      <c r="B28" s="9">
        <v>2229.811995</v>
      </c>
      <c r="C28" s="25">
        <v>2222.2058339999999</v>
      </c>
      <c r="D28" s="25">
        <v>2233.85529</v>
      </c>
      <c r="E28" s="25">
        <v>2306.2672680000001</v>
      </c>
      <c r="F28" s="9">
        <v>8.0239251723468374</v>
      </c>
      <c r="G28" s="18">
        <v>3.2415697795715293</v>
      </c>
      <c r="H28" s="20"/>
      <c r="I28" s="5"/>
      <c r="J28" s="5"/>
      <c r="K28" s="5"/>
      <c r="L28" s="5"/>
      <c r="M28" s="5"/>
      <c r="N28" s="5"/>
      <c r="O28" s="5"/>
    </row>
    <row r="29" spans="1:15" ht="14.25" customHeight="1" x14ac:dyDescent="0.2">
      <c r="A29" s="31" t="s">
        <v>3</v>
      </c>
      <c r="B29" s="9">
        <v>265.69413700000001</v>
      </c>
      <c r="C29" s="25">
        <v>272.02823100000001</v>
      </c>
      <c r="D29" s="25">
        <v>275.91141800000003</v>
      </c>
      <c r="E29" s="25">
        <v>302.24433099999999</v>
      </c>
      <c r="F29" s="9">
        <v>1.0515632465326346</v>
      </c>
      <c r="G29" s="18">
        <v>9.5439736386697671</v>
      </c>
      <c r="H29" s="20"/>
      <c r="I29" s="5"/>
      <c r="J29" s="5"/>
      <c r="K29" s="5"/>
      <c r="L29" s="5"/>
      <c r="M29" s="5"/>
      <c r="N29" s="5"/>
      <c r="O29" s="5"/>
    </row>
    <row r="30" spans="1:15" s="8" customFormat="1" ht="14.25" customHeight="1" x14ac:dyDescent="0.2">
      <c r="A30" s="78" t="s">
        <v>32</v>
      </c>
      <c r="B30" s="12">
        <v>55.917758999999997</v>
      </c>
      <c r="C30" s="26">
        <v>59.332481999999999</v>
      </c>
      <c r="D30" s="26">
        <v>57.941243</v>
      </c>
      <c r="E30" s="26">
        <v>60.486862000000002</v>
      </c>
      <c r="F30" s="12">
        <v>0.21044484363642685</v>
      </c>
      <c r="G30" s="19">
        <v>4.3934490670143322</v>
      </c>
      <c r="H30" s="20"/>
      <c r="I30" s="5"/>
      <c r="J30" s="5"/>
      <c r="K30" s="5"/>
      <c r="L30" s="5"/>
      <c r="M30" s="5"/>
      <c r="N30" s="5"/>
      <c r="O30" s="5"/>
    </row>
    <row r="31" spans="1:15" ht="14.25" customHeight="1" x14ac:dyDescent="0.2">
      <c r="A31" s="31" t="s">
        <v>9</v>
      </c>
      <c r="B31" s="9">
        <v>92.304963000000001</v>
      </c>
      <c r="C31" s="25">
        <v>97.007552000000004</v>
      </c>
      <c r="D31" s="25">
        <v>98.037609000000003</v>
      </c>
      <c r="E31" s="25">
        <v>100.888441</v>
      </c>
      <c r="F31" s="9">
        <v>0.35100931820480086</v>
      </c>
      <c r="G31" s="18">
        <v>2.9078962951860632</v>
      </c>
      <c r="H31" s="20"/>
      <c r="I31" s="5"/>
      <c r="J31" s="5"/>
      <c r="K31" s="5"/>
      <c r="L31" s="5"/>
      <c r="M31" s="5"/>
      <c r="N31" s="5"/>
      <c r="O31" s="5"/>
    </row>
    <row r="32" spans="1:15" ht="14.25" customHeight="1" x14ac:dyDescent="0.2">
      <c r="A32" s="67" t="s">
        <v>10</v>
      </c>
      <c r="B32" s="64">
        <v>2643.728854</v>
      </c>
      <c r="C32" s="64">
        <v>2650.5740989999995</v>
      </c>
      <c r="D32" s="64">
        <v>2665.7455600000003</v>
      </c>
      <c r="E32" s="64">
        <v>2769.8869020000002</v>
      </c>
      <c r="F32" s="64">
        <v>9.6369425807207012</v>
      </c>
      <c r="G32" s="65">
        <v>3.9066497404200762</v>
      </c>
      <c r="H32" s="20"/>
      <c r="I32" s="5"/>
      <c r="J32" s="5"/>
      <c r="K32" s="5"/>
      <c r="L32" s="5"/>
      <c r="M32" s="5"/>
      <c r="N32" s="5"/>
      <c r="O32" s="5"/>
    </row>
    <row r="33" spans="1:15" ht="14.25" customHeight="1" x14ac:dyDescent="0.2">
      <c r="A33" s="72" t="s">
        <v>11</v>
      </c>
      <c r="B33" s="64">
        <v>329.68205</v>
      </c>
      <c r="C33" s="64">
        <v>339.85226799999998</v>
      </c>
      <c r="D33" s="64">
        <v>342.29483699999997</v>
      </c>
      <c r="E33" s="64">
        <v>356.73615999999998</v>
      </c>
      <c r="F33" s="64">
        <v>1.241150275090471</v>
      </c>
      <c r="G33" s="65">
        <v>4.2189719034529283</v>
      </c>
      <c r="H33" s="20"/>
      <c r="I33" s="5"/>
      <c r="J33" s="5"/>
      <c r="K33" s="5"/>
      <c r="L33" s="5"/>
      <c r="M33" s="5"/>
      <c r="N33" s="5"/>
      <c r="O33" s="5"/>
    </row>
    <row r="34" spans="1:15" ht="14.25" customHeight="1" x14ac:dyDescent="0.2">
      <c r="A34" s="67" t="s">
        <v>25</v>
      </c>
      <c r="B34" s="64">
        <v>11094.663436999999</v>
      </c>
      <c r="C34" s="64">
        <v>11183.817713</v>
      </c>
      <c r="D34" s="64">
        <v>11438.283017</v>
      </c>
      <c r="E34" s="64">
        <v>11823.453905</v>
      </c>
      <c r="F34" s="64">
        <v>41.135956239228044</v>
      </c>
      <c r="G34" s="65">
        <v>3.3673837885244362</v>
      </c>
      <c r="H34" s="20"/>
      <c r="I34" s="5"/>
      <c r="J34" s="5"/>
      <c r="K34" s="5"/>
      <c r="L34" s="5"/>
      <c r="M34" s="5"/>
      <c r="N34" s="5"/>
      <c r="O34" s="5"/>
    </row>
    <row r="35" spans="1:15" ht="14.25" customHeight="1" x14ac:dyDescent="0.2">
      <c r="A35" s="62" t="s">
        <v>23</v>
      </c>
      <c r="B35" s="59">
        <v>27201.653311999999</v>
      </c>
      <c r="C35" s="59">
        <v>27578.629027999996</v>
      </c>
      <c r="D35" s="59">
        <v>27964.03845</v>
      </c>
      <c r="E35" s="59">
        <v>28742.382543</v>
      </c>
      <c r="F35" s="60">
        <v>100</v>
      </c>
      <c r="G35" s="61">
        <v>2.7833751351461267</v>
      </c>
      <c r="H35" s="20"/>
      <c r="I35" s="5"/>
      <c r="J35" s="5"/>
      <c r="K35" s="5"/>
      <c r="L35" s="5"/>
      <c r="M35" s="5"/>
      <c r="N35" s="5"/>
      <c r="O35" s="5"/>
    </row>
    <row r="36" spans="1:15" x14ac:dyDescent="0.2">
      <c r="A36" s="87" t="s">
        <v>49</v>
      </c>
      <c r="B36" s="36"/>
      <c r="C36" s="36"/>
      <c r="D36" s="36"/>
      <c r="E36" s="36"/>
      <c r="G36" s="56" t="s">
        <v>24</v>
      </c>
    </row>
    <row r="37" spans="1:15" x14ac:dyDescent="0.2">
      <c r="A37" s="40" t="s">
        <v>45</v>
      </c>
      <c r="B37" s="27"/>
      <c r="C37" s="27"/>
      <c r="D37" s="27"/>
      <c r="E37" s="27"/>
      <c r="F37" s="73"/>
      <c r="G37" s="74"/>
    </row>
    <row r="38" spans="1:15" x14ac:dyDescent="0.2">
      <c r="A38" s="40" t="s">
        <v>46</v>
      </c>
      <c r="B38" s="1"/>
      <c r="C38" s="1"/>
      <c r="D38" s="1"/>
      <c r="E38" s="1"/>
      <c r="F38" s="1"/>
      <c r="G38" s="1"/>
      <c r="I38" s="5"/>
    </row>
    <row r="39" spans="1:15" x14ac:dyDescent="0.2">
      <c r="A39" s="40" t="s">
        <v>50</v>
      </c>
      <c r="B39" s="1"/>
      <c r="C39" s="1"/>
      <c r="D39" s="1"/>
      <c r="E39" s="1"/>
      <c r="F39" s="1"/>
      <c r="G39" s="1"/>
    </row>
    <row r="40" spans="1:15" x14ac:dyDescent="0.2">
      <c r="A40" s="36" t="s">
        <v>59</v>
      </c>
    </row>
    <row r="41" spans="1:15" x14ac:dyDescent="0.2">
      <c r="A41" s="1" t="s">
        <v>74</v>
      </c>
    </row>
    <row r="75" spans="1:6" ht="12" x14ac:dyDescent="0.2">
      <c r="A75" s="33" t="s">
        <v>56</v>
      </c>
      <c r="B75" s="33"/>
      <c r="C75" s="33"/>
      <c r="D75" s="33"/>
      <c r="E75" s="33"/>
      <c r="F75" s="33"/>
    </row>
    <row r="76" spans="1:6" x14ac:dyDescent="0.2">
      <c r="B76" s="3"/>
      <c r="C76" s="3"/>
      <c r="D76" s="3"/>
    </row>
    <row r="77" spans="1:6" ht="11.25" customHeight="1" x14ac:dyDescent="0.2">
      <c r="A77" s="86" t="s">
        <v>43</v>
      </c>
      <c r="B77" s="130" t="s">
        <v>40</v>
      </c>
      <c r="C77" s="131"/>
      <c r="D77" s="132"/>
      <c r="E77" s="133" t="s">
        <v>53</v>
      </c>
      <c r="F77" s="134"/>
    </row>
    <row r="78" spans="1:6" x14ac:dyDescent="0.2">
      <c r="A78" s="83" t="s">
        <v>47</v>
      </c>
      <c r="B78" s="77">
        <v>2017</v>
      </c>
      <c r="C78" s="77">
        <v>2018</v>
      </c>
      <c r="D78" s="77">
        <f t="shared" ref="D78:D87" si="0">SUM(B78:C78)</f>
        <v>4035</v>
      </c>
      <c r="E78" s="57" t="s">
        <v>13</v>
      </c>
      <c r="F78" s="57" t="s">
        <v>0</v>
      </c>
    </row>
    <row r="79" spans="1:6" x14ac:dyDescent="0.2">
      <c r="A79" s="34" t="s">
        <v>19</v>
      </c>
      <c r="B79" s="9">
        <v>21573.752724999998</v>
      </c>
      <c r="C79" s="9">
        <v>22000.915126</v>
      </c>
      <c r="D79" s="25">
        <f t="shared" si="0"/>
        <v>43574.667850999998</v>
      </c>
      <c r="E79" s="25">
        <v>23070.154791000001</v>
      </c>
      <c r="F79" s="18">
        <v>31.165059721009992</v>
      </c>
    </row>
    <row r="80" spans="1:6" x14ac:dyDescent="0.2">
      <c r="A80" s="34" t="s">
        <v>15</v>
      </c>
      <c r="B80" s="9">
        <v>32436.317502999998</v>
      </c>
      <c r="C80" s="9">
        <v>32916.816427999998</v>
      </c>
      <c r="D80" s="25">
        <f t="shared" si="0"/>
        <v>65353.133930999997</v>
      </c>
      <c r="E80" s="25">
        <v>33635.565449000002</v>
      </c>
      <c r="F80" s="18">
        <v>45.437684118919066</v>
      </c>
    </row>
    <row r="81" spans="1:6" x14ac:dyDescent="0.2">
      <c r="A81" s="34" t="s">
        <v>16</v>
      </c>
      <c r="B81" s="9">
        <v>5167.5594959999999</v>
      </c>
      <c r="C81" s="9">
        <v>5418.0278070000004</v>
      </c>
      <c r="D81" s="25">
        <f t="shared" si="0"/>
        <v>10585.587303</v>
      </c>
      <c r="E81" s="25">
        <v>5967.9863370000003</v>
      </c>
      <c r="F81" s="18">
        <v>8.0620460630517776</v>
      </c>
    </row>
    <row r="82" spans="1:6" x14ac:dyDescent="0.2">
      <c r="A82" s="34" t="s">
        <v>18</v>
      </c>
      <c r="B82" s="9">
        <v>7477.1503119999998</v>
      </c>
      <c r="C82" s="9">
        <v>7564.5210479999996</v>
      </c>
      <c r="D82" s="25">
        <f t="shared" si="0"/>
        <v>15041.67136</v>
      </c>
      <c r="E82" s="25">
        <v>7636.7755370000004</v>
      </c>
      <c r="F82" s="18">
        <v>10.316383563208714</v>
      </c>
    </row>
    <row r="83" spans="1:6" x14ac:dyDescent="0.2">
      <c r="A83" s="35" t="s">
        <v>20</v>
      </c>
      <c r="B83" s="9">
        <v>2277.60653</v>
      </c>
      <c r="C83" s="9">
        <v>2331.1422250000001</v>
      </c>
      <c r="D83" s="25">
        <f t="shared" si="0"/>
        <v>4608.7487550000005</v>
      </c>
      <c r="E83" s="25">
        <v>2238.040078</v>
      </c>
      <c r="F83" s="18">
        <v>3.0233283357116361</v>
      </c>
    </row>
    <row r="84" spans="1:6" x14ac:dyDescent="0.2">
      <c r="A84" s="63" t="s">
        <v>27</v>
      </c>
      <c r="B84" s="64">
        <v>68932.386566000001</v>
      </c>
      <c r="C84" s="64">
        <v>70231.422634000002</v>
      </c>
      <c r="D84" s="64">
        <f t="shared" si="0"/>
        <v>139163.80920000002</v>
      </c>
      <c r="E84" s="64">
        <v>72548.522192000004</v>
      </c>
      <c r="F84" s="64">
        <v>98.004501801901185</v>
      </c>
    </row>
    <row r="85" spans="1:6" x14ac:dyDescent="0.2">
      <c r="A85" s="66" t="s">
        <v>17</v>
      </c>
      <c r="B85" s="64">
        <v>1396.395266</v>
      </c>
      <c r="C85" s="64">
        <v>1429.6808980000001</v>
      </c>
      <c r="D85" s="64">
        <f t="shared" si="0"/>
        <v>2826.0761640000001</v>
      </c>
      <c r="E85" s="64">
        <v>1477.181585</v>
      </c>
      <c r="F85" s="65">
        <v>1.9954981980988131</v>
      </c>
    </row>
    <row r="86" spans="1:6" x14ac:dyDescent="0.2">
      <c r="A86" s="58" t="s">
        <v>28</v>
      </c>
      <c r="B86" s="59">
        <v>70328.781832000008</v>
      </c>
      <c r="C86" s="59">
        <v>71661.103532000008</v>
      </c>
      <c r="D86" s="64">
        <f t="shared" si="0"/>
        <v>141989.88536400002</v>
      </c>
      <c r="E86" s="59">
        <v>74025.703777000002</v>
      </c>
      <c r="F86" s="60">
        <v>100</v>
      </c>
    </row>
    <row r="87" spans="1:6" x14ac:dyDescent="0.2">
      <c r="B87" s="9"/>
      <c r="C87" s="9"/>
      <c r="D87" s="64">
        <f t="shared" si="0"/>
        <v>0</v>
      </c>
      <c r="E87" s="16"/>
      <c r="F87" s="16"/>
    </row>
    <row r="88" spans="1:6" ht="11.25" customHeight="1" x14ac:dyDescent="0.2">
      <c r="A88" s="85" t="s">
        <v>44</v>
      </c>
      <c r="B88" s="130" t="s">
        <v>40</v>
      </c>
      <c r="C88" s="131"/>
      <c r="D88" s="132"/>
      <c r="E88" s="133" t="s">
        <v>53</v>
      </c>
      <c r="F88" s="134"/>
    </row>
    <row r="89" spans="1:6" x14ac:dyDescent="0.2">
      <c r="A89" s="83" t="s">
        <v>47</v>
      </c>
      <c r="B89" s="77">
        <v>2017</v>
      </c>
      <c r="C89" s="77">
        <v>2018</v>
      </c>
      <c r="D89" s="77">
        <f>SUM(B89:C89)</f>
        <v>4035</v>
      </c>
      <c r="E89" s="57" t="s">
        <v>13</v>
      </c>
      <c r="F89" s="57" t="s">
        <v>0</v>
      </c>
    </row>
    <row r="90" spans="1:6" x14ac:dyDescent="0.2">
      <c r="A90" s="29" t="s">
        <v>14</v>
      </c>
      <c r="B90" s="11"/>
      <c r="C90" s="11"/>
      <c r="D90" s="77">
        <f>SUM(B90:C90)</f>
        <v>0</v>
      </c>
      <c r="E90" s="17"/>
      <c r="F90" s="17"/>
    </row>
  </sheetData>
  <mergeCells count="11">
    <mergeCell ref="B88:D88"/>
    <mergeCell ref="E88:F88"/>
    <mergeCell ref="A1:B1"/>
    <mergeCell ref="B5:D5"/>
    <mergeCell ref="E5:F5"/>
    <mergeCell ref="G5:G6"/>
    <mergeCell ref="B16:D16"/>
    <mergeCell ref="E16:F16"/>
    <mergeCell ref="G16:G17"/>
    <mergeCell ref="B77:D77"/>
    <mergeCell ref="E77:F77"/>
  </mergeCells>
  <pageMargins left="0.28000000000000003" right="0.33" top="0.3" bottom="0.25" header="0.3" footer="0.1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9.3 Notice</vt:lpstr>
      <vt:lpstr>9.3 Figure 1</vt:lpstr>
      <vt:lpstr>9.3 Tableau 2</vt:lpstr>
      <vt:lpstr>9.3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09-03</dc:title>
  <dc:creator>MENJS-MESRI-DEPP;direction de l'évaluation, de la prospective et de la performance;ministère de l'éducation nationale, de la Jeunesse et des Sports</dc:creator>
  <cp:lastModifiedBy>Administration centrale</cp:lastModifiedBy>
  <cp:lastPrinted>2017-07-06T12:36:57Z</cp:lastPrinted>
  <dcterms:created xsi:type="dcterms:W3CDTF">2008-04-02T14:39:05Z</dcterms:created>
  <dcterms:modified xsi:type="dcterms:W3CDTF">2020-08-11T13:32:06Z</dcterms:modified>
  <cp:contentStatus>publié</cp:contentStatus>
</cp:coreProperties>
</file>