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245" windowHeight="7170"/>
  </bookViews>
  <sheets>
    <sheet name="Figure 1" sheetId="1" r:id="rId1"/>
    <sheet name="Figure 2" sheetId="18" r:id="rId2"/>
    <sheet name="Figure 3" sheetId="9" r:id="rId3"/>
    <sheet name="Figure 4" sheetId="21" r:id="rId4"/>
    <sheet name="Figure 5" sheetId="10" r:id="rId5"/>
    <sheet name="Figure 6" sheetId="13" r:id="rId6"/>
    <sheet name="Figure 7" sheetId="6" r:id="rId7"/>
    <sheet name="Figure 8" sheetId="24" r:id="rId8"/>
    <sheet name="WEB-Figure 9" sheetId="7" r:id="rId9"/>
    <sheet name="WEB-Figure 10" sheetId="22" r:id="rId10"/>
  </sheets>
  <definedNames>
    <definedName name="_xlnm.Print_Area" localSheetId="1">'Figure 2'!$G$3:$O$15</definedName>
  </definedNames>
  <calcPr calcId="145621"/>
</workbook>
</file>

<file path=xl/calcChain.xml><?xml version="1.0" encoding="utf-8"?>
<calcChain xmlns="http://schemas.openxmlformats.org/spreadsheetml/2006/main">
  <c r="B27" i="13" l="1"/>
  <c r="B26" i="13"/>
  <c r="B25" i="13"/>
  <c r="B28" i="13" l="1"/>
  <c r="C23" i="13" s="1"/>
  <c r="C25" i="13"/>
  <c r="C24" i="13"/>
  <c r="C28" i="13"/>
  <c r="C27" i="13"/>
  <c r="C26" i="13" l="1"/>
</calcChain>
</file>

<file path=xl/sharedStrings.xml><?xml version="1.0" encoding="utf-8"?>
<sst xmlns="http://schemas.openxmlformats.org/spreadsheetml/2006/main" count="260" uniqueCount="178">
  <si>
    <t>Total</t>
  </si>
  <si>
    <t>Sexe</t>
  </si>
  <si>
    <t>Fille</t>
  </si>
  <si>
    <t>Garçon</t>
  </si>
  <si>
    <t>Total (hors inconnu)</t>
  </si>
  <si>
    <t xml:space="preserve">Paris </t>
  </si>
  <si>
    <t xml:space="preserve">Aix-Marseille </t>
  </si>
  <si>
    <t xml:space="preserve">Besançon </t>
  </si>
  <si>
    <t xml:space="preserve">Bordeaux </t>
  </si>
  <si>
    <t xml:space="preserve">Caen </t>
  </si>
  <si>
    <t xml:space="preserve">Clermont-Ferrand </t>
  </si>
  <si>
    <t xml:space="preserve">Dijon </t>
  </si>
  <si>
    <t xml:space="preserve">Grenoble </t>
  </si>
  <si>
    <t xml:space="preserve">Lille </t>
  </si>
  <si>
    <t xml:space="preserve">Lyon </t>
  </si>
  <si>
    <t xml:space="preserve">Montpellier </t>
  </si>
  <si>
    <t xml:space="preserve">Nancy-Metz </t>
  </si>
  <si>
    <t xml:space="preserve">Poitiers </t>
  </si>
  <si>
    <t xml:space="preserve">Rennes </t>
  </si>
  <si>
    <t xml:space="preserve">Strasbourg </t>
  </si>
  <si>
    <t xml:space="preserve">Toulouse </t>
  </si>
  <si>
    <t xml:space="preserve">Nantes </t>
  </si>
  <si>
    <t xml:space="preserve">Orléans-Tours </t>
  </si>
  <si>
    <t xml:space="preserve">Reims </t>
  </si>
  <si>
    <t xml:space="preserve">Amiens </t>
  </si>
  <si>
    <t xml:space="preserve">Rouen </t>
  </si>
  <si>
    <t xml:space="preserve">Limoges </t>
  </si>
  <si>
    <t xml:space="preserve">Nice </t>
  </si>
  <si>
    <t xml:space="preserve">Créteil </t>
  </si>
  <si>
    <t xml:space="preserve">Versailles </t>
  </si>
  <si>
    <t xml:space="preserve">Corse </t>
  </si>
  <si>
    <t xml:space="preserve">La Réunion </t>
  </si>
  <si>
    <t xml:space="preserve">Martinique </t>
  </si>
  <si>
    <t xml:space="preserve">Guadeloupe </t>
  </si>
  <si>
    <t xml:space="preserve">Guyane </t>
  </si>
  <si>
    <t>43</t>
  </si>
  <si>
    <t>Mayotte</t>
  </si>
  <si>
    <t xml:space="preserve">Total des apprentis </t>
  </si>
  <si>
    <t xml:space="preserve">Rang du vœu en apprentissage </t>
  </si>
  <si>
    <t>18 ans et plus</t>
  </si>
  <si>
    <t>17 ans</t>
  </si>
  <si>
    <t>16 ans</t>
  </si>
  <si>
    <t>15 ans et moins</t>
  </si>
  <si>
    <t>Française</t>
  </si>
  <si>
    <t>Communauté européenne (CE)</t>
  </si>
  <si>
    <t>Hors CE</t>
  </si>
  <si>
    <t>Favorisé A</t>
  </si>
  <si>
    <t>Favorisé B</t>
  </si>
  <si>
    <t>Moyenne</t>
  </si>
  <si>
    <t>Défavorisé</t>
  </si>
  <si>
    <t>Total des apprentis</t>
  </si>
  <si>
    <t>Code</t>
  </si>
  <si>
    <t>academie</t>
  </si>
  <si>
    <t>Part des 3e s'orientant en apprentissage (%)</t>
  </si>
  <si>
    <t xml:space="preserve"> Appr. ayant fait au moins un vœu en apprentissage</t>
  </si>
  <si>
    <t xml:space="preserve"> </t>
  </si>
  <si>
    <t>28</t>
  </si>
  <si>
    <t>33</t>
  </si>
  <si>
    <t>31</t>
  </si>
  <si>
    <t>32</t>
  </si>
  <si>
    <t>01</t>
  </si>
  <si>
    <t>12</t>
  </si>
  <si>
    <t>24</t>
  </si>
  <si>
    <t>20</t>
  </si>
  <si>
    <t>02</t>
  </si>
  <si>
    <t>09</t>
  </si>
  <si>
    <t>11</t>
  </si>
  <si>
    <t>25</t>
  </si>
  <si>
    <t>17</t>
  </si>
  <si>
    <t>10</t>
  </si>
  <si>
    <t>15</t>
  </si>
  <si>
    <t>21</t>
  </si>
  <si>
    <t>03</t>
  </si>
  <si>
    <t>04</t>
  </si>
  <si>
    <t>16</t>
  </si>
  <si>
    <t>14</t>
  </si>
  <si>
    <t>13</t>
  </si>
  <si>
    <t>23</t>
  </si>
  <si>
    <t>06</t>
  </si>
  <si>
    <t>27</t>
  </si>
  <si>
    <t>08</t>
  </si>
  <si>
    <t>05</t>
  </si>
  <si>
    <t>18</t>
  </si>
  <si>
    <t>19</t>
  </si>
  <si>
    <t>22</t>
  </si>
  <si>
    <t>07</t>
  </si>
  <si>
    <t>Un seul vœu, en apprentissage</t>
  </si>
  <si>
    <t>Plusieurs vœux, en apprentissage</t>
  </si>
  <si>
    <t>Niveau</t>
  </si>
  <si>
    <t>CAP</t>
  </si>
  <si>
    <t>Baccalauréat professionnel</t>
  </si>
  <si>
    <t>17 ans et plus</t>
  </si>
  <si>
    <t>Total (%)</t>
  </si>
  <si>
    <t>ayant fait au moins un vœu en apprentissage</t>
  </si>
  <si>
    <t>n'ayant fait aucun vœu en apprentissage</t>
  </si>
  <si>
    <t>NB Apprentis</t>
  </si>
  <si>
    <t>Apprentis venant de 3è et inscrits en 1ère année CAP ou 2nde pro et …</t>
  </si>
  <si>
    <t>Bac Pro</t>
  </si>
  <si>
    <t>Au moins un vœu en apprentissage</t>
  </si>
  <si>
    <t>Apprentissage + vœu(x) en voie pro</t>
  </si>
  <si>
    <t>Apprentissage + vœu(x) en voie GT</t>
  </si>
  <si>
    <t>Apprentissage + vœu(x) en voie pro et voie GT</t>
  </si>
  <si>
    <t>5 et plus</t>
  </si>
  <si>
    <t xml:space="preserve">Age </t>
  </si>
  <si>
    <t xml:space="preserve">NB Apprentis </t>
  </si>
  <si>
    <t>Etablissement présent dans un des voeux (%)</t>
  </si>
  <si>
    <t>Etablissement hors voeux (%)</t>
  </si>
  <si>
    <t>Nationalité</t>
  </si>
  <si>
    <t>66</t>
  </si>
  <si>
    <t>FMDOM</t>
  </si>
  <si>
    <t>dont au moins un vœu en voie professionnelle scolaire</t>
  </si>
  <si>
    <t>Apprentis ayant fait au moins un vœu en apprentissage</t>
  </si>
  <si>
    <r>
      <t>Lecture</t>
    </r>
    <r>
      <rPr>
        <sz val="8"/>
        <color rgb="FF000000"/>
        <rFont val="Arial"/>
        <family val="2"/>
      </rPr>
      <t xml:space="preserve"> : 58 % des apprentis ont fait au moins un vœu professionnel dans la voie scolaire, en plus du vœu en apprentissage.</t>
    </r>
  </si>
  <si>
    <r>
      <t xml:space="preserve">Lecture : </t>
    </r>
    <r>
      <rPr>
        <sz val="9"/>
        <color rgb="FF000000"/>
        <rFont val="Arial"/>
        <family val="2"/>
      </rPr>
      <t>82% des apprentis, ayant fait au moins un voeu en apprentissage, se retrouvent dans l'établissement de l'un de leurs voeux.</t>
    </r>
  </si>
  <si>
    <r>
      <rPr>
        <b/>
        <sz val="9"/>
        <color theme="1"/>
        <rFont val="Arial"/>
        <family val="2"/>
      </rPr>
      <t>Sources</t>
    </r>
    <r>
      <rPr>
        <sz val="9"/>
        <color theme="1"/>
        <rFont val="Arial"/>
        <family val="2"/>
      </rPr>
      <t xml:space="preserve"> : DGESCO, extraction de l'application nationale d'affectation Affelnet-Lycée, MENJ-MESRI-DEPP Système d'information Sifa.</t>
    </r>
  </si>
  <si>
    <t>TABLEAU</t>
  </si>
  <si>
    <t>Spécialité présente dans un des voeux (%)</t>
  </si>
  <si>
    <t>Diplôme présent dans un des voeux (%)</t>
  </si>
  <si>
    <t>Diplôme hors voeux (%)</t>
  </si>
  <si>
    <t>9 - Caractéristiques des apprentis inscrits ou non dans la formation de leurs vœux (%)</t>
  </si>
  <si>
    <r>
      <t xml:space="preserve">Lecture : </t>
    </r>
    <r>
      <rPr>
        <sz val="9"/>
        <color rgb="FF000000"/>
        <rFont val="Arial"/>
        <family val="2"/>
      </rPr>
      <t>71 % des apprentis, ayant fait au moins un voeu en apprentissage, se retrouvent dans la spécialité de l'un de leurs voeux.</t>
    </r>
  </si>
  <si>
    <t>Même CFA et spécialité qu'un des vœux (%)</t>
  </si>
  <si>
    <r>
      <t xml:space="preserve">Lecture : </t>
    </r>
    <r>
      <rPr>
        <sz val="9"/>
        <color rgb="FF000000"/>
        <rFont val="Arial"/>
        <family val="2"/>
      </rPr>
      <t>62 % des apprentis, ayant fait au moins un voeu en apprentissage, sont inscrits dans l'établissement et la formation détaillée de l'un de leurs voeux.</t>
    </r>
  </si>
  <si>
    <t>Catégorie très favorisée</t>
  </si>
  <si>
    <t>Catégorie favorisée</t>
  </si>
  <si>
    <t>Catégorie moyenne</t>
  </si>
  <si>
    <t>Catégorie défavorisée</t>
  </si>
  <si>
    <t>1ère année de CAP</t>
  </si>
  <si>
    <t>Seconde professionnelle (Bac pro en 3 ans)</t>
  </si>
  <si>
    <t>Pcs du représentant légal</t>
  </si>
  <si>
    <t>9 - Caractéristiques des apprentis inscrits ou non dans l'établissement de leurs vœux (%)</t>
  </si>
  <si>
    <t>10 - Caractéristiques des apprentis inscrits ou non dans la formation de leurs vœux (%)</t>
  </si>
  <si>
    <r>
      <rPr>
        <b/>
        <sz val="9"/>
        <color theme="1"/>
        <rFont val="Arial"/>
        <family val="2"/>
      </rPr>
      <t>Au moins un vœu en voie professionnelle scolaire</t>
    </r>
    <r>
      <rPr>
        <sz val="9"/>
        <color theme="1"/>
        <rFont val="Arial"/>
        <family val="2"/>
      </rPr>
      <t xml:space="preserve"> (et pas de vœu en apprentissage)</t>
    </r>
  </si>
  <si>
    <r>
      <rPr>
        <b/>
        <sz val="9"/>
        <color theme="1"/>
        <rFont val="Arial"/>
        <family val="2"/>
      </rPr>
      <t>Aucun vœu en voie professionnelle (</t>
    </r>
    <r>
      <rPr>
        <sz val="9"/>
        <color theme="1"/>
        <rFont val="Arial"/>
        <family val="2"/>
      </rPr>
      <t>et pas de vœu en apprentissage)</t>
    </r>
  </si>
  <si>
    <t>Au moins un vœu en voie professionnelle scolaire (et pas de vœu en apprentissage)</t>
  </si>
  <si>
    <t>Aucun vœu en voie professionnelle (et pas de vœu en apprentissage)</t>
  </si>
  <si>
    <t>Hors vœu (%)</t>
  </si>
  <si>
    <t>Effectif Total</t>
  </si>
  <si>
    <r>
      <t>Lecture</t>
    </r>
    <r>
      <rPr>
        <sz val="8"/>
        <color rgb="FF000000"/>
        <rFont val="Arial"/>
        <family val="2"/>
      </rPr>
      <t> : 57 % des apprentis inscrits en première année de CAP ont fait au moins un voeu en apprentissage.</t>
    </r>
  </si>
  <si>
    <r>
      <rPr>
        <b/>
        <sz val="8"/>
        <color theme="1"/>
        <rFont val="Arial"/>
        <family val="2"/>
      </rPr>
      <t>Champ</t>
    </r>
    <r>
      <rPr>
        <sz val="8"/>
        <color theme="1"/>
        <rFont val="Arial"/>
        <family val="2"/>
      </rPr>
      <t> : France métropolitaine + DROM (hors Mayotte), apprentis inscrits en première année de CAP ou en seconde professionnelle et venant de troisième.</t>
    </r>
  </si>
  <si>
    <t>Nombre d'apprentis</t>
  </si>
  <si>
    <t>Part (%)</t>
  </si>
  <si>
    <r>
      <t>Apprentis venant de 3</t>
    </r>
    <r>
      <rPr>
        <vertAlign val="superscript"/>
        <sz val="9"/>
        <color theme="1"/>
        <rFont val="Arial"/>
        <family val="2"/>
      </rPr>
      <t>e</t>
    </r>
    <r>
      <rPr>
        <sz val="9"/>
        <color theme="1"/>
        <rFont val="Arial"/>
        <family val="2"/>
      </rPr>
      <t xml:space="preserve"> et inscrits en 1</t>
    </r>
    <r>
      <rPr>
        <vertAlign val="superscript"/>
        <sz val="9"/>
        <color theme="1"/>
        <rFont val="Arial"/>
        <family val="2"/>
      </rPr>
      <t>re</t>
    </r>
    <r>
      <rPr>
        <sz val="9"/>
        <color theme="1"/>
        <rFont val="Arial"/>
        <family val="2"/>
      </rPr>
      <t xml:space="preserve"> année CAP ou 2</t>
    </r>
    <r>
      <rPr>
        <vertAlign val="superscript"/>
        <sz val="9"/>
        <color theme="1"/>
        <rFont val="Arial"/>
        <family val="2"/>
      </rPr>
      <t>de</t>
    </r>
    <r>
      <rPr>
        <sz val="9"/>
        <color theme="1"/>
        <rFont val="Arial"/>
        <family val="2"/>
      </rPr>
      <t xml:space="preserve"> pro et …</t>
    </r>
  </si>
  <si>
    <r>
      <t>Lecture</t>
    </r>
    <r>
      <rPr>
        <sz val="8"/>
        <color rgb="FF000000"/>
        <rFont val="Arial"/>
        <family val="2"/>
      </rPr>
      <t> : 70 % des apprentis, âgés de 15 ans ou moins, ont fait au moins un voeu en apprentissage.</t>
    </r>
  </si>
  <si>
    <r>
      <rPr>
        <b/>
        <sz val="8"/>
        <color theme="1"/>
        <rFont val="Arial"/>
        <family val="2"/>
      </rPr>
      <t>Source</t>
    </r>
    <r>
      <rPr>
        <sz val="8"/>
        <color theme="1"/>
        <rFont val="Arial"/>
        <family val="2"/>
      </rPr>
      <t> : DGESCO, extraction de l'application nationale d'affectation Affelnet-Lycée, MENJ-MESRI-DEPP, Système d'information SIFA.</t>
    </r>
  </si>
  <si>
    <r>
      <rPr>
        <b/>
        <sz val="8"/>
        <color rgb="FF000000"/>
        <rFont val="Arial"/>
        <family val="2"/>
      </rPr>
      <t>1.</t>
    </r>
    <r>
      <rPr>
        <sz val="8"/>
        <color rgb="FF000000"/>
        <rFont val="Arial"/>
        <family val="2"/>
      </rPr>
      <t xml:space="preserve"> Cette catégorie concerne donc les apprentis ayant formulé des voeux uniquement dans les voies générales ou technologiques, mais également les apprentis pour lesquels aucun voeu n'a été retrouvé dans les systèmes d'information.</t>
    </r>
  </si>
  <si>
    <r>
      <t>Lecture</t>
    </r>
    <r>
      <rPr>
        <sz val="8"/>
        <color rgb="FF000000"/>
        <rFont val="Arial"/>
        <family val="2"/>
      </rPr>
      <t> : 57 % des apprentis inscrits en première année de CAP ou en seconde professionnelle à la rentrée 2018 ont fait au moins un voeu en apprentissage.</t>
    </r>
  </si>
  <si>
    <r>
      <rPr>
        <b/>
        <sz val="8"/>
        <color theme="1"/>
        <rFont val="Arial"/>
        <family val="2"/>
      </rPr>
      <t>Source</t>
    </r>
    <r>
      <rPr>
        <sz val="8"/>
        <color theme="1"/>
        <rFont val="Arial"/>
        <family val="2"/>
      </rPr>
      <t> : DGESCO, extraction de l'application nationale d'affectation Affelnet-Lycée, MENJ-MESRI-DEPP, Système d'information Sifa.</t>
    </r>
  </si>
  <si>
    <r>
      <t>Lecture</t>
    </r>
    <r>
      <rPr>
        <sz val="8"/>
        <color rgb="FF000000"/>
        <rFont val="Arial"/>
        <family val="2"/>
      </rPr>
      <t xml:space="preserve"> : 50 % des apprentis ayant fait au moins au moins un voeu en apprentissage sont d'origine sociale moyenne.</t>
    </r>
  </si>
  <si>
    <r>
      <rPr>
        <b/>
        <sz val="8"/>
        <color theme="1"/>
        <rFont val="Arial"/>
        <family val="2"/>
      </rPr>
      <t>Champ</t>
    </r>
    <r>
      <rPr>
        <sz val="8"/>
        <color theme="1"/>
        <rFont val="Arial"/>
        <family val="2"/>
      </rPr>
      <t xml:space="preserve"> : France métropolitaine + DROM (hors Mayotte).</t>
    </r>
  </si>
  <si>
    <r>
      <t xml:space="preserve">5 - Part des apprentis ayant fait au moins un vœu en apprentissage selon l'académie du CFA </t>
    </r>
    <r>
      <rPr>
        <sz val="9"/>
        <color theme="1"/>
        <rFont val="Arial"/>
        <family val="2"/>
      </rPr>
      <t>(en %)</t>
    </r>
  </si>
  <si>
    <r>
      <rPr>
        <b/>
        <sz val="8"/>
        <color theme="1"/>
        <rFont val="Arial"/>
        <family val="2"/>
      </rPr>
      <t>Source</t>
    </r>
    <r>
      <rPr>
        <sz val="8"/>
        <color theme="1"/>
        <rFont val="Arial"/>
        <family val="2"/>
      </rPr>
      <t xml:space="preserve"> : DGESCO, extraction de l'application nationale d'affectation Affelnet-Lycée, MENJ-MESRI-DEPP, Systèmes d'information Scolarité et SIFA.</t>
    </r>
  </si>
  <si>
    <r>
      <t xml:space="preserve">6 - Composition des vœux des apprentis ayant fait au moins un vœu en apprentissage </t>
    </r>
    <r>
      <rPr>
        <sz val="8"/>
        <color theme="1"/>
        <rFont val="Arial"/>
        <family val="2"/>
      </rPr>
      <t>(en %)</t>
    </r>
  </si>
  <si>
    <r>
      <rPr>
        <b/>
        <sz val="8"/>
        <color theme="1"/>
        <rFont val="Arial"/>
        <family val="2"/>
      </rPr>
      <t>Champ</t>
    </r>
    <r>
      <rPr>
        <sz val="8"/>
        <color theme="1"/>
        <rFont val="Arial"/>
        <family val="2"/>
      </rPr>
      <t xml:space="preserve"> : France métropolitaine + DROM (hors Mayotte), apprentis inscrits en première année de CAP ou en seconde professionnelle, venant de troisième et ayant fait au moins un vœu en apprentissage.</t>
    </r>
  </si>
  <si>
    <r>
      <rPr>
        <b/>
        <sz val="8"/>
        <color theme="1"/>
        <rFont val="Arial"/>
        <family val="2"/>
      </rPr>
      <t>Source</t>
    </r>
    <r>
      <rPr>
        <sz val="8"/>
        <color theme="1"/>
        <rFont val="Arial"/>
        <family val="2"/>
      </rPr>
      <t xml:space="preserve"> : DGESCO, extraction de l'application nationale d'affectation Affelnet-Lycée, MENJ-MESRI-DEPP, Système d'information SIFA.</t>
    </r>
  </si>
  <si>
    <r>
      <t xml:space="preserve">dont aucun vœu en voie professionnelle </t>
    </r>
    <r>
      <rPr>
        <b/>
        <i/>
        <vertAlign val="superscript"/>
        <sz val="9"/>
        <color theme="1"/>
        <rFont val="Arial"/>
        <family val="2"/>
      </rPr>
      <t>1</t>
    </r>
  </si>
  <si>
    <r>
      <t xml:space="preserve">7 - Répartition des apprentis selon le rang du premier vœu en apprentissage </t>
    </r>
    <r>
      <rPr>
        <sz val="9"/>
        <color theme="1"/>
        <rFont val="Arial"/>
        <family val="2"/>
      </rPr>
      <t>(en %)</t>
    </r>
  </si>
  <si>
    <r>
      <t xml:space="preserve">Lecture : </t>
    </r>
    <r>
      <rPr>
        <sz val="9"/>
        <color rgb="FF000000"/>
        <rFont val="Arial"/>
        <family val="2"/>
      </rPr>
      <t>65 % des apprentis, ayant fait au moins un voeu en apprentissage, l'ont positionné en premier.</t>
    </r>
  </si>
  <si>
    <r>
      <t xml:space="preserve">Note : </t>
    </r>
    <r>
      <rPr>
        <sz val="9"/>
        <color rgb="FF000000"/>
        <rFont val="Arial"/>
        <family val="2"/>
      </rPr>
      <t>dans le cas de « multiples inscriptions », c’est le vœu en apprentissage le mieux classé qui est sélectionné.</t>
    </r>
  </si>
  <si>
    <r>
      <t>Champ :</t>
    </r>
    <r>
      <rPr>
        <sz val="9"/>
        <color theme="1"/>
        <rFont val="Arial"/>
        <family val="2"/>
      </rPr>
      <t xml:space="preserve"> France métropolitaine + DROM (hors Mayotte), apprentis inscrits en première année de CAP ou en seconde professionnelle, venant de troisième et ayant fait au moins un vœu en apprentissage.</t>
    </r>
  </si>
  <si>
    <r>
      <rPr>
        <b/>
        <sz val="9"/>
        <color theme="1"/>
        <rFont val="Arial"/>
        <family val="2"/>
      </rPr>
      <t>Source</t>
    </r>
    <r>
      <rPr>
        <sz val="9"/>
        <color theme="1"/>
        <rFont val="Arial"/>
        <family val="2"/>
      </rPr>
      <t> : DGESCO, extraction de l'application nationale d'affectation Affelnet-Lycée, MENJ-MESRI-DEPP, Système d'information SIFA.</t>
    </r>
  </si>
  <si>
    <t xml:space="preserve">Âge </t>
  </si>
  <si>
    <t xml:space="preserve">Nombre d'apprentis </t>
  </si>
  <si>
    <t>PCS du représentant légal</t>
  </si>
  <si>
    <r>
      <t xml:space="preserve">Vœu partiel </t>
    </r>
    <r>
      <rPr>
        <b/>
        <vertAlign val="superscript"/>
        <sz val="9"/>
        <color theme="1"/>
        <rFont val="Arial"/>
        <family val="2"/>
      </rPr>
      <t>1</t>
    </r>
    <r>
      <rPr>
        <b/>
        <sz val="9"/>
        <color theme="1"/>
        <rFont val="Arial"/>
        <family val="2"/>
      </rPr>
      <t xml:space="preserve"> (%)</t>
    </r>
  </si>
  <si>
    <t>Seconde professionnelle (bac pro en 3 ans)</t>
  </si>
  <si>
    <r>
      <t xml:space="preserve">8 - Caractéristiques des apprentis inscrits ou non dans un vœu complet </t>
    </r>
    <r>
      <rPr>
        <sz val="9"/>
        <color theme="1"/>
        <rFont val="Arial"/>
        <family val="2"/>
      </rPr>
      <t>(en %)</t>
    </r>
  </si>
  <si>
    <r>
      <t xml:space="preserve">1. </t>
    </r>
    <r>
      <rPr>
        <sz val="9"/>
        <color theme="1"/>
        <rFont val="Arial"/>
        <family val="2"/>
      </rPr>
      <t xml:space="preserve">Vœu partiel : le CFA ou la spécialité de l’apprenti sont présents dans au moins un des vœux formulés, mais pas les deux simultanément. </t>
    </r>
  </si>
  <si>
    <r>
      <rPr>
        <b/>
        <sz val="9"/>
        <color theme="1"/>
        <rFont val="Arial"/>
        <family val="2"/>
      </rPr>
      <t>Champ</t>
    </r>
    <r>
      <rPr>
        <sz val="9"/>
        <color theme="1"/>
        <rFont val="Arial"/>
        <family val="2"/>
      </rPr>
      <t xml:space="preserve"> : France métropolitaine + DROM (hors Mayotte), apprentis inscrits en 1ère année de CAP ou en 2nde professionnelle, venant de 3ème et ayant fait au moins un vœu en apprentissage.</t>
    </r>
  </si>
  <si>
    <r>
      <rPr>
        <b/>
        <sz val="9"/>
        <color theme="1"/>
        <rFont val="Arial"/>
        <family val="2"/>
      </rPr>
      <t xml:space="preserve">Champ : </t>
    </r>
    <r>
      <rPr>
        <sz val="9"/>
        <color theme="1"/>
        <rFont val="Arial"/>
        <family val="2"/>
      </rPr>
      <t>France métropolitaine + DROM (hors Mayotte), apprentis inscrits en première année de CAP ou en seconde professionnelle, venant de troisième et ayant fait au moins un vœu en apprentissage.</t>
    </r>
  </si>
  <si>
    <r>
      <rPr>
        <b/>
        <sz val="9"/>
        <color theme="1"/>
        <rFont val="Arial"/>
        <family val="2"/>
      </rPr>
      <t xml:space="preserve">Source : </t>
    </r>
    <r>
      <rPr>
        <sz val="9"/>
        <color theme="1"/>
        <rFont val="Arial"/>
        <family val="2"/>
      </rPr>
      <t>DGESCO, extraction de l'application nationale d'affectation Affelnet-Lycée, MENJ-MESRI-DEPP, Système d'information SIFA.</t>
    </r>
  </si>
  <si>
    <r>
      <t>4 - Type de vœux émis selon l'origine sociale des apprentis</t>
    </r>
    <r>
      <rPr>
        <sz val="9"/>
        <color theme="1"/>
        <rFont val="Arial"/>
        <family val="2"/>
      </rPr>
      <t xml:space="preserve"> (en %)</t>
    </r>
  </si>
  <si>
    <r>
      <t xml:space="preserve">3 - Type de vœux émis selon l'âge des apprentis </t>
    </r>
    <r>
      <rPr>
        <sz val="9"/>
        <color theme="1"/>
        <rFont val="Arial"/>
        <family val="2"/>
      </rPr>
      <t>(en %)</t>
    </r>
  </si>
  <si>
    <t>Première année de CAP</t>
  </si>
  <si>
    <r>
      <t xml:space="preserve">Réf. : </t>
    </r>
    <r>
      <rPr>
        <i/>
        <sz val="9"/>
        <color theme="1"/>
        <rFont val="Arial"/>
        <family val="2"/>
      </rPr>
      <t>Note d'information</t>
    </r>
    <r>
      <rPr>
        <sz val="9"/>
        <color theme="1"/>
        <rFont val="Arial"/>
        <family val="2"/>
      </rPr>
      <t xml:space="preserve">, n°20.28. </t>
    </r>
    <r>
      <rPr>
        <b/>
        <sz val="9"/>
        <color theme="1"/>
        <rFont val="Arial"/>
        <family val="2"/>
      </rPr>
      <t>© DEPP</t>
    </r>
  </si>
  <si>
    <r>
      <t xml:space="preserve">Réf. : </t>
    </r>
    <r>
      <rPr>
        <i/>
        <sz val="8"/>
        <color theme="1"/>
        <rFont val="Arial"/>
        <family val="2"/>
      </rPr>
      <t>Note d'information</t>
    </r>
    <r>
      <rPr>
        <sz val="8"/>
        <color theme="1"/>
        <rFont val="Arial"/>
        <family val="2"/>
      </rPr>
      <t xml:space="preserve">, n°20.28. </t>
    </r>
    <r>
      <rPr>
        <b/>
        <sz val="8"/>
        <color theme="1"/>
        <rFont val="Arial"/>
        <family val="2"/>
      </rPr>
      <t>© DEPP</t>
    </r>
  </si>
  <si>
    <r>
      <t>1 - Type de vœux faits par les apprentis inscrits en 1</t>
    </r>
    <r>
      <rPr>
        <b/>
        <vertAlign val="superscript"/>
        <sz val="9"/>
        <color theme="1"/>
        <rFont val="Arial"/>
        <family val="2"/>
      </rPr>
      <t>re</t>
    </r>
    <r>
      <rPr>
        <b/>
        <sz val="9"/>
        <color theme="1"/>
        <rFont val="Arial"/>
        <family val="2"/>
      </rPr>
      <t xml:space="preserve"> année de CAP ou en 2</t>
    </r>
    <r>
      <rPr>
        <b/>
        <vertAlign val="superscript"/>
        <sz val="9"/>
        <color theme="1"/>
        <rFont val="Arial"/>
        <family val="2"/>
      </rPr>
      <t>de</t>
    </r>
    <r>
      <rPr>
        <b/>
        <sz val="9"/>
        <color theme="1"/>
        <rFont val="Arial"/>
        <family val="2"/>
      </rPr>
      <t xml:space="preserve"> professionnelle</t>
    </r>
  </si>
  <si>
    <r>
      <t>2 - Type de vœux émis selon le diplôme préparé par les apprentis</t>
    </r>
    <r>
      <rPr>
        <sz val="9"/>
        <color theme="1"/>
        <rFont val="Arial"/>
        <family val="2"/>
      </rPr>
      <t xml:space="preserve"> (en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</si>
</sst>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9" x14ac:knownFonts="1">
    <font>
      <sz val="11"/>
      <color theme="1"/>
      <name val="Calibri"/>
      <family val="2"/>
      <scheme val="minor"/>
    </font>
    <font>
      <b/>
      <sz val="11"/>
      <color theme="1"/>
      <name val="Calibri"/>
      <family val="2"/>
      <scheme val="minor"/>
    </font>
    <font>
      <sz val="9"/>
      <color theme="1"/>
      <name val="Arial"/>
      <family val="2"/>
    </font>
    <font>
      <i/>
      <sz val="9"/>
      <color theme="1"/>
      <name val="Arial"/>
      <family val="2"/>
    </font>
    <font>
      <b/>
      <sz val="9"/>
      <color theme="1"/>
      <name val="Arial"/>
      <family val="2"/>
    </font>
    <font>
      <b/>
      <sz val="8"/>
      <color theme="1"/>
      <name val="Arial"/>
      <family val="2"/>
    </font>
    <font>
      <sz val="8"/>
      <color theme="1"/>
      <name val="Arial"/>
      <family val="2"/>
    </font>
    <font>
      <sz val="11"/>
      <color theme="1"/>
      <name val="Arial"/>
      <family val="2"/>
    </font>
    <font>
      <sz val="9"/>
      <color rgb="FF000000"/>
      <name val="Arial"/>
      <family val="2"/>
    </font>
    <font>
      <b/>
      <sz val="9"/>
      <color rgb="FF000000"/>
      <name val="Arial"/>
      <family val="2"/>
    </font>
    <font>
      <b/>
      <sz val="8"/>
      <color rgb="FF000000"/>
      <name val="Arial"/>
      <family val="2"/>
    </font>
    <font>
      <sz val="8"/>
      <color rgb="FF000000"/>
      <name val="Arial"/>
      <family val="2"/>
    </font>
    <font>
      <i/>
      <sz val="8"/>
      <color theme="1"/>
      <name val="Arial"/>
      <family val="2"/>
    </font>
    <font>
      <sz val="9"/>
      <color theme="1"/>
      <name val="Arial Narrow"/>
      <family val="2"/>
    </font>
    <font>
      <b/>
      <sz val="9"/>
      <color theme="1"/>
      <name val="Arial Narrow"/>
      <family val="2"/>
    </font>
    <font>
      <b/>
      <vertAlign val="superscript"/>
      <sz val="9"/>
      <color theme="1"/>
      <name val="Arial"/>
      <family val="2"/>
    </font>
    <font>
      <vertAlign val="superscript"/>
      <sz val="9"/>
      <color theme="1"/>
      <name val="Arial"/>
      <family val="2"/>
    </font>
    <font>
      <vertAlign val="superscript"/>
      <sz val="8"/>
      <color rgb="FF000000"/>
      <name val="Arial"/>
      <family val="2"/>
    </font>
    <font>
      <b/>
      <i/>
      <vertAlign val="superscript"/>
      <sz val="9"/>
      <color theme="1"/>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122">
    <xf numFmtId="0" fontId="0" fillId="0" borderId="0" xfId="0"/>
    <xf numFmtId="0" fontId="1" fillId="0" borderId="0" xfId="0" applyFont="1"/>
    <xf numFmtId="0" fontId="0" fillId="0" borderId="0" xfId="0" applyFill="1"/>
    <xf numFmtId="0" fontId="0" fillId="0" borderId="0" xfId="0" applyBorder="1"/>
    <xf numFmtId="0" fontId="2" fillId="0" borderId="0" xfId="0" applyFont="1"/>
    <xf numFmtId="1" fontId="2" fillId="0" borderId="0" xfId="0" applyNumberFormat="1" applyFont="1"/>
    <xf numFmtId="1" fontId="2" fillId="0" borderId="3" xfId="0" applyNumberFormat="1" applyFont="1" applyBorder="1" applyAlignment="1">
      <alignment horizontal="center" vertical="center"/>
    </xf>
    <xf numFmtId="0" fontId="2" fillId="0" borderId="4" xfId="0" applyFont="1" applyBorder="1"/>
    <xf numFmtId="0" fontId="4" fillId="0" borderId="1" xfId="0" applyFont="1" applyBorder="1"/>
    <xf numFmtId="3" fontId="3" fillId="0" borderId="5" xfId="0" applyNumberFormat="1" applyFont="1" applyBorder="1" applyAlignment="1">
      <alignment horizontal="right" indent="1"/>
    </xf>
    <xf numFmtId="3" fontId="2" fillId="0" borderId="5" xfId="0" applyNumberFormat="1" applyFont="1" applyBorder="1" applyAlignment="1">
      <alignment horizontal="right" indent="1"/>
    </xf>
    <xf numFmtId="1" fontId="2" fillId="0" borderId="6" xfId="0" applyNumberFormat="1" applyFont="1" applyBorder="1" applyAlignment="1">
      <alignment horizontal="right" indent="1"/>
    </xf>
    <xf numFmtId="1" fontId="3" fillId="0" borderId="6" xfId="0" applyNumberFormat="1" applyFont="1" applyBorder="1" applyAlignment="1">
      <alignment horizontal="right" indent="1"/>
    </xf>
    <xf numFmtId="3" fontId="4" fillId="0" borderId="2" xfId="0" applyNumberFormat="1" applyFont="1" applyBorder="1" applyAlignment="1">
      <alignment horizontal="right" indent="1"/>
    </xf>
    <xf numFmtId="1" fontId="4" fillId="0" borderId="3" xfId="0" applyNumberFormat="1" applyFont="1" applyBorder="1" applyAlignment="1">
      <alignment horizontal="right" indent="1"/>
    </xf>
    <xf numFmtId="0" fontId="4" fillId="0" borderId="0" xfId="0" applyFont="1" applyBorder="1"/>
    <xf numFmtId="0" fontId="2" fillId="0" borderId="0" xfId="0" applyFont="1" applyBorder="1" applyAlignment="1">
      <alignment horizontal="left" vertical="center" wrapText="1"/>
    </xf>
    <xf numFmtId="0" fontId="2" fillId="0" borderId="0" xfId="0" applyFont="1" applyFill="1" applyBorder="1" applyAlignment="1">
      <alignment horizontal="left" vertical="center" wrapText="1"/>
    </xf>
    <xf numFmtId="3" fontId="2" fillId="0" borderId="0" xfId="0" applyNumberFormat="1" applyFont="1" applyFill="1" applyBorder="1" applyAlignment="1">
      <alignment horizontal="left" vertical="center" wrapText="1"/>
    </xf>
    <xf numFmtId="0" fontId="2" fillId="0" borderId="0" xfId="0" applyFont="1" applyAlignment="1">
      <alignment horizontal="left"/>
    </xf>
    <xf numFmtId="0" fontId="4" fillId="0" borderId="0" xfId="0" applyFont="1" applyAlignment="1">
      <alignment horizontal="left"/>
    </xf>
    <xf numFmtId="0" fontId="2" fillId="0" borderId="0" xfId="0" quotePrefix="1" applyFont="1" applyFill="1" applyBorder="1" applyAlignment="1">
      <alignment horizontal="left" vertical="center" wrapText="1"/>
    </xf>
    <xf numFmtId="1" fontId="2" fillId="0" borderId="0" xfId="0" applyNumberFormat="1" applyFont="1" applyFill="1" applyAlignment="1">
      <alignment horizontal="center" vertical="center"/>
    </xf>
    <xf numFmtId="1" fontId="2" fillId="0" borderId="0" xfId="0" applyNumberFormat="1" applyFont="1" applyAlignment="1">
      <alignment horizontal="center" vertical="center"/>
    </xf>
    <xf numFmtId="1" fontId="4" fillId="0" borderId="0" xfId="0" applyNumberFormat="1" applyFont="1" applyFill="1" applyAlignment="1">
      <alignment horizontal="center" vertical="center"/>
    </xf>
    <xf numFmtId="1" fontId="4" fillId="0" borderId="0" xfId="0" applyNumberFormat="1" applyFont="1" applyAlignment="1">
      <alignment horizontal="center" vertical="center"/>
    </xf>
    <xf numFmtId="0" fontId="2" fillId="0" borderId="0" xfId="0" applyFont="1" applyAlignment="1">
      <alignment wrapText="1"/>
    </xf>
    <xf numFmtId="0" fontId="2" fillId="0" borderId="0" xfId="0" applyFont="1" applyFill="1" applyAlignment="1">
      <alignment horizontal="left"/>
    </xf>
    <xf numFmtId="3" fontId="2" fillId="0" borderId="0" xfId="0" applyNumberFormat="1" applyFont="1" applyFill="1"/>
    <xf numFmtId="1" fontId="2" fillId="0" borderId="0" xfId="0" applyNumberFormat="1" applyFont="1" applyFill="1"/>
    <xf numFmtId="3" fontId="2" fillId="0" borderId="0" xfId="0" applyNumberFormat="1" applyFont="1"/>
    <xf numFmtId="0" fontId="6" fillId="0" borderId="0" xfId="0" applyFont="1" applyAlignment="1">
      <alignment wrapText="1"/>
    </xf>
    <xf numFmtId="0" fontId="2" fillId="0" borderId="5" xfId="0" applyFont="1" applyFill="1" applyBorder="1" applyAlignment="1">
      <alignment horizontal="left"/>
    </xf>
    <xf numFmtId="3" fontId="2" fillId="0" borderId="0" xfId="0" applyNumberFormat="1" applyFont="1" applyFill="1" applyBorder="1" applyAlignment="1">
      <alignment horizontal="right" vertical="center" indent="1"/>
    </xf>
    <xf numFmtId="0" fontId="4" fillId="0" borderId="2" xfId="0" applyFont="1" applyBorder="1"/>
    <xf numFmtId="3" fontId="4" fillId="0" borderId="7" xfId="0" applyNumberFormat="1" applyFont="1" applyBorder="1" applyAlignment="1">
      <alignment horizontal="right" vertical="center" indent="1"/>
    </xf>
    <xf numFmtId="0" fontId="2" fillId="0" borderId="0" xfId="0" applyFont="1" applyBorder="1"/>
    <xf numFmtId="0" fontId="4" fillId="0" borderId="1"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xf numFmtId="0" fontId="2" fillId="0" borderId="6" xfId="0" applyFont="1" applyBorder="1" applyAlignment="1"/>
    <xf numFmtId="3" fontId="2" fillId="0" borderId="6" xfId="0" applyNumberFormat="1" applyFont="1" applyBorder="1" applyAlignment="1">
      <alignment horizontal="right" indent="1"/>
    </xf>
    <xf numFmtId="0" fontId="2" fillId="0" borderId="4" xfId="0" applyFont="1" applyBorder="1" applyAlignment="1">
      <alignment horizontal="left"/>
    </xf>
    <xf numFmtId="0" fontId="2" fillId="0" borderId="4" xfId="0" quotePrefix="1" applyFont="1" applyBorder="1"/>
    <xf numFmtId="0" fontId="4" fillId="0" borderId="12" xfId="0" applyFont="1" applyBorder="1"/>
    <xf numFmtId="0" fontId="4" fillId="0" borderId="13" xfId="0" applyFont="1" applyBorder="1"/>
    <xf numFmtId="0" fontId="4" fillId="0" borderId="1" xfId="0" applyFont="1" applyBorder="1" applyAlignment="1">
      <alignment horizontal="center" vertical="center" wrapText="1"/>
    </xf>
    <xf numFmtId="0" fontId="2" fillId="0" borderId="4" xfId="0" applyFont="1" applyBorder="1" applyAlignment="1"/>
    <xf numFmtId="1" fontId="2" fillId="0" borderId="4" xfId="0" applyNumberFormat="1" applyFont="1" applyBorder="1" applyAlignment="1">
      <alignment horizontal="right" indent="1"/>
    </xf>
    <xf numFmtId="3" fontId="4" fillId="0" borderId="12" xfId="0" applyNumberFormat="1" applyFont="1" applyBorder="1"/>
    <xf numFmtId="3" fontId="4" fillId="0" borderId="13" xfId="0" applyNumberFormat="1" applyFont="1" applyBorder="1"/>
    <xf numFmtId="0" fontId="4" fillId="0" borderId="2" xfId="0" applyFont="1" applyFill="1" applyBorder="1" applyAlignment="1">
      <alignment horizontal="center" vertical="center" wrapText="1"/>
    </xf>
    <xf numFmtId="0" fontId="2" fillId="0" borderId="5" xfId="0" applyFont="1" applyFill="1" applyBorder="1" applyAlignment="1"/>
    <xf numFmtId="1" fontId="2" fillId="0" borderId="5" xfId="0" applyNumberFormat="1" applyFont="1" applyFill="1" applyBorder="1" applyAlignment="1">
      <alignment horizontal="right" indent="1"/>
    </xf>
    <xf numFmtId="3" fontId="4" fillId="0" borderId="9" xfId="0" applyNumberFormat="1" applyFont="1" applyFill="1" applyBorder="1"/>
    <xf numFmtId="3" fontId="4" fillId="0" borderId="10" xfId="0" applyNumberFormat="1" applyFont="1" applyBorder="1"/>
    <xf numFmtId="1" fontId="4" fillId="0" borderId="10" xfId="0" applyNumberFormat="1" applyFont="1" applyBorder="1" applyAlignment="1">
      <alignment horizontal="right" indent="1"/>
    </xf>
    <xf numFmtId="1" fontId="4" fillId="0" borderId="8" xfId="0" applyNumberFormat="1" applyFont="1" applyFill="1" applyBorder="1" applyAlignment="1">
      <alignment horizontal="right" indent="1"/>
    </xf>
    <xf numFmtId="1" fontId="4" fillId="0" borderId="11" xfId="0" applyNumberFormat="1" applyFont="1" applyBorder="1" applyAlignment="1">
      <alignment horizontal="right" indent="1"/>
    </xf>
    <xf numFmtId="3" fontId="4" fillId="0" borderId="11" xfId="0" applyNumberFormat="1" applyFont="1" applyBorder="1" applyAlignment="1">
      <alignment horizontal="right" indent="1"/>
    </xf>
    <xf numFmtId="0" fontId="7" fillId="0" borderId="0" xfId="0" applyFont="1"/>
    <xf numFmtId="0" fontId="2" fillId="0" borderId="0" xfId="0" applyFont="1" applyAlignment="1">
      <alignment horizontal="center"/>
    </xf>
    <xf numFmtId="0" fontId="2" fillId="0" borderId="0" xfId="0" applyFont="1" applyAlignment="1">
      <alignment vertical="center"/>
    </xf>
    <xf numFmtId="164" fontId="2" fillId="0" borderId="0" xfId="0" applyNumberFormat="1" applyFont="1"/>
    <xf numFmtId="164" fontId="2" fillId="0" borderId="0" xfId="0" applyNumberFormat="1" applyFont="1" applyAlignment="1">
      <alignment horizontal="center"/>
    </xf>
    <xf numFmtId="0" fontId="2" fillId="0" borderId="0" xfId="0" applyFont="1" applyFill="1" applyBorder="1"/>
    <xf numFmtId="0" fontId="4" fillId="0" borderId="0" xfId="0" applyFont="1" applyFill="1" applyBorder="1"/>
    <xf numFmtId="0" fontId="2" fillId="0" borderId="0" xfId="0" quotePrefix="1" applyFont="1" applyFill="1" applyBorder="1"/>
    <xf numFmtId="0" fontId="2" fillId="0" borderId="0" xfId="0" applyFont="1" applyFill="1" applyBorder="1" applyAlignment="1">
      <alignment horizontal="right" indent="1"/>
    </xf>
    <xf numFmtId="3" fontId="2" fillId="0" borderId="0" xfId="0" applyNumberFormat="1" applyFont="1" applyFill="1" applyBorder="1" applyAlignment="1">
      <alignment horizontal="right" vertical="center" wrapText="1" indent="1"/>
    </xf>
    <xf numFmtId="0" fontId="2" fillId="0" borderId="0" xfId="0" applyFont="1" applyFill="1" applyBorder="1" applyAlignment="1">
      <alignment horizontal="right" vertical="center" wrapText="1" indent="1"/>
    </xf>
    <xf numFmtId="164" fontId="2" fillId="0" borderId="0" xfId="0" applyNumberFormat="1" applyFont="1" applyFill="1" applyBorder="1" applyAlignment="1">
      <alignment horizontal="right" indent="1"/>
    </xf>
    <xf numFmtId="0" fontId="7" fillId="0" borderId="0" xfId="0" applyFont="1" applyFill="1"/>
    <xf numFmtId="0" fontId="2" fillId="0" borderId="0" xfId="0" applyFont="1" applyBorder="1" applyAlignment="1">
      <alignment horizontal="left"/>
    </xf>
    <xf numFmtId="1" fontId="2" fillId="0" borderId="0" xfId="0" applyNumberFormat="1" applyFont="1" applyFill="1" applyBorder="1"/>
    <xf numFmtId="0" fontId="4" fillId="0" borderId="2" xfId="0" quotePrefix="1" applyFont="1" applyBorder="1" applyAlignment="1">
      <alignment horizontal="center" vertical="center"/>
    </xf>
    <xf numFmtId="1" fontId="4" fillId="0" borderId="2" xfId="0" applyNumberFormat="1" applyFont="1" applyBorder="1" applyAlignment="1">
      <alignment horizontal="right" indent="1"/>
    </xf>
    <xf numFmtId="0" fontId="6" fillId="0" borderId="0" xfId="0" applyFont="1"/>
    <xf numFmtId="3" fontId="4" fillId="0" borderId="13" xfId="0" applyNumberFormat="1" applyFont="1" applyBorder="1" applyAlignment="1">
      <alignment horizontal="right" indent="1"/>
    </xf>
    <xf numFmtId="0" fontId="2" fillId="0" borderId="2" xfId="0" applyFont="1" applyBorder="1" applyAlignment="1">
      <alignment horizontal="center" vertical="center" wrapText="1"/>
    </xf>
    <xf numFmtId="0" fontId="13" fillId="0" borderId="0" xfId="0" applyFont="1" applyBorder="1" applyAlignment="1">
      <alignment horizontal="left" vertical="center" wrapText="1"/>
    </xf>
    <xf numFmtId="0" fontId="13" fillId="0" borderId="0" xfId="0" applyFont="1" applyAlignment="1">
      <alignment horizontal="left"/>
    </xf>
    <xf numFmtId="0" fontId="14" fillId="0" borderId="0" xfId="0" applyFont="1" applyAlignment="1">
      <alignment horizontal="left"/>
    </xf>
    <xf numFmtId="0" fontId="4" fillId="0" borderId="0" xfId="0" applyFont="1" applyFill="1" applyBorder="1" applyAlignment="1">
      <alignment horizontal="left" vertical="center" wrapText="1"/>
    </xf>
    <xf numFmtId="0" fontId="3" fillId="0" borderId="4" xfId="0" quotePrefix="1" applyFont="1" applyBorder="1" applyAlignment="1">
      <alignment horizontal="left" indent="2"/>
    </xf>
    <xf numFmtId="0" fontId="2" fillId="0" borderId="4" xfId="0" applyFont="1" applyBorder="1" applyAlignment="1">
      <alignment horizontal="left" indent="1"/>
    </xf>
    <xf numFmtId="0" fontId="6" fillId="0" borderId="0" xfId="0" applyFont="1" applyAlignment="1"/>
    <xf numFmtId="0" fontId="4" fillId="0" borderId="2" xfId="0" applyFont="1" applyBorder="1" applyAlignment="1">
      <alignment horizontal="center" vertical="center" wrapText="1"/>
    </xf>
    <xf numFmtId="0" fontId="4" fillId="0" borderId="2" xfId="0" applyFont="1" applyBorder="1" applyAlignment="1">
      <alignment horizontal="left" vertical="center"/>
    </xf>
    <xf numFmtId="0" fontId="2" fillId="0" borderId="1" xfId="0" applyFont="1" applyBorder="1" applyAlignment="1">
      <alignment vertical="center"/>
    </xf>
    <xf numFmtId="0" fontId="2" fillId="0" borderId="4" xfId="0" applyFont="1" applyBorder="1" applyAlignment="1">
      <alignment horizontal="center"/>
    </xf>
    <xf numFmtId="0" fontId="2" fillId="0" borderId="5" xfId="0" applyFont="1" applyFill="1" applyBorder="1" applyAlignment="1">
      <alignment horizontal="center"/>
    </xf>
    <xf numFmtId="0" fontId="2" fillId="0" borderId="6" xfId="0" applyFont="1" applyBorder="1" applyAlignment="1">
      <alignment horizontal="center"/>
    </xf>
    <xf numFmtId="1" fontId="2" fillId="0" borderId="4" xfId="0" applyNumberFormat="1" applyFont="1" applyBorder="1" applyAlignment="1">
      <alignment horizontal="center"/>
    </xf>
    <xf numFmtId="1" fontId="2" fillId="0" borderId="5" xfId="0" applyNumberFormat="1" applyFont="1" applyFill="1" applyBorder="1" applyAlignment="1">
      <alignment horizontal="center"/>
    </xf>
    <xf numFmtId="1" fontId="2" fillId="0" borderId="6" xfId="0" applyNumberFormat="1" applyFont="1" applyBorder="1" applyAlignment="1">
      <alignment horizontal="center"/>
    </xf>
    <xf numFmtId="3" fontId="2" fillId="0" borderId="6" xfId="0" applyNumberFormat="1" applyFont="1" applyBorder="1" applyAlignment="1">
      <alignment horizontal="center"/>
    </xf>
    <xf numFmtId="1" fontId="4" fillId="0" borderId="10" xfId="0" applyNumberFormat="1" applyFont="1" applyBorder="1" applyAlignment="1">
      <alignment horizontal="center"/>
    </xf>
    <xf numFmtId="1" fontId="4" fillId="0" borderId="8" xfId="0" applyNumberFormat="1" applyFont="1" applyFill="1" applyBorder="1" applyAlignment="1">
      <alignment horizontal="center"/>
    </xf>
    <xf numFmtId="1" fontId="4" fillId="0" borderId="11" xfId="0" applyNumberFormat="1" applyFont="1" applyBorder="1" applyAlignment="1">
      <alignment horizontal="center"/>
    </xf>
    <xf numFmtId="3" fontId="4" fillId="0" borderId="11" xfId="0" applyNumberFormat="1" applyFont="1" applyBorder="1" applyAlignment="1">
      <alignment horizontal="center"/>
    </xf>
    <xf numFmtId="3" fontId="4" fillId="0" borderId="12" xfId="0" applyNumberFormat="1" applyFont="1" applyBorder="1" applyAlignment="1">
      <alignment horizontal="center"/>
    </xf>
    <xf numFmtId="3" fontId="4" fillId="0" borderId="9" xfId="0" applyNumberFormat="1" applyFont="1" applyFill="1" applyBorder="1" applyAlignment="1">
      <alignment horizontal="center"/>
    </xf>
    <xf numFmtId="3" fontId="4" fillId="0" borderId="13" xfId="0" applyNumberFormat="1" applyFont="1" applyBorder="1" applyAlignment="1">
      <alignment horizontal="center"/>
    </xf>
    <xf numFmtId="0" fontId="4" fillId="0" borderId="15" xfId="0" applyFont="1" applyBorder="1" applyAlignment="1">
      <alignment horizontal="left"/>
    </xf>
    <xf numFmtId="0" fontId="11" fillId="0" borderId="14" xfId="0" applyFont="1" applyBorder="1" applyAlignment="1">
      <alignment horizontal="left" wrapText="1"/>
    </xf>
    <xf numFmtId="0" fontId="17" fillId="0" borderId="14" xfId="0" applyFont="1" applyBorder="1" applyAlignment="1">
      <alignment horizontal="left" wrapText="1"/>
    </xf>
    <xf numFmtId="0" fontId="10" fillId="0" borderId="0" xfId="0" applyFont="1" applyAlignment="1">
      <alignment horizontal="left" wrapText="1"/>
    </xf>
    <xf numFmtId="0" fontId="6" fillId="0" borderId="0" xfId="0" applyFont="1" applyAlignment="1">
      <alignment horizontal="left" wrapText="1"/>
    </xf>
    <xf numFmtId="0" fontId="2" fillId="0" borderId="0" xfId="0" applyFont="1" applyAlignment="1">
      <alignment horizontal="right"/>
    </xf>
    <xf numFmtId="0" fontId="6" fillId="0" borderId="0" xfId="0" applyFont="1" applyAlignment="1">
      <alignment horizontal="right"/>
    </xf>
    <xf numFmtId="0" fontId="4" fillId="0" borderId="0" xfId="0" applyFont="1" applyAlignment="1">
      <alignment horizontal="left"/>
    </xf>
    <xf numFmtId="0" fontId="10" fillId="0" borderId="0" xfId="0" applyFont="1" applyAlignment="1">
      <alignment horizontal="left"/>
    </xf>
    <xf numFmtId="0" fontId="6" fillId="0" borderId="0" xfId="0" applyFont="1" applyAlignment="1">
      <alignment horizontal="left"/>
    </xf>
    <xf numFmtId="0" fontId="4" fillId="0" borderId="0" xfId="0" applyFont="1" applyFill="1" applyBorder="1" applyAlignment="1">
      <alignment horizontal="left"/>
    </xf>
    <xf numFmtId="0" fontId="5" fillId="0" borderId="0" xfId="0" applyFont="1" applyAlignment="1">
      <alignment horizontal="left"/>
    </xf>
    <xf numFmtId="0" fontId="9" fillId="0" borderId="0" xfId="0" applyFont="1" applyBorder="1" applyAlignment="1">
      <alignment horizontal="left" wrapText="1"/>
    </xf>
    <xf numFmtId="0" fontId="2" fillId="0" borderId="0" xfId="0" applyFont="1" applyAlignment="1">
      <alignment horizontal="left" wrapText="1"/>
    </xf>
    <xf numFmtId="0" fontId="4" fillId="0" borderId="0" xfId="0" applyFont="1" applyAlignment="1">
      <alignment horizontal="left" wrapText="1"/>
    </xf>
    <xf numFmtId="0" fontId="9" fillId="0" borderId="0" xfId="0" applyFont="1" applyAlignment="1">
      <alignment horizontal="left" wrapText="1"/>
    </xf>
    <xf numFmtId="0" fontId="2" fillId="0" borderId="0" xfId="0" applyFont="1" applyAlignment="1">
      <alignment wrapText="1"/>
    </xf>
    <xf numFmtId="0" fontId="4" fillId="0" borderId="14" xfId="0" applyFont="1" applyBorder="1" applyAlignment="1">
      <alignment horizontal="left" wrapText="1"/>
    </xf>
  </cellXfs>
  <cellStyles count="1">
    <cellStyle name="Normal" xfId="0" builtinId="0"/>
  </cellStyles>
  <dxfs count="0"/>
  <tableStyles count="0" defaultTableStyle="TableStyleMedium2" defaultPivotStyle="PivotStyleLight16"/>
  <colors>
    <mruColors>
      <color rgb="FFFFFF99"/>
      <color rgb="FFFF3300"/>
      <color rgb="FFD0553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latin typeface="Arial" panose="020B0604020202020204" pitchFamily="34" charset="0"/>
                <a:cs typeface="Arial" panose="020B0604020202020204" pitchFamily="34" charset="0"/>
              </a:defRPr>
            </a:pPr>
            <a:r>
              <a:rPr lang="fr-FR" sz="800">
                <a:latin typeface="Arial" panose="020B0604020202020204" pitchFamily="34" charset="0"/>
                <a:cs typeface="Arial" panose="020B0604020202020204" pitchFamily="34" charset="0"/>
              </a:rPr>
              <a:t>Apprentis inscrits en 1</a:t>
            </a:r>
            <a:r>
              <a:rPr lang="fr-FR" sz="800" baseline="30000">
                <a:latin typeface="Arial" panose="020B0604020202020204" pitchFamily="34" charset="0"/>
                <a:cs typeface="Arial" panose="020B0604020202020204" pitchFamily="34" charset="0"/>
              </a:rPr>
              <a:t>re </a:t>
            </a:r>
            <a:r>
              <a:rPr lang="fr-FR" sz="800">
                <a:latin typeface="Arial" panose="020B0604020202020204" pitchFamily="34" charset="0"/>
                <a:cs typeface="Arial" panose="020B0604020202020204" pitchFamily="34" charset="0"/>
              </a:rPr>
              <a:t>année de CAP</a:t>
            </a:r>
          </a:p>
        </c:rich>
      </c:tx>
      <c:layout/>
      <c:overlay val="0"/>
    </c:title>
    <c:autoTitleDeleted val="0"/>
    <c:plotArea>
      <c:layout/>
      <c:pieChart>
        <c:varyColors val="1"/>
        <c:ser>
          <c:idx val="0"/>
          <c:order val="0"/>
          <c:dLbls>
            <c:dLbl>
              <c:idx val="0"/>
              <c:layout>
                <c:manualLayout>
                  <c:x val="-0.10074116081750162"/>
                  <c:y val="-7.7318426799703466E-2"/>
                </c:manualLayout>
              </c:layout>
              <c:tx>
                <c:rich>
                  <a:bodyPr/>
                  <a:lstStyle/>
                  <a:p>
                    <a:r>
                      <a:rPr lang="en-US"/>
                      <a:t>57</a:t>
                    </a:r>
                  </a:p>
                </c:rich>
              </c:tx>
              <c:showLegendKey val="0"/>
              <c:showVal val="0"/>
              <c:showCatName val="0"/>
              <c:showSerName val="0"/>
              <c:showPercent val="1"/>
              <c:showBubbleSize val="0"/>
            </c:dLbl>
            <c:dLbl>
              <c:idx val="1"/>
              <c:layout/>
              <c:tx>
                <c:rich>
                  <a:bodyPr/>
                  <a:lstStyle/>
                  <a:p>
                    <a:r>
                      <a:rPr lang="en-US"/>
                      <a:t>15</a:t>
                    </a:r>
                  </a:p>
                </c:rich>
              </c:tx>
              <c:showLegendKey val="0"/>
              <c:showVal val="0"/>
              <c:showCatName val="0"/>
              <c:showSerName val="0"/>
              <c:showPercent val="1"/>
              <c:showBubbleSize val="0"/>
            </c:dLbl>
            <c:dLbl>
              <c:idx val="2"/>
              <c:layout/>
              <c:tx>
                <c:rich>
                  <a:bodyPr/>
                  <a:lstStyle/>
                  <a:p>
                    <a:r>
                      <a:rPr lang="en-US"/>
                      <a:t>28</a:t>
                    </a:r>
                  </a:p>
                </c:rich>
              </c:tx>
              <c:showLegendKey val="0"/>
              <c:showVal val="0"/>
              <c:showCatName val="0"/>
              <c:showSerName val="0"/>
              <c:showPercent val="1"/>
              <c:showBubbleSize val="0"/>
            </c:dLbl>
            <c:txPr>
              <a:bodyPr/>
              <a:lstStyle/>
              <a:p>
                <a:pPr>
                  <a:defRPr sz="800">
                    <a:latin typeface="Arial" panose="020B0604020202020204" pitchFamily="34" charset="0"/>
                    <a:cs typeface="Arial" panose="020B0604020202020204" pitchFamily="34" charset="0"/>
                  </a:defRPr>
                </a:pPr>
                <a:endParaRPr lang="fr-FR"/>
              </a:p>
            </c:txPr>
            <c:showLegendKey val="0"/>
            <c:showVal val="0"/>
            <c:showCatName val="0"/>
            <c:showSerName val="0"/>
            <c:showPercent val="1"/>
            <c:showBubbleSize val="0"/>
            <c:showLeaderLines val="1"/>
          </c:dLbls>
          <c:cat>
            <c:strRef>
              <c:f>('Figure 2'!$B$21,'Figure 2'!$C$21,'Figure 2'!$D$21)</c:f>
              <c:strCache>
                <c:ptCount val="3"/>
                <c:pt idx="0">
                  <c:v>Au moins un vœu en apprentissage</c:v>
                </c:pt>
                <c:pt idx="1">
                  <c:v>Au moins un vœu en voie professionnelle scolaire (et pas de vœu en apprentissage)</c:v>
                </c:pt>
                <c:pt idx="2">
                  <c:v>Aucun vœu en voie professionnelle (et pas de vœu en apprentissage)</c:v>
                </c:pt>
              </c:strCache>
            </c:strRef>
          </c:cat>
          <c:val>
            <c:numRef>
              <c:f>('Figure 2'!$B$22,'Figure 2'!$C$22:$D$22)</c:f>
              <c:numCache>
                <c:formatCode>0</c:formatCode>
                <c:ptCount val="3"/>
                <c:pt idx="0">
                  <c:v>57.246983914209117</c:v>
                </c:pt>
                <c:pt idx="1">
                  <c:v>14.583333333333334</c:v>
                </c:pt>
                <c:pt idx="2">
                  <c:v>28.16968275245755</c:v>
                </c:pt>
              </c:numCache>
            </c:numRef>
          </c:val>
        </c:ser>
        <c:dLbls>
          <c:showLegendKey val="0"/>
          <c:showVal val="0"/>
          <c:showCatName val="0"/>
          <c:showSerName val="0"/>
          <c:showPercent val="1"/>
          <c:showBubbleSize val="0"/>
          <c:showLeaderLines val="1"/>
        </c:dLbls>
        <c:firstSliceAng val="0"/>
      </c:pieChart>
    </c:plotArea>
    <c:legend>
      <c:legendPos val="r"/>
      <c:layout/>
      <c:overlay val="0"/>
      <c:txPr>
        <a:bodyPr/>
        <a:lstStyle/>
        <a:p>
          <a:pPr rtl="0">
            <a:defRPr sz="800">
              <a:latin typeface="Arial" panose="020B0604020202020204" pitchFamily="34" charset="0"/>
              <a:cs typeface="Arial" panose="020B0604020202020204" pitchFamily="34" charset="0"/>
            </a:defRPr>
          </a:pPr>
          <a:endParaRPr lang="fr-FR"/>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Arial" panose="020B0604020202020204" pitchFamily="34" charset="0"/>
                <a:cs typeface="Arial" panose="020B0604020202020204" pitchFamily="34" charset="0"/>
              </a:defRPr>
            </a:pPr>
            <a:r>
              <a:rPr lang="fr-FR" sz="800">
                <a:latin typeface="Arial" panose="020B0604020202020204" pitchFamily="34" charset="0"/>
                <a:cs typeface="Arial" panose="020B0604020202020204" pitchFamily="34" charset="0"/>
              </a:rPr>
              <a:t>Apprentis inscrits en 2</a:t>
            </a:r>
            <a:r>
              <a:rPr lang="fr-FR" sz="800" baseline="30000">
                <a:latin typeface="Arial" panose="020B0604020202020204" pitchFamily="34" charset="0"/>
                <a:cs typeface="Arial" panose="020B0604020202020204" pitchFamily="34" charset="0"/>
              </a:rPr>
              <a:t>de </a:t>
            </a:r>
            <a:r>
              <a:rPr lang="fr-FR" sz="800">
                <a:latin typeface="Arial" panose="020B0604020202020204" pitchFamily="34" charset="0"/>
                <a:cs typeface="Arial" panose="020B0604020202020204" pitchFamily="34" charset="0"/>
              </a:rPr>
              <a:t>professionnelle</a:t>
            </a:r>
          </a:p>
        </c:rich>
      </c:tx>
      <c:layout>
        <c:manualLayout>
          <c:xMode val="edge"/>
          <c:yMode val="edge"/>
          <c:x val="0.20315553032359984"/>
          <c:y val="4.5662100456621002E-2"/>
        </c:manualLayout>
      </c:layout>
      <c:overlay val="0"/>
    </c:title>
    <c:autoTitleDeleted val="0"/>
    <c:plotArea>
      <c:layout/>
      <c:pieChart>
        <c:varyColors val="1"/>
        <c:ser>
          <c:idx val="0"/>
          <c:order val="0"/>
          <c:dLbls>
            <c:dLbl>
              <c:idx val="0"/>
              <c:layout/>
              <c:tx>
                <c:rich>
                  <a:bodyPr/>
                  <a:lstStyle/>
                  <a:p>
                    <a:r>
                      <a:rPr lang="en-US"/>
                      <a:t>57</a:t>
                    </a:r>
                  </a:p>
                </c:rich>
              </c:tx>
              <c:showLegendKey val="0"/>
              <c:showVal val="0"/>
              <c:showCatName val="0"/>
              <c:showSerName val="0"/>
              <c:showPercent val="1"/>
              <c:showBubbleSize val="0"/>
            </c:dLbl>
            <c:dLbl>
              <c:idx val="1"/>
              <c:layout/>
              <c:tx>
                <c:rich>
                  <a:bodyPr/>
                  <a:lstStyle/>
                  <a:p>
                    <a:r>
                      <a:rPr lang="en-US"/>
                      <a:t>18</a:t>
                    </a:r>
                  </a:p>
                </c:rich>
              </c:tx>
              <c:showLegendKey val="0"/>
              <c:showVal val="0"/>
              <c:showCatName val="0"/>
              <c:showSerName val="0"/>
              <c:showPercent val="1"/>
              <c:showBubbleSize val="0"/>
            </c:dLbl>
            <c:dLbl>
              <c:idx val="2"/>
              <c:layout/>
              <c:tx>
                <c:rich>
                  <a:bodyPr/>
                  <a:lstStyle/>
                  <a:p>
                    <a:r>
                      <a:rPr lang="en-US"/>
                      <a:t>25</a:t>
                    </a:r>
                  </a:p>
                </c:rich>
              </c:tx>
              <c:showLegendKey val="0"/>
              <c:showVal val="0"/>
              <c:showCatName val="0"/>
              <c:showSerName val="0"/>
              <c:showPercent val="1"/>
              <c:showBubbleSize val="0"/>
            </c:dLbl>
            <c:txPr>
              <a:bodyPr/>
              <a:lstStyle/>
              <a:p>
                <a:pPr>
                  <a:defRPr sz="800">
                    <a:latin typeface="Arial" panose="020B0604020202020204" pitchFamily="34" charset="0"/>
                    <a:cs typeface="Arial" panose="020B0604020202020204" pitchFamily="34" charset="0"/>
                  </a:defRPr>
                </a:pPr>
                <a:endParaRPr lang="fr-FR"/>
              </a:p>
            </c:txPr>
            <c:showLegendKey val="0"/>
            <c:showVal val="0"/>
            <c:showCatName val="0"/>
            <c:showSerName val="0"/>
            <c:showPercent val="1"/>
            <c:showBubbleSize val="0"/>
            <c:showLeaderLines val="1"/>
          </c:dLbls>
          <c:cat>
            <c:strRef>
              <c:f>('Figure 2'!$B$21,'Figure 2'!$C$21,'Figure 2'!$D$21)</c:f>
              <c:strCache>
                <c:ptCount val="3"/>
                <c:pt idx="0">
                  <c:v>Au moins un vœu en apprentissage</c:v>
                </c:pt>
                <c:pt idx="1">
                  <c:v>Au moins un vœu en voie professionnelle scolaire (et pas de vœu en apprentissage)</c:v>
                </c:pt>
                <c:pt idx="2">
                  <c:v>Aucun vœu en voie professionnelle (et pas de vœu en apprentissage)</c:v>
                </c:pt>
              </c:strCache>
            </c:strRef>
          </c:cat>
          <c:val>
            <c:numRef>
              <c:f>('Figure 2'!$B$23,'Figure 2'!$C$23,'Figure 2'!$D$23)</c:f>
              <c:numCache>
                <c:formatCode>0</c:formatCode>
                <c:ptCount val="3"/>
                <c:pt idx="0">
                  <c:v>56.623885142484227</c:v>
                </c:pt>
                <c:pt idx="1">
                  <c:v>18.055253426147488</c:v>
                </c:pt>
                <c:pt idx="2">
                  <c:v>25.320861431368282</c:v>
                </c:pt>
              </c:numCache>
            </c:numRef>
          </c:val>
        </c:ser>
        <c:dLbls>
          <c:showLegendKey val="0"/>
          <c:showVal val="0"/>
          <c:showCatName val="0"/>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5"/>
          <c:order val="0"/>
          <c:tx>
            <c:strRef>
              <c:f>'Figure 3'!$B$22</c:f>
              <c:strCache>
                <c:ptCount val="1"/>
                <c:pt idx="0">
                  <c:v>Au moins un vœu en apprentissage</c:v>
                </c:pt>
              </c:strCache>
            </c:strRef>
          </c:tx>
          <c:invertIfNegative val="0"/>
          <c:dLbls>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dLbls>
          <c:cat>
            <c:strRef>
              <c:f>'Figure 3'!$A$23:$A$27</c:f>
              <c:strCache>
                <c:ptCount val="5"/>
                <c:pt idx="0">
                  <c:v>15 ans et moins</c:v>
                </c:pt>
                <c:pt idx="1">
                  <c:v>16 ans</c:v>
                </c:pt>
                <c:pt idx="2">
                  <c:v>17 ans</c:v>
                </c:pt>
                <c:pt idx="3">
                  <c:v>18 ans et plus</c:v>
                </c:pt>
                <c:pt idx="4">
                  <c:v>Total des apprentis</c:v>
                </c:pt>
              </c:strCache>
            </c:strRef>
          </c:cat>
          <c:val>
            <c:numRef>
              <c:f>'Figure 3'!$B$23:$B$27</c:f>
              <c:numCache>
                <c:formatCode>0</c:formatCode>
                <c:ptCount val="5"/>
                <c:pt idx="0">
                  <c:v>70.12173561650755</c:v>
                </c:pt>
                <c:pt idx="1">
                  <c:v>53.907113896056025</c:v>
                </c:pt>
                <c:pt idx="2">
                  <c:v>15.186028853454822</c:v>
                </c:pt>
                <c:pt idx="3">
                  <c:v>2.6533018867924527</c:v>
                </c:pt>
                <c:pt idx="4">
                  <c:v>57.176092067813393</c:v>
                </c:pt>
              </c:numCache>
            </c:numRef>
          </c:val>
        </c:ser>
        <c:ser>
          <c:idx val="4"/>
          <c:order val="1"/>
          <c:tx>
            <c:strRef>
              <c:f>'Figure 3'!$C$22</c:f>
              <c:strCache>
                <c:ptCount val="1"/>
                <c:pt idx="0">
                  <c:v>Au moins un vœu en voie professionnelle scolaire (et pas de vœu en apprentissage)</c:v>
                </c:pt>
              </c:strCache>
            </c:strRef>
          </c:tx>
          <c:invertIfNegative val="0"/>
          <c:dLbls>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dLbls>
          <c:cat>
            <c:strRef>
              <c:f>'Figure 3'!$A$23:$A$27</c:f>
              <c:strCache>
                <c:ptCount val="5"/>
                <c:pt idx="0">
                  <c:v>15 ans et moins</c:v>
                </c:pt>
                <c:pt idx="1">
                  <c:v>16 ans</c:v>
                </c:pt>
                <c:pt idx="2">
                  <c:v>17 ans</c:v>
                </c:pt>
                <c:pt idx="3">
                  <c:v>18 ans et plus</c:v>
                </c:pt>
                <c:pt idx="4">
                  <c:v>Total des apprentis</c:v>
                </c:pt>
              </c:strCache>
            </c:strRef>
          </c:cat>
          <c:val>
            <c:numRef>
              <c:f>'Figure 3'!$C$23:$C$27</c:f>
              <c:numCache>
                <c:formatCode>0</c:formatCode>
                <c:ptCount val="5"/>
                <c:pt idx="0">
                  <c:v>15.275041672980755</c:v>
                </c:pt>
                <c:pt idx="1">
                  <c:v>16.930826882909447</c:v>
                </c:pt>
                <c:pt idx="2">
                  <c:v>8.7699316628701602</c:v>
                </c:pt>
                <c:pt idx="3">
                  <c:v>2.4174528301886791</c:v>
                </c:pt>
                <c:pt idx="4">
                  <c:v>14.978344264323722</c:v>
                </c:pt>
              </c:numCache>
            </c:numRef>
          </c:val>
        </c:ser>
        <c:ser>
          <c:idx val="3"/>
          <c:order val="2"/>
          <c:tx>
            <c:strRef>
              <c:f>'Figure 3'!$D$22</c:f>
              <c:strCache>
                <c:ptCount val="1"/>
                <c:pt idx="0">
                  <c:v>Aucun vœu en voie professionnelle (et pas de vœu en apprentissage)</c:v>
                </c:pt>
              </c:strCache>
            </c:strRef>
          </c:tx>
          <c:invertIfNegative val="0"/>
          <c:dLbls>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dLbls>
          <c:cat>
            <c:strRef>
              <c:f>'Figure 3'!$A$23:$A$27</c:f>
              <c:strCache>
                <c:ptCount val="5"/>
                <c:pt idx="0">
                  <c:v>15 ans et moins</c:v>
                </c:pt>
                <c:pt idx="1">
                  <c:v>16 ans</c:v>
                </c:pt>
                <c:pt idx="2">
                  <c:v>17 ans</c:v>
                </c:pt>
                <c:pt idx="3">
                  <c:v>18 ans et plus</c:v>
                </c:pt>
                <c:pt idx="4">
                  <c:v>Total des apprentis</c:v>
                </c:pt>
              </c:strCache>
            </c:strRef>
          </c:cat>
          <c:val>
            <c:numRef>
              <c:f>'Figure 3'!$D$23:$D$27</c:f>
              <c:numCache>
                <c:formatCode>0</c:formatCode>
                <c:ptCount val="5"/>
                <c:pt idx="0">
                  <c:v>14.603222710511695</c:v>
                </c:pt>
                <c:pt idx="1">
                  <c:v>29.162059221034525</c:v>
                </c:pt>
                <c:pt idx="2">
                  <c:v>76.044039483675022</c:v>
                </c:pt>
                <c:pt idx="3">
                  <c:v>94.929245283018872</c:v>
                </c:pt>
                <c:pt idx="4">
                  <c:v>27.845563667862887</c:v>
                </c:pt>
              </c:numCache>
            </c:numRef>
          </c:val>
        </c:ser>
        <c:dLbls>
          <c:showLegendKey val="0"/>
          <c:showVal val="0"/>
          <c:showCatName val="0"/>
          <c:showSerName val="0"/>
          <c:showPercent val="0"/>
          <c:showBubbleSize val="0"/>
        </c:dLbls>
        <c:gapWidth val="63"/>
        <c:overlap val="100"/>
        <c:axId val="107917312"/>
        <c:axId val="107918848"/>
      </c:barChart>
      <c:catAx>
        <c:axId val="107917312"/>
        <c:scaling>
          <c:orientation val="maxMin"/>
        </c:scaling>
        <c:delete val="0"/>
        <c:axPos val="l"/>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7918848"/>
        <c:crosses val="autoZero"/>
        <c:auto val="1"/>
        <c:lblAlgn val="ctr"/>
        <c:lblOffset val="50"/>
        <c:tickLblSkip val="1"/>
        <c:noMultiLvlLbl val="0"/>
      </c:catAx>
      <c:valAx>
        <c:axId val="107918848"/>
        <c:scaling>
          <c:orientation val="minMax"/>
        </c:scaling>
        <c:delete val="0"/>
        <c:axPos val="t"/>
        <c:majorGridlines/>
        <c:numFmt formatCode="0&quot; &quot;%"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7917312"/>
        <c:crosses val="autoZero"/>
        <c:crossBetween val="between"/>
      </c:valAx>
    </c:plotArea>
    <c:legend>
      <c:legendPos val="b"/>
      <c:layout/>
      <c:overlay val="0"/>
      <c:txPr>
        <a:bodyPr/>
        <a:lstStyle/>
        <a:p>
          <a:pPr>
            <a:defRPr sz="900">
              <a:latin typeface="Arial" panose="020B0604020202020204" pitchFamily="34" charset="0"/>
              <a:cs typeface="Arial" panose="020B0604020202020204" pitchFamily="34" charset="0"/>
            </a:defRPr>
          </a:pPr>
          <a:endParaRPr lang="fr-FR"/>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5"/>
          <c:order val="0"/>
          <c:tx>
            <c:strRef>
              <c:f>'Figure 4'!$A$23</c:f>
              <c:strCache>
                <c:ptCount val="1"/>
                <c:pt idx="0">
                  <c:v>Favorisé A</c:v>
                </c:pt>
              </c:strCache>
            </c:strRef>
          </c:tx>
          <c:invertIfNegative val="0"/>
          <c:dLbls>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dLbls>
          <c:cat>
            <c:strRef>
              <c:f>('Figure 4'!$B$22,'Figure 4'!$C$22,'Figure 4'!$D$22,'Figure 4'!$E$22)</c:f>
              <c:strCache>
                <c:ptCount val="4"/>
                <c:pt idx="0">
                  <c:v>Au moins un vœu en apprentissage</c:v>
                </c:pt>
                <c:pt idx="1">
                  <c:v>Au moins un vœu en voie professionnelle scolaire (et pas de vœu en apprentissage)</c:v>
                </c:pt>
                <c:pt idx="2">
                  <c:v>Aucun vœu en voie professionnelle (et pas de vœu en apprentissage)</c:v>
                </c:pt>
                <c:pt idx="3">
                  <c:v>Total des apprentis</c:v>
                </c:pt>
              </c:strCache>
            </c:strRef>
          </c:cat>
          <c:val>
            <c:numRef>
              <c:f>('Figure 4'!$B$23,'Figure 4'!$C$23:$E$23)</c:f>
              <c:numCache>
                <c:formatCode>0</c:formatCode>
                <c:ptCount val="4"/>
                <c:pt idx="0">
                  <c:v>8.4158415841584162</c:v>
                </c:pt>
                <c:pt idx="1">
                  <c:v>8.6966046002190573</c:v>
                </c:pt>
                <c:pt idx="2">
                  <c:v>8.2594102133780876</c:v>
                </c:pt>
                <c:pt idx="3">
                  <c:v>8.4151027277634878</c:v>
                </c:pt>
              </c:numCache>
            </c:numRef>
          </c:val>
        </c:ser>
        <c:ser>
          <c:idx val="4"/>
          <c:order val="1"/>
          <c:tx>
            <c:strRef>
              <c:f>'Figure 4'!$A$24</c:f>
              <c:strCache>
                <c:ptCount val="1"/>
                <c:pt idx="0">
                  <c:v>Favorisé B</c:v>
                </c:pt>
              </c:strCache>
            </c:strRef>
          </c:tx>
          <c:invertIfNegative val="0"/>
          <c:dLbls>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dLbls>
          <c:cat>
            <c:strRef>
              <c:f>('Figure 4'!$B$22,'Figure 4'!$C$22,'Figure 4'!$D$22,'Figure 4'!$E$22)</c:f>
              <c:strCache>
                <c:ptCount val="4"/>
                <c:pt idx="0">
                  <c:v>Au moins un vœu en apprentissage</c:v>
                </c:pt>
                <c:pt idx="1">
                  <c:v>Au moins un vœu en voie professionnelle scolaire (et pas de vœu en apprentissage)</c:v>
                </c:pt>
                <c:pt idx="2">
                  <c:v>Aucun vœu en voie professionnelle (et pas de vœu en apprentissage)</c:v>
                </c:pt>
                <c:pt idx="3">
                  <c:v>Total des apprentis</c:v>
                </c:pt>
              </c:strCache>
            </c:strRef>
          </c:cat>
          <c:val>
            <c:numRef>
              <c:f>('Figure 4'!$B$24,'Figure 4'!$C$24:$E$24)</c:f>
              <c:numCache>
                <c:formatCode>0</c:formatCode>
                <c:ptCount val="4"/>
                <c:pt idx="0">
                  <c:v>14.345673697804562</c:v>
                </c:pt>
                <c:pt idx="1">
                  <c:v>12.836801752464403</c:v>
                </c:pt>
                <c:pt idx="2">
                  <c:v>12.766722608487173</c:v>
                </c:pt>
                <c:pt idx="3">
                  <c:v>13.708678670096218</c:v>
                </c:pt>
              </c:numCache>
            </c:numRef>
          </c:val>
        </c:ser>
        <c:ser>
          <c:idx val="3"/>
          <c:order val="2"/>
          <c:tx>
            <c:strRef>
              <c:f>'Figure 4'!$A$25</c:f>
              <c:strCache>
                <c:ptCount val="1"/>
                <c:pt idx="0">
                  <c:v>Moyenne</c:v>
                </c:pt>
              </c:strCache>
            </c:strRef>
          </c:tx>
          <c:invertIfNegative val="0"/>
          <c:dLbls>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dLbls>
          <c:cat>
            <c:strRef>
              <c:f>('Figure 4'!$B$22,'Figure 4'!$C$22,'Figure 4'!$D$22,'Figure 4'!$E$22)</c:f>
              <c:strCache>
                <c:ptCount val="4"/>
                <c:pt idx="0">
                  <c:v>Au moins un vœu en apprentissage</c:v>
                </c:pt>
                <c:pt idx="1">
                  <c:v>Au moins un vœu en voie professionnelle scolaire (et pas de vœu en apprentissage)</c:v>
                </c:pt>
                <c:pt idx="2">
                  <c:v>Aucun vœu en voie professionnelle (et pas de vœu en apprentissage)</c:v>
                </c:pt>
                <c:pt idx="3">
                  <c:v>Total des apprentis</c:v>
                </c:pt>
              </c:strCache>
            </c:strRef>
          </c:cat>
          <c:val>
            <c:numRef>
              <c:f>('Figure 4'!$B$25,'Figure 4'!$C$25:$E$25)</c:f>
              <c:numCache>
                <c:formatCode>0</c:formatCode>
                <c:ptCount val="4"/>
                <c:pt idx="0">
                  <c:v>50.172191132156691</c:v>
                </c:pt>
                <c:pt idx="1">
                  <c:v>48.630887185104051</c:v>
                </c:pt>
                <c:pt idx="2">
                  <c:v>42.495804363462</c:v>
                </c:pt>
                <c:pt idx="3">
                  <c:v>47.915277380838972</c:v>
                </c:pt>
              </c:numCache>
            </c:numRef>
          </c:val>
        </c:ser>
        <c:ser>
          <c:idx val="2"/>
          <c:order val="3"/>
          <c:tx>
            <c:strRef>
              <c:f>'Figure 4'!$A$26</c:f>
              <c:strCache>
                <c:ptCount val="1"/>
                <c:pt idx="0">
                  <c:v>Défavorisé</c:v>
                </c:pt>
              </c:strCache>
            </c:strRef>
          </c:tx>
          <c:invertIfNegative val="0"/>
          <c:dLbls>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dLbls>
          <c:cat>
            <c:strRef>
              <c:f>('Figure 4'!$B$22,'Figure 4'!$C$22,'Figure 4'!$D$22,'Figure 4'!$E$22)</c:f>
              <c:strCache>
                <c:ptCount val="4"/>
                <c:pt idx="0">
                  <c:v>Au moins un vœu en apprentissage</c:v>
                </c:pt>
                <c:pt idx="1">
                  <c:v>Au moins un vœu en voie professionnelle scolaire (et pas de vœu en apprentissage)</c:v>
                </c:pt>
                <c:pt idx="2">
                  <c:v>Aucun vœu en voie professionnelle (et pas de vœu en apprentissage)</c:v>
                </c:pt>
                <c:pt idx="3">
                  <c:v>Total des apprentis</c:v>
                </c:pt>
              </c:strCache>
            </c:strRef>
          </c:cat>
          <c:val>
            <c:numRef>
              <c:f>('Figure 4'!$B$26,'Figure 4'!$C$26:$E$26)</c:f>
              <c:numCache>
                <c:formatCode>0</c:formatCode>
                <c:ptCount val="4"/>
                <c:pt idx="0">
                  <c:v>27.066293585880327</c:v>
                </c:pt>
                <c:pt idx="1">
                  <c:v>29.835706462212485</c:v>
                </c:pt>
                <c:pt idx="2">
                  <c:v>36.478062814672739</c:v>
                </c:pt>
                <c:pt idx="3">
                  <c:v>29.960941221301326</c:v>
                </c:pt>
              </c:numCache>
            </c:numRef>
          </c:val>
        </c:ser>
        <c:dLbls>
          <c:showLegendKey val="0"/>
          <c:showVal val="0"/>
          <c:showCatName val="0"/>
          <c:showSerName val="0"/>
          <c:showPercent val="0"/>
          <c:showBubbleSize val="0"/>
        </c:dLbls>
        <c:gapWidth val="63"/>
        <c:overlap val="100"/>
        <c:axId val="115296512"/>
        <c:axId val="115306496"/>
      </c:barChart>
      <c:catAx>
        <c:axId val="115296512"/>
        <c:scaling>
          <c:orientation val="maxMin"/>
        </c:scaling>
        <c:delete val="0"/>
        <c:axPos val="l"/>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15306496"/>
        <c:crosses val="autoZero"/>
        <c:auto val="1"/>
        <c:lblAlgn val="ctr"/>
        <c:lblOffset val="50"/>
        <c:tickLblSkip val="1"/>
        <c:noMultiLvlLbl val="0"/>
      </c:catAx>
      <c:valAx>
        <c:axId val="115306496"/>
        <c:scaling>
          <c:orientation val="minMax"/>
        </c:scaling>
        <c:delete val="0"/>
        <c:axPos val="t"/>
        <c:majorGridlines/>
        <c:numFmt formatCode="0&quot; &quot;%"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15296512"/>
        <c:crosses val="autoZero"/>
        <c:crossBetween val="between"/>
      </c:valAx>
    </c:plotArea>
    <c:legend>
      <c:legendPos val="b"/>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0"/>
        <c:ser>
          <c:idx val="0"/>
          <c:order val="0"/>
          <c:dPt>
            <c:idx val="0"/>
            <c:bubble3D val="0"/>
            <c:spPr>
              <a:solidFill>
                <a:schemeClr val="accent1">
                  <a:lumMod val="60000"/>
                  <a:lumOff val="40000"/>
                </a:schemeClr>
              </a:solidFill>
            </c:spPr>
          </c:dPt>
          <c:dPt>
            <c:idx val="2"/>
            <c:bubble3D val="0"/>
            <c:spPr>
              <a:solidFill>
                <a:srgbClr val="FF3300"/>
              </a:solidFill>
            </c:spPr>
          </c:dPt>
          <c:dPt>
            <c:idx val="3"/>
            <c:bubble3D val="0"/>
            <c:spPr>
              <a:solidFill>
                <a:srgbClr val="92D050"/>
              </a:solidFill>
            </c:spPr>
          </c:dPt>
          <c:dPt>
            <c:idx val="4"/>
            <c:bubble3D val="0"/>
            <c:spPr>
              <a:pattFill prst="dkVert">
                <a:fgClr>
                  <a:srgbClr val="FF3300"/>
                </a:fgClr>
                <a:bgClr>
                  <a:srgbClr val="92D050"/>
                </a:bgClr>
              </a:pattFill>
            </c:spPr>
          </c:dPt>
          <c:dLbls>
            <c:dLblPos val="ctr"/>
            <c:showLegendKey val="0"/>
            <c:showVal val="1"/>
            <c:showCatName val="0"/>
            <c:showSerName val="0"/>
            <c:showPercent val="0"/>
            <c:showBubbleSize val="0"/>
            <c:showLeaderLines val="1"/>
          </c:dLbls>
          <c:cat>
            <c:strRef>
              <c:f>'Figure 6'!$A$23:$A$27</c:f>
              <c:strCache>
                <c:ptCount val="5"/>
                <c:pt idx="0">
                  <c:v>Un seul vœu, en apprentissage</c:v>
                </c:pt>
                <c:pt idx="1">
                  <c:v>Plusieurs vœux, en apprentissage</c:v>
                </c:pt>
                <c:pt idx="2">
                  <c:v>Apprentissage + vœu(x) en voie pro</c:v>
                </c:pt>
                <c:pt idx="3">
                  <c:v>Apprentissage + vœu(x) en voie GT</c:v>
                </c:pt>
                <c:pt idx="4">
                  <c:v>Apprentissage + vœu(x) en voie pro et voie GT</c:v>
                </c:pt>
              </c:strCache>
            </c:strRef>
          </c:cat>
          <c:val>
            <c:numRef>
              <c:f>'Figure 6'!$C$23:$C$27</c:f>
              <c:numCache>
                <c:formatCode>0</c:formatCode>
                <c:ptCount val="5"/>
                <c:pt idx="0">
                  <c:v>27.828759414769284</c:v>
                </c:pt>
                <c:pt idx="1">
                  <c:v>4.9389663232620551</c:v>
                </c:pt>
                <c:pt idx="2">
                  <c:v>57.713617868582809</c:v>
                </c:pt>
                <c:pt idx="3">
                  <c:v>4.3632585923296681</c:v>
                </c:pt>
                <c:pt idx="4">
                  <c:v>5.1553978010561856</c:v>
                </c:pt>
              </c:numCache>
            </c:numRef>
          </c:val>
        </c:ser>
        <c:dLbls>
          <c:dLblPos val="ctr"/>
          <c:showLegendKey val="0"/>
          <c:showVal val="1"/>
          <c:showCatName val="0"/>
          <c:showSerName val="0"/>
          <c:showPercent val="0"/>
          <c:showBubbleSize val="0"/>
          <c:showLeaderLines val="1"/>
        </c:dLbls>
        <c:firstSliceAng val="0"/>
      </c:pieChart>
    </c:plotArea>
    <c:legend>
      <c:legendPos val="r"/>
      <c:layout/>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47625</xdr:rowOff>
    </xdr:from>
    <xdr:to>
      <xdr:col>4</xdr:col>
      <xdr:colOff>38100</xdr:colOff>
      <xdr:row>14</xdr:row>
      <xdr:rowOff>66675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19050</xdr:colOff>
      <xdr:row>1</xdr:row>
      <xdr:rowOff>57150</xdr:rowOff>
    </xdr:from>
    <xdr:to>
      <xdr:col>7</xdr:col>
      <xdr:colOff>723900</xdr:colOff>
      <xdr:row>14</xdr:row>
      <xdr:rowOff>66675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57149</xdr:colOff>
      <xdr:row>1</xdr:row>
      <xdr:rowOff>76202</xdr:rowOff>
    </xdr:from>
    <xdr:to>
      <xdr:col>7</xdr:col>
      <xdr:colOff>419100</xdr:colOff>
      <xdr:row>15</xdr:row>
      <xdr:rowOff>142876</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57149</xdr:colOff>
      <xdr:row>1</xdr:row>
      <xdr:rowOff>76202</xdr:rowOff>
    </xdr:from>
    <xdr:to>
      <xdr:col>6</xdr:col>
      <xdr:colOff>733424</xdr:colOff>
      <xdr:row>15</xdr:row>
      <xdr:rowOff>142876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542925</xdr:colOff>
      <xdr:row>2</xdr:row>
      <xdr:rowOff>76200</xdr:rowOff>
    </xdr:from>
    <xdr:to>
      <xdr:col>12</xdr:col>
      <xdr:colOff>704293</xdr:colOff>
      <xdr:row>33</xdr:row>
      <xdr:rowOff>65927</xdr:rowOff>
    </xdr:to>
    <xdr:pic>
      <xdr:nvPicPr>
        <xdr:cNvPr id="2" name="Image 1"/>
        <xdr:cNvPicPr>
          <a:picLocks noChangeAspect="1"/>
        </xdr:cNvPicPr>
      </xdr:nvPicPr>
      <xdr:blipFill>
        <a:blip xmlns:r="http://schemas.openxmlformats.org/officeDocument/2006/relationships" r:embed="rId1"/>
        <a:stretch>
          <a:fillRect/>
        </a:stretch>
      </xdr:blipFill>
      <xdr:spPr>
        <a:xfrm>
          <a:off x="3495675" y="600075"/>
          <a:ext cx="4457143" cy="599047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61912</xdr:colOff>
      <xdr:row>1</xdr:row>
      <xdr:rowOff>57150</xdr:rowOff>
    </xdr:from>
    <xdr:to>
      <xdr:col>1</xdr:col>
      <xdr:colOff>642937</xdr:colOff>
      <xdr:row>15</xdr:row>
      <xdr:rowOff>133350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tabSelected="1" zoomScale="120" zoomScaleNormal="120" workbookViewId="0">
      <selection sqref="A1:C1"/>
    </sheetView>
  </sheetViews>
  <sheetFormatPr baseColWidth="10" defaultRowHeight="12" x14ac:dyDescent="0.2"/>
  <cols>
    <col min="1" max="1" width="63.42578125" style="4" customWidth="1"/>
    <col min="2" max="2" width="11.42578125" style="4"/>
    <col min="3" max="3" width="8.28515625" style="5" customWidth="1"/>
    <col min="4" max="4" width="4.140625" style="4" customWidth="1"/>
    <col min="5" max="16384" width="11.42578125" style="4"/>
  </cols>
  <sheetData>
    <row r="1" spans="1:3" ht="13.5" x14ac:dyDescent="0.2">
      <c r="A1" s="104" t="s">
        <v>176</v>
      </c>
      <c r="B1" s="104"/>
      <c r="C1" s="104"/>
    </row>
    <row r="2" spans="1:3" ht="24" x14ac:dyDescent="0.2">
      <c r="A2" s="89" t="s">
        <v>142</v>
      </c>
      <c r="B2" s="79" t="s">
        <v>140</v>
      </c>
      <c r="C2" s="6" t="s">
        <v>141</v>
      </c>
    </row>
    <row r="3" spans="1:3" x14ac:dyDescent="0.2">
      <c r="A3" s="85" t="s">
        <v>93</v>
      </c>
      <c r="B3" s="10">
        <v>23100</v>
      </c>
      <c r="C3" s="11">
        <v>57.176092067813393</v>
      </c>
    </row>
    <row r="4" spans="1:3" x14ac:dyDescent="0.2">
      <c r="A4" s="85" t="s">
        <v>94</v>
      </c>
      <c r="B4" s="10">
        <v>17300</v>
      </c>
      <c r="C4" s="11">
        <v>42.823907932186607</v>
      </c>
    </row>
    <row r="5" spans="1:3" x14ac:dyDescent="0.2">
      <c r="A5" s="84" t="s">
        <v>110</v>
      </c>
      <c r="B5" s="9">
        <v>6100</v>
      </c>
      <c r="C5" s="12">
        <v>14.978344264323722</v>
      </c>
    </row>
    <row r="6" spans="1:3" ht="13.5" x14ac:dyDescent="0.2">
      <c r="A6" s="84" t="s">
        <v>155</v>
      </c>
      <c r="B6" s="9">
        <v>11300</v>
      </c>
      <c r="C6" s="12">
        <v>27.845563667862887</v>
      </c>
    </row>
    <row r="7" spans="1:3" x14ac:dyDescent="0.2">
      <c r="A7" s="8" t="s">
        <v>50</v>
      </c>
      <c r="B7" s="13">
        <v>40400</v>
      </c>
      <c r="C7" s="14">
        <v>100</v>
      </c>
    </row>
    <row r="8" spans="1:3" ht="37.5" customHeight="1" x14ac:dyDescent="0.2">
      <c r="A8" s="105" t="s">
        <v>145</v>
      </c>
      <c r="B8" s="106"/>
      <c r="C8" s="106"/>
    </row>
    <row r="9" spans="1:3" ht="25.5" customHeight="1" x14ac:dyDescent="0.2">
      <c r="A9" s="107" t="s">
        <v>146</v>
      </c>
      <c r="B9" s="107"/>
      <c r="C9" s="107"/>
    </row>
    <row r="10" spans="1:3" ht="26.25" customHeight="1" x14ac:dyDescent="0.2">
      <c r="A10" s="108" t="s">
        <v>139</v>
      </c>
      <c r="B10" s="108"/>
      <c r="C10" s="108"/>
    </row>
    <row r="11" spans="1:3" ht="24.75" customHeight="1" x14ac:dyDescent="0.2">
      <c r="A11" s="108" t="s">
        <v>147</v>
      </c>
      <c r="B11" s="108"/>
      <c r="C11" s="108"/>
    </row>
    <row r="12" spans="1:3" ht="12.75" customHeight="1" x14ac:dyDescent="0.2">
      <c r="A12" s="109" t="s">
        <v>174</v>
      </c>
      <c r="B12" s="109"/>
      <c r="C12" s="109"/>
    </row>
    <row r="13" spans="1:3" ht="12.75" customHeight="1" x14ac:dyDescent="0.2"/>
  </sheetData>
  <mergeCells count="6">
    <mergeCell ref="A1:C1"/>
    <mergeCell ref="A8:C8"/>
    <mergeCell ref="A9:C9"/>
    <mergeCell ref="A11:C11"/>
    <mergeCell ref="A12:C12"/>
    <mergeCell ref="A10:C10"/>
  </mergeCells>
  <pageMargins left="0.23622047244094491" right="0.23622047244094491" top="0.74803149606299213" bottom="0.74803149606299213" header="0.31496062992125984" footer="0.31496062992125984"/>
  <pageSetup paperSize="9" orientation="portrait" r:id="rId1"/>
  <headerFooter>
    <oddHeader>&amp;L&amp;Z&amp;F --- &amp;A
&amp;D</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zoomScale="80" zoomScaleNormal="80" workbookViewId="0">
      <selection activeCell="I11" sqref="I11"/>
    </sheetView>
  </sheetViews>
  <sheetFormatPr baseColWidth="10" defaultRowHeight="12" x14ac:dyDescent="0.2"/>
  <cols>
    <col min="1" max="1" width="35.28515625" style="36" customWidth="1"/>
    <col min="2" max="6" width="12" style="36" customWidth="1"/>
    <col min="7" max="7" width="11.42578125" style="36"/>
    <col min="8" max="16384" width="11.42578125" style="4"/>
  </cols>
  <sheetData>
    <row r="1" spans="1:6" x14ac:dyDescent="0.2">
      <c r="A1" s="36" t="s">
        <v>115</v>
      </c>
    </row>
    <row r="2" spans="1:6" x14ac:dyDescent="0.2">
      <c r="A2" s="15" t="s">
        <v>131</v>
      </c>
    </row>
    <row r="3" spans="1:6" ht="48" x14ac:dyDescent="0.2">
      <c r="A3" s="37" t="s">
        <v>111</v>
      </c>
      <c r="B3" s="46" t="s">
        <v>116</v>
      </c>
      <c r="C3" s="46" t="s">
        <v>117</v>
      </c>
      <c r="D3" s="51" t="s">
        <v>118</v>
      </c>
      <c r="E3" s="38" t="s">
        <v>92</v>
      </c>
      <c r="F3" s="38" t="s">
        <v>95</v>
      </c>
    </row>
    <row r="4" spans="1:6" x14ac:dyDescent="0.2">
      <c r="A4" s="39" t="s">
        <v>1</v>
      </c>
      <c r="B4" s="47"/>
      <c r="C4" s="52"/>
      <c r="D4" s="52"/>
      <c r="E4" s="40"/>
      <c r="F4" s="40"/>
    </row>
    <row r="5" spans="1:6" x14ac:dyDescent="0.2">
      <c r="A5" s="7" t="s">
        <v>2</v>
      </c>
      <c r="B5" s="48">
        <v>70.431654676258987</v>
      </c>
      <c r="C5" s="53">
        <v>21.690647482014388</v>
      </c>
      <c r="D5" s="53">
        <v>7.8776978417266186</v>
      </c>
      <c r="E5" s="11">
        <v>100</v>
      </c>
      <c r="F5" s="41">
        <v>5600</v>
      </c>
    </row>
    <row r="6" spans="1:6" x14ac:dyDescent="0.2">
      <c r="A6" s="7" t="s">
        <v>3</v>
      </c>
      <c r="B6" s="48">
        <v>70.790103750997602</v>
      </c>
      <c r="C6" s="53">
        <v>19.182533348534946</v>
      </c>
      <c r="D6" s="53">
        <v>10.02736290046745</v>
      </c>
      <c r="E6" s="11">
        <v>100</v>
      </c>
      <c r="F6" s="41">
        <v>17500</v>
      </c>
    </row>
    <row r="7" spans="1:6" x14ac:dyDescent="0.2">
      <c r="A7" s="39" t="s">
        <v>103</v>
      </c>
      <c r="B7" s="48"/>
      <c r="C7" s="53"/>
      <c r="D7" s="53"/>
      <c r="E7" s="11"/>
      <c r="F7" s="41"/>
    </row>
    <row r="8" spans="1:6" x14ac:dyDescent="0.2">
      <c r="A8" s="42" t="s">
        <v>42</v>
      </c>
      <c r="B8" s="48">
        <v>71.641576028235974</v>
      </c>
      <c r="C8" s="53">
        <v>18.691925376359578</v>
      </c>
      <c r="D8" s="53">
        <v>9.6664985954044518</v>
      </c>
      <c r="E8" s="11">
        <v>100</v>
      </c>
      <c r="F8" s="41">
        <v>13900</v>
      </c>
    </row>
    <row r="9" spans="1:6" x14ac:dyDescent="0.2">
      <c r="A9" s="42" t="s">
        <v>41</v>
      </c>
      <c r="B9" s="48">
        <v>69.443811260542518</v>
      </c>
      <c r="C9" s="53">
        <v>21.255983587873263</v>
      </c>
      <c r="D9" s="53">
        <v>9.3002051515842261</v>
      </c>
      <c r="E9" s="11">
        <v>100</v>
      </c>
      <c r="F9" s="41">
        <v>8800</v>
      </c>
    </row>
    <row r="10" spans="1:6" x14ac:dyDescent="0.2">
      <c r="A10" s="42" t="s">
        <v>91</v>
      </c>
      <c r="B10" s="48">
        <v>66.292134831460672</v>
      </c>
      <c r="C10" s="53">
        <v>24.943820224719101</v>
      </c>
      <c r="D10" s="53">
        <v>8.7640449438202239</v>
      </c>
      <c r="E10" s="11">
        <v>100</v>
      </c>
      <c r="F10" s="41">
        <v>400</v>
      </c>
    </row>
    <row r="11" spans="1:6" x14ac:dyDescent="0.2">
      <c r="A11" s="39" t="s">
        <v>107</v>
      </c>
      <c r="B11" s="48"/>
      <c r="C11" s="53"/>
      <c r="D11" s="53"/>
      <c r="E11" s="11"/>
      <c r="F11" s="41"/>
    </row>
    <row r="12" spans="1:6" x14ac:dyDescent="0.2">
      <c r="A12" s="7" t="s">
        <v>43</v>
      </c>
      <c r="B12" s="48">
        <v>70.773216598919021</v>
      </c>
      <c r="C12" s="53">
        <v>19.663197391343189</v>
      </c>
      <c r="D12" s="53">
        <v>9.5635860097377936</v>
      </c>
      <c r="E12" s="11">
        <v>100</v>
      </c>
      <c r="F12" s="41">
        <v>22400</v>
      </c>
    </row>
    <row r="13" spans="1:6" x14ac:dyDescent="0.2">
      <c r="A13" s="7" t="s">
        <v>44</v>
      </c>
      <c r="B13" s="48">
        <v>74.691358024691354</v>
      </c>
      <c r="C13" s="53">
        <v>19.135802469135804</v>
      </c>
      <c r="D13" s="53">
        <v>6.1728395061728394</v>
      </c>
      <c r="E13" s="11">
        <v>100</v>
      </c>
      <c r="F13" s="41">
        <v>200</v>
      </c>
    </row>
    <row r="14" spans="1:6" x14ac:dyDescent="0.2">
      <c r="A14" s="7" t="s">
        <v>45</v>
      </c>
      <c r="B14" s="48">
        <v>68.559837728194722</v>
      </c>
      <c r="C14" s="53">
        <v>24.746450304259636</v>
      </c>
      <c r="D14" s="53">
        <v>6.6937119675456387</v>
      </c>
      <c r="E14" s="11">
        <v>100</v>
      </c>
      <c r="F14" s="41">
        <v>500</v>
      </c>
    </row>
    <row r="15" spans="1:6" x14ac:dyDescent="0.2">
      <c r="A15" s="39" t="s">
        <v>129</v>
      </c>
      <c r="B15" s="48"/>
      <c r="C15" s="53"/>
      <c r="D15" s="53"/>
      <c r="E15" s="11"/>
      <c r="F15" s="41"/>
    </row>
    <row r="16" spans="1:6" x14ac:dyDescent="0.2">
      <c r="A16" s="43" t="s">
        <v>123</v>
      </c>
      <c r="B16" s="48">
        <v>69.245524296675185</v>
      </c>
      <c r="C16" s="53">
        <v>20.076726342710998</v>
      </c>
      <c r="D16" s="53">
        <v>10.677749360613811</v>
      </c>
      <c r="E16" s="11">
        <v>100</v>
      </c>
      <c r="F16" s="41">
        <v>1600</v>
      </c>
    </row>
    <row r="17" spans="1:6" x14ac:dyDescent="0.2">
      <c r="A17" s="43" t="s">
        <v>124</v>
      </c>
      <c r="B17" s="48">
        <v>71.267816954238555</v>
      </c>
      <c r="C17" s="53">
        <v>19.16729182295574</v>
      </c>
      <c r="D17" s="53">
        <v>9.5648912228057021</v>
      </c>
      <c r="E17" s="11">
        <v>100</v>
      </c>
      <c r="F17" s="41">
        <v>2700</v>
      </c>
    </row>
    <row r="18" spans="1:6" x14ac:dyDescent="0.2">
      <c r="A18" s="43" t="s">
        <v>125</v>
      </c>
      <c r="B18" s="48">
        <v>71.396396396396398</v>
      </c>
      <c r="C18" s="53">
        <v>18.640068640068641</v>
      </c>
      <c r="D18" s="53">
        <v>9.963534963534963</v>
      </c>
      <c r="E18" s="11">
        <v>100</v>
      </c>
      <c r="F18" s="41">
        <v>9300</v>
      </c>
    </row>
    <row r="19" spans="1:6" x14ac:dyDescent="0.2">
      <c r="A19" s="43" t="s">
        <v>126</v>
      </c>
      <c r="B19" s="48">
        <v>71.948310139165017</v>
      </c>
      <c r="C19" s="53">
        <v>18.78727634194831</v>
      </c>
      <c r="D19" s="53">
        <v>9.2644135188866805</v>
      </c>
      <c r="E19" s="11">
        <v>100</v>
      </c>
      <c r="F19" s="41">
        <v>5000</v>
      </c>
    </row>
    <row r="20" spans="1:6" x14ac:dyDescent="0.2">
      <c r="A20" s="39" t="s">
        <v>88</v>
      </c>
      <c r="B20" s="48"/>
      <c r="C20" s="53"/>
      <c r="D20" s="53"/>
      <c r="E20" s="11"/>
      <c r="F20" s="41"/>
    </row>
    <row r="21" spans="1:6" x14ac:dyDescent="0.2">
      <c r="A21" s="7" t="s">
        <v>127</v>
      </c>
      <c r="B21" s="48">
        <v>74.452412312795744</v>
      </c>
      <c r="C21" s="53">
        <v>17.395970535148056</v>
      </c>
      <c r="D21" s="53">
        <v>8.1516171520561986</v>
      </c>
      <c r="E21" s="11">
        <v>100</v>
      </c>
      <c r="F21" s="41">
        <v>20500</v>
      </c>
    </row>
    <row r="22" spans="1:6" x14ac:dyDescent="0.2">
      <c r="A22" s="7" t="s">
        <v>128</v>
      </c>
      <c r="B22" s="48">
        <v>41.183250096043025</v>
      </c>
      <c r="C22" s="53">
        <v>38.609296965040336</v>
      </c>
      <c r="D22" s="53">
        <v>20.207452938916635</v>
      </c>
      <c r="E22" s="11">
        <v>100</v>
      </c>
      <c r="F22" s="41">
        <v>2600</v>
      </c>
    </row>
    <row r="23" spans="1:6" x14ac:dyDescent="0.2">
      <c r="A23" s="55" t="s">
        <v>92</v>
      </c>
      <c r="B23" s="56">
        <v>70.703835165786515</v>
      </c>
      <c r="C23" s="57">
        <v>19.786165699939399</v>
      </c>
      <c r="D23" s="57">
        <v>9.5099991342740893</v>
      </c>
      <c r="E23" s="58">
        <v>100</v>
      </c>
      <c r="F23" s="59"/>
    </row>
    <row r="24" spans="1:6" collapsed="1" x14ac:dyDescent="0.2">
      <c r="A24" s="44" t="s">
        <v>104</v>
      </c>
      <c r="B24" s="49">
        <v>16300</v>
      </c>
      <c r="C24" s="54">
        <v>4600</v>
      </c>
      <c r="D24" s="54">
        <v>2200</v>
      </c>
      <c r="E24" s="50"/>
      <c r="F24" s="78">
        <v>23100</v>
      </c>
    </row>
    <row r="25" spans="1:6" ht="23.25" customHeight="1" x14ac:dyDescent="0.2">
      <c r="A25" s="119" t="s">
        <v>120</v>
      </c>
      <c r="B25" s="119"/>
      <c r="C25" s="119"/>
      <c r="D25" s="119"/>
      <c r="E25" s="119"/>
      <c r="F25" s="119"/>
    </row>
    <row r="26" spans="1:6" ht="24" customHeight="1" x14ac:dyDescent="0.2">
      <c r="A26" s="117" t="s">
        <v>168</v>
      </c>
      <c r="B26" s="117"/>
      <c r="C26" s="117"/>
      <c r="D26" s="117"/>
      <c r="E26" s="117"/>
      <c r="F26" s="117"/>
    </row>
    <row r="27" spans="1:6" ht="25.5" customHeight="1" x14ac:dyDescent="0.2">
      <c r="A27" s="120" t="s">
        <v>114</v>
      </c>
      <c r="B27" s="120"/>
      <c r="C27" s="120"/>
      <c r="D27" s="120"/>
      <c r="E27" s="120"/>
      <c r="F27" s="120"/>
    </row>
    <row r="28" spans="1:6" x14ac:dyDescent="0.2">
      <c r="A28" s="109" t="s">
        <v>174</v>
      </c>
      <c r="B28" s="109"/>
      <c r="C28" s="109"/>
      <c r="D28" s="109"/>
      <c r="E28" s="109"/>
      <c r="F28" s="109"/>
    </row>
    <row r="32" spans="1:6" x14ac:dyDescent="0.2">
      <c r="A32" s="15" t="s">
        <v>119</v>
      </c>
    </row>
    <row r="33" spans="1:6" ht="48" x14ac:dyDescent="0.2">
      <c r="A33" s="37" t="s">
        <v>111</v>
      </c>
      <c r="B33" s="46" t="s">
        <v>116</v>
      </c>
      <c r="C33" s="46" t="s">
        <v>117</v>
      </c>
      <c r="D33" s="51" t="s">
        <v>118</v>
      </c>
      <c r="E33" s="38" t="s">
        <v>92</v>
      </c>
      <c r="F33" s="38" t="s">
        <v>95</v>
      </c>
    </row>
    <row r="34" spans="1:6" x14ac:dyDescent="0.2">
      <c r="A34" s="7" t="s">
        <v>89</v>
      </c>
      <c r="B34" s="48">
        <v>74.452412312795744</v>
      </c>
      <c r="C34" s="53">
        <v>17.395970535148056</v>
      </c>
      <c r="D34" s="53">
        <v>8.1516171520561986</v>
      </c>
      <c r="E34" s="11">
        <v>100</v>
      </c>
      <c r="F34" s="41">
        <v>20500</v>
      </c>
    </row>
    <row r="35" spans="1:6" x14ac:dyDescent="0.2">
      <c r="A35" s="7" t="s">
        <v>90</v>
      </c>
      <c r="B35" s="48">
        <v>41.183250096043025</v>
      </c>
      <c r="C35" s="53">
        <v>38.609296965040336</v>
      </c>
      <c r="D35" s="53">
        <v>20.207452938916635</v>
      </c>
      <c r="E35" s="11">
        <v>100</v>
      </c>
      <c r="F35" s="41">
        <v>2600</v>
      </c>
    </row>
    <row r="36" spans="1:6" x14ac:dyDescent="0.2">
      <c r="A36" s="55" t="s">
        <v>92</v>
      </c>
      <c r="B36" s="56">
        <v>70.703835165786515</v>
      </c>
      <c r="C36" s="57">
        <v>19.786165699939399</v>
      </c>
      <c r="D36" s="57">
        <v>9.5099991342740893</v>
      </c>
      <c r="E36" s="58">
        <v>100</v>
      </c>
      <c r="F36" s="59"/>
    </row>
    <row r="37" spans="1:6" x14ac:dyDescent="0.2">
      <c r="A37" s="44" t="s">
        <v>104</v>
      </c>
      <c r="B37" s="49">
        <v>16300</v>
      </c>
      <c r="C37" s="54">
        <v>4600</v>
      </c>
      <c r="D37" s="54">
        <v>2200</v>
      </c>
      <c r="E37" s="50"/>
      <c r="F37" s="78">
        <v>23100</v>
      </c>
    </row>
  </sheetData>
  <mergeCells count="4">
    <mergeCell ref="A25:F25"/>
    <mergeCell ref="A26:F26"/>
    <mergeCell ref="A27:F27"/>
    <mergeCell ref="A28:F28"/>
  </mergeCells>
  <pageMargins left="0.70866141732283472" right="0.70866141732283472" top="0.74803149606299213" bottom="0.74803149606299213" header="0.31496062992125984" footer="0.31496062992125984"/>
  <pageSetup paperSize="9" orientation="portrait" r:id="rId1"/>
  <headerFooter>
    <oddHeader>&amp;L&amp;9&amp;Z&amp;F --- &amp;A
&amp;D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workbookViewId="0">
      <selection sqref="A1:XFD1"/>
    </sheetView>
  </sheetViews>
  <sheetFormatPr baseColWidth="10" defaultRowHeight="15" x14ac:dyDescent="0.25"/>
  <cols>
    <col min="1" max="1" width="21.85546875" style="60" customWidth="1"/>
    <col min="2" max="5" width="9.7109375" style="60" customWidth="1"/>
    <col min="9" max="9" width="4.85546875" customWidth="1"/>
  </cols>
  <sheetData>
    <row r="1" spans="1:15" x14ac:dyDescent="0.25">
      <c r="A1" s="111" t="s">
        <v>177</v>
      </c>
      <c r="B1" s="111"/>
      <c r="C1" s="111"/>
      <c r="D1" s="111"/>
      <c r="E1" s="111"/>
      <c r="G1" s="15"/>
    </row>
    <row r="3" spans="1:15" x14ac:dyDescent="0.25">
      <c r="G3" s="3"/>
      <c r="H3" s="3"/>
      <c r="I3" s="3"/>
      <c r="J3" s="3"/>
      <c r="K3" s="3"/>
      <c r="L3" s="3"/>
      <c r="M3" s="3"/>
      <c r="N3" s="3"/>
      <c r="O3" s="3"/>
    </row>
    <row r="5" spans="1:15" x14ac:dyDescent="0.25">
      <c r="A5" s="72"/>
      <c r="B5" s="72"/>
      <c r="C5" s="72"/>
      <c r="D5" s="72"/>
      <c r="E5" s="72"/>
      <c r="F5" s="2"/>
      <c r="G5" s="3"/>
      <c r="H5" s="3"/>
      <c r="I5" s="3"/>
      <c r="J5" s="3"/>
      <c r="K5" s="3"/>
      <c r="L5" s="3"/>
      <c r="M5" s="3"/>
      <c r="N5" s="3"/>
      <c r="O5" s="3"/>
    </row>
    <row r="6" spans="1:15" x14ac:dyDescent="0.25">
      <c r="A6" s="72"/>
      <c r="B6" s="72"/>
      <c r="C6" s="72"/>
      <c r="D6" s="72"/>
      <c r="E6" s="72"/>
      <c r="F6" s="2"/>
      <c r="G6" s="3"/>
      <c r="H6" s="3"/>
      <c r="I6" s="3"/>
      <c r="J6" s="3"/>
      <c r="K6" s="3"/>
      <c r="L6" s="3"/>
      <c r="M6" s="3"/>
      <c r="N6" s="3"/>
      <c r="O6" s="3"/>
    </row>
    <row r="7" spans="1:15" x14ac:dyDescent="0.25">
      <c r="A7" s="72"/>
      <c r="B7" s="72"/>
      <c r="C7" s="72"/>
      <c r="D7" s="72"/>
      <c r="E7" s="72"/>
      <c r="F7" s="2"/>
      <c r="G7" s="3"/>
      <c r="H7" s="3"/>
      <c r="I7" s="3"/>
      <c r="J7" s="3"/>
      <c r="K7" s="3"/>
      <c r="L7" s="3"/>
      <c r="M7" s="3"/>
      <c r="N7" s="3"/>
      <c r="O7" s="3"/>
    </row>
    <row r="8" spans="1:15" x14ac:dyDescent="0.25">
      <c r="A8" s="72"/>
      <c r="B8" s="72"/>
      <c r="C8" s="72"/>
      <c r="D8" s="72"/>
      <c r="E8" s="72"/>
      <c r="F8" s="2"/>
      <c r="G8" s="3"/>
      <c r="H8" s="3"/>
      <c r="I8" s="3"/>
      <c r="J8" s="3"/>
      <c r="K8" s="3"/>
      <c r="L8" s="3"/>
      <c r="M8" s="3"/>
      <c r="N8" s="3"/>
      <c r="O8" s="3"/>
    </row>
    <row r="9" spans="1:15" x14ac:dyDescent="0.25">
      <c r="A9" s="72"/>
      <c r="B9" s="72"/>
      <c r="C9" s="72"/>
      <c r="D9" s="72"/>
      <c r="E9" s="72"/>
      <c r="F9" s="2"/>
      <c r="G9" s="3"/>
      <c r="H9" s="3"/>
      <c r="I9" s="3"/>
      <c r="J9" s="3"/>
      <c r="K9" s="3"/>
      <c r="L9" s="3"/>
      <c r="M9" s="3"/>
      <c r="N9" s="3"/>
      <c r="O9" s="3"/>
    </row>
    <row r="10" spans="1:15" x14ac:dyDescent="0.25">
      <c r="A10" s="72"/>
      <c r="B10" s="72"/>
      <c r="C10" s="72"/>
      <c r="D10" s="72"/>
      <c r="E10" s="72"/>
      <c r="F10" s="2"/>
      <c r="G10" s="3"/>
      <c r="H10" s="3"/>
      <c r="I10" s="3"/>
      <c r="J10" s="3"/>
      <c r="K10" s="3"/>
      <c r="L10" s="3"/>
      <c r="M10" s="3"/>
      <c r="N10" s="3"/>
      <c r="O10" s="3"/>
    </row>
    <row r="11" spans="1:15" x14ac:dyDescent="0.25">
      <c r="A11" s="72"/>
      <c r="B11" s="72"/>
      <c r="C11" s="72"/>
      <c r="D11" s="72"/>
      <c r="E11" s="72"/>
      <c r="F11" s="2"/>
      <c r="G11" s="3"/>
      <c r="H11" s="3"/>
      <c r="I11" s="3"/>
      <c r="J11" s="3"/>
      <c r="K11" s="3"/>
      <c r="L11" s="3"/>
      <c r="M11" s="3"/>
      <c r="N11" s="3"/>
      <c r="O11" s="3"/>
    </row>
    <row r="12" spans="1:15" x14ac:dyDescent="0.25">
      <c r="A12" s="72"/>
      <c r="B12" s="72"/>
      <c r="C12" s="72"/>
      <c r="D12" s="72"/>
      <c r="E12" s="72"/>
      <c r="F12" s="2"/>
      <c r="L12" s="3"/>
      <c r="M12" s="3"/>
      <c r="N12" s="3"/>
      <c r="O12" s="3"/>
    </row>
    <row r="13" spans="1:15" x14ac:dyDescent="0.25">
      <c r="A13" s="72"/>
      <c r="B13" s="72"/>
      <c r="C13" s="72"/>
      <c r="D13" s="72"/>
      <c r="E13" s="72"/>
      <c r="F13" s="2"/>
      <c r="L13" s="3"/>
      <c r="M13" s="3"/>
      <c r="N13" s="3"/>
      <c r="O13" s="3"/>
    </row>
    <row r="14" spans="1:15" x14ac:dyDescent="0.25">
      <c r="A14" s="72"/>
      <c r="B14" s="72"/>
      <c r="C14" s="72"/>
      <c r="D14" s="72"/>
      <c r="E14" s="72"/>
      <c r="F14" s="2"/>
      <c r="L14" s="3"/>
      <c r="M14" s="3"/>
      <c r="N14" s="3"/>
      <c r="O14" s="3"/>
    </row>
    <row r="15" spans="1:15" x14ac:dyDescent="0.25">
      <c r="A15" s="72"/>
      <c r="B15" s="72"/>
      <c r="C15" s="72"/>
      <c r="D15" s="72"/>
      <c r="E15" s="72"/>
      <c r="F15" s="2"/>
      <c r="G15" s="3"/>
      <c r="H15" s="3"/>
      <c r="I15" s="3"/>
      <c r="J15" s="3"/>
      <c r="K15" s="3"/>
      <c r="L15" s="3"/>
      <c r="M15" s="3"/>
      <c r="N15" s="3"/>
      <c r="O15" s="3"/>
    </row>
    <row r="16" spans="1:15" x14ac:dyDescent="0.25">
      <c r="A16" s="112" t="s">
        <v>138</v>
      </c>
      <c r="B16" s="112"/>
      <c r="C16" s="112"/>
      <c r="D16" s="112"/>
      <c r="E16" s="112"/>
      <c r="F16" s="112"/>
      <c r="G16" s="112"/>
    </row>
    <row r="17" spans="1:9" ht="40.5" customHeight="1" x14ac:dyDescent="0.25">
      <c r="A17" s="108" t="s">
        <v>139</v>
      </c>
      <c r="B17" s="108"/>
      <c r="C17" s="108"/>
      <c r="D17" s="108"/>
      <c r="E17" s="108"/>
      <c r="F17" s="108"/>
      <c r="G17" s="108"/>
      <c r="H17" s="108"/>
      <c r="I17" s="108"/>
    </row>
    <row r="18" spans="1:9" ht="15.75" customHeight="1" x14ac:dyDescent="0.25">
      <c r="A18" s="108" t="s">
        <v>144</v>
      </c>
      <c r="B18" s="108"/>
      <c r="C18" s="108"/>
      <c r="D18" s="108"/>
      <c r="E18" s="108"/>
      <c r="F18" s="108"/>
      <c r="G18" s="108"/>
      <c r="H18" s="108"/>
    </row>
    <row r="19" spans="1:9" x14ac:dyDescent="0.25">
      <c r="A19" s="110" t="s">
        <v>175</v>
      </c>
      <c r="B19" s="110"/>
      <c r="C19" s="110"/>
      <c r="D19" s="110"/>
      <c r="E19" s="110"/>
      <c r="F19" s="110"/>
      <c r="G19" s="110"/>
      <c r="H19" s="110"/>
    </row>
    <row r="20" spans="1:9" x14ac:dyDescent="0.25">
      <c r="A20" s="4"/>
      <c r="B20" s="72"/>
      <c r="C20" s="72"/>
      <c r="D20" s="72"/>
      <c r="E20" s="72"/>
      <c r="F20" s="2"/>
    </row>
    <row r="21" spans="1:9" ht="120" x14ac:dyDescent="0.25">
      <c r="A21" s="16" t="s">
        <v>96</v>
      </c>
      <c r="B21" s="83" t="s">
        <v>98</v>
      </c>
      <c r="C21" s="21" t="s">
        <v>132</v>
      </c>
      <c r="D21" s="21" t="s">
        <v>133</v>
      </c>
      <c r="E21" s="18" t="s">
        <v>50</v>
      </c>
      <c r="F21" s="2"/>
    </row>
    <row r="22" spans="1:9" x14ac:dyDescent="0.25">
      <c r="A22" s="73" t="s">
        <v>89</v>
      </c>
      <c r="B22" s="74">
        <v>57.246983914209117</v>
      </c>
      <c r="C22" s="74">
        <v>14.583333333333334</v>
      </c>
      <c r="D22" s="74">
        <v>28.16968275245755</v>
      </c>
      <c r="E22" s="74">
        <v>100</v>
      </c>
      <c r="F22" s="2"/>
    </row>
    <row r="23" spans="1:9" x14ac:dyDescent="0.25">
      <c r="A23" s="73" t="s">
        <v>97</v>
      </c>
      <c r="B23" s="74">
        <v>56.623885142484227</v>
      </c>
      <c r="C23" s="74">
        <v>18.055253426147488</v>
      </c>
      <c r="D23" s="74">
        <v>25.320861431368282</v>
      </c>
      <c r="E23" s="74">
        <v>100</v>
      </c>
      <c r="F23" s="2"/>
    </row>
    <row r="24" spans="1:9" x14ac:dyDescent="0.25">
      <c r="A24" s="72"/>
      <c r="B24" s="72"/>
      <c r="C24" s="72"/>
      <c r="D24" s="72"/>
      <c r="E24" s="72"/>
      <c r="F24" s="2"/>
    </row>
    <row r="25" spans="1:9" x14ac:dyDescent="0.25">
      <c r="A25" s="72"/>
      <c r="B25" s="72"/>
      <c r="C25" s="72"/>
      <c r="D25" s="72"/>
      <c r="E25" s="72"/>
      <c r="F25" s="2"/>
    </row>
    <row r="26" spans="1:9" x14ac:dyDescent="0.25">
      <c r="A26" s="72"/>
      <c r="B26" s="72"/>
      <c r="C26" s="72"/>
      <c r="D26" s="72"/>
      <c r="E26" s="72"/>
      <c r="F26" s="2"/>
    </row>
    <row r="27" spans="1:9" x14ac:dyDescent="0.25">
      <c r="A27" s="72"/>
      <c r="B27" s="72"/>
      <c r="C27" s="72"/>
      <c r="D27" s="72"/>
      <c r="E27" s="72"/>
      <c r="F27" s="2"/>
    </row>
    <row r="28" spans="1:9" x14ac:dyDescent="0.25">
      <c r="A28" s="72"/>
      <c r="B28" s="72"/>
      <c r="C28" s="72"/>
      <c r="D28" s="72"/>
      <c r="E28" s="72"/>
      <c r="F28" s="2"/>
    </row>
  </sheetData>
  <mergeCells count="5">
    <mergeCell ref="A18:H18"/>
    <mergeCell ref="A19:H19"/>
    <mergeCell ref="A1:E1"/>
    <mergeCell ref="A16:G16"/>
    <mergeCell ref="A17:I17"/>
  </mergeCells>
  <pageMargins left="0.70866141732283472" right="0.70866141732283472" top="0.74803149606299213" bottom="0.74803149606299213" header="0.31496062992125984" footer="0.31496062992125984"/>
  <pageSetup paperSize="9" scale="85" orientation="portrait" r:id="rId1"/>
  <headerFooter>
    <oddHeader>&amp;L&amp;9&amp;Z&amp;F --- &amp;A
&amp;D</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workbookViewId="0">
      <selection activeCell="A20" sqref="A20:G20"/>
    </sheetView>
  </sheetViews>
  <sheetFormatPr baseColWidth="10" defaultRowHeight="15" x14ac:dyDescent="0.25"/>
  <cols>
    <col min="1" max="1" width="32.140625" customWidth="1"/>
    <col min="2" max="4" width="9.28515625" customWidth="1"/>
    <col min="6" max="6" width="9.140625" customWidth="1"/>
    <col min="7" max="7" width="13.7109375" customWidth="1"/>
    <col min="8" max="8" width="18" customWidth="1"/>
  </cols>
  <sheetData>
    <row r="1" spans="1:4" x14ac:dyDescent="0.25">
      <c r="A1" s="111" t="s">
        <v>172</v>
      </c>
      <c r="B1" s="111"/>
      <c r="C1" s="111"/>
      <c r="D1" s="111"/>
    </row>
    <row r="17" spans="1:8" x14ac:dyDescent="0.25">
      <c r="A17" s="112" t="s">
        <v>143</v>
      </c>
      <c r="B17" s="112"/>
      <c r="C17" s="112"/>
      <c r="D17" s="112"/>
      <c r="E17" s="112"/>
      <c r="G17" s="1"/>
    </row>
    <row r="18" spans="1:8" x14ac:dyDescent="0.25">
      <c r="A18" s="113" t="s">
        <v>139</v>
      </c>
      <c r="B18" s="113"/>
      <c r="C18" s="113"/>
      <c r="D18" s="113"/>
      <c r="E18" s="113"/>
      <c r="F18" s="113"/>
      <c r="G18" s="113"/>
      <c r="H18" s="113"/>
    </row>
    <row r="19" spans="1:8" x14ac:dyDescent="0.25">
      <c r="A19" s="108" t="s">
        <v>144</v>
      </c>
      <c r="B19" s="108"/>
      <c r="C19" s="108"/>
      <c r="D19" s="108"/>
      <c r="E19" s="108"/>
      <c r="F19" s="108"/>
      <c r="G19" s="108"/>
    </row>
    <row r="20" spans="1:8" x14ac:dyDescent="0.25">
      <c r="A20" s="110" t="s">
        <v>175</v>
      </c>
      <c r="B20" s="110"/>
      <c r="C20" s="110"/>
      <c r="D20" s="110"/>
      <c r="E20" s="110"/>
      <c r="F20" s="110"/>
      <c r="G20" s="110"/>
    </row>
    <row r="21" spans="1:8" x14ac:dyDescent="0.25">
      <c r="A21" s="77"/>
      <c r="G21" s="1"/>
    </row>
    <row r="22" spans="1:8" ht="84.75" customHeight="1" x14ac:dyDescent="0.25">
      <c r="A22" s="80" t="s">
        <v>96</v>
      </c>
      <c r="B22" s="17" t="s">
        <v>98</v>
      </c>
      <c r="C22" s="21" t="s">
        <v>134</v>
      </c>
      <c r="D22" s="21" t="s">
        <v>135</v>
      </c>
      <c r="E22" s="18" t="s">
        <v>50</v>
      </c>
    </row>
    <row r="23" spans="1:8" x14ac:dyDescent="0.25">
      <c r="A23" s="81" t="s">
        <v>42</v>
      </c>
      <c r="B23" s="22">
        <v>70.12173561650755</v>
      </c>
      <c r="C23" s="22">
        <v>15.275041672980755</v>
      </c>
      <c r="D23" s="23">
        <v>14.603222710511695</v>
      </c>
      <c r="E23" s="23">
        <v>100</v>
      </c>
    </row>
    <row r="24" spans="1:8" x14ac:dyDescent="0.25">
      <c r="A24" s="81" t="s">
        <v>41</v>
      </c>
      <c r="B24" s="22">
        <v>53.907113896056025</v>
      </c>
      <c r="C24" s="22">
        <v>16.930826882909447</v>
      </c>
      <c r="D24" s="23">
        <v>29.162059221034525</v>
      </c>
      <c r="E24" s="23">
        <v>100</v>
      </c>
    </row>
    <row r="25" spans="1:8" x14ac:dyDescent="0.25">
      <c r="A25" s="81" t="s">
        <v>40</v>
      </c>
      <c r="B25" s="22">
        <v>15.186028853454822</v>
      </c>
      <c r="C25" s="22">
        <v>8.7699316628701602</v>
      </c>
      <c r="D25" s="23">
        <v>76.044039483675022</v>
      </c>
      <c r="E25" s="23">
        <v>100</v>
      </c>
    </row>
    <row r="26" spans="1:8" x14ac:dyDescent="0.25">
      <c r="A26" s="81" t="s">
        <v>39</v>
      </c>
      <c r="B26" s="22">
        <v>2.6533018867924527</v>
      </c>
      <c r="C26" s="22">
        <v>2.4174528301886791</v>
      </c>
      <c r="D26" s="23">
        <v>94.929245283018872</v>
      </c>
      <c r="E26" s="23">
        <v>100</v>
      </c>
    </row>
    <row r="27" spans="1:8" x14ac:dyDescent="0.25">
      <c r="A27" s="82" t="s">
        <v>50</v>
      </c>
      <c r="B27" s="24">
        <v>57.176092067813393</v>
      </c>
      <c r="C27" s="24">
        <v>14.978344264323722</v>
      </c>
      <c r="D27" s="25">
        <v>27.845563667862887</v>
      </c>
      <c r="E27" s="25">
        <v>100</v>
      </c>
    </row>
  </sheetData>
  <mergeCells count="5">
    <mergeCell ref="A19:G19"/>
    <mergeCell ref="A20:G20"/>
    <mergeCell ref="A1:D1"/>
    <mergeCell ref="A17:E17"/>
    <mergeCell ref="A18:H18"/>
  </mergeCells>
  <pageMargins left="0.23622047244094491" right="0.23622047244094491" top="0.74803149606299213" bottom="0.74803149606299213" header="0.31496062992125984" footer="0.31496062992125984"/>
  <pageSetup paperSize="9" scale="59" fitToHeight="0" orientation="portrait" r:id="rId1"/>
  <headerFooter>
    <oddHeader xml:space="preserve">&amp;L&amp;Z&amp;F --- &amp;A
&amp;D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workbookViewId="0">
      <selection activeCell="A20" sqref="A20:G20"/>
    </sheetView>
  </sheetViews>
  <sheetFormatPr baseColWidth="10" defaultRowHeight="15" x14ac:dyDescent="0.25"/>
  <cols>
    <col min="1" max="1" width="32.140625" customWidth="1"/>
    <col min="2" max="4" width="9.28515625" customWidth="1"/>
    <col min="6" max="6" width="9.140625" customWidth="1"/>
    <col min="8" max="8" width="6.7109375" customWidth="1"/>
  </cols>
  <sheetData>
    <row r="1" spans="1:4" x14ac:dyDescent="0.25">
      <c r="A1" s="111" t="s">
        <v>171</v>
      </c>
      <c r="B1" s="111"/>
      <c r="C1" s="111"/>
      <c r="D1" s="111"/>
    </row>
    <row r="17" spans="1:9" x14ac:dyDescent="0.25">
      <c r="A17" s="112" t="s">
        <v>148</v>
      </c>
      <c r="B17" s="112"/>
      <c r="C17" s="112"/>
      <c r="D17" s="112"/>
      <c r="E17" s="112"/>
      <c r="F17" s="112"/>
      <c r="G17" s="112"/>
    </row>
    <row r="18" spans="1:9" ht="24" customHeight="1" x14ac:dyDescent="0.25">
      <c r="A18" s="108" t="s">
        <v>139</v>
      </c>
      <c r="B18" s="108"/>
      <c r="C18" s="108"/>
      <c r="D18" s="108"/>
      <c r="E18" s="108"/>
      <c r="F18" s="108"/>
      <c r="G18" s="108"/>
      <c r="H18" s="108"/>
      <c r="I18" s="86"/>
    </row>
    <row r="19" spans="1:9" ht="20.25" customHeight="1" x14ac:dyDescent="0.25">
      <c r="A19" s="108" t="s">
        <v>144</v>
      </c>
      <c r="B19" s="108"/>
      <c r="C19" s="108"/>
      <c r="D19" s="108"/>
      <c r="E19" s="108"/>
      <c r="F19" s="108"/>
      <c r="G19" s="108"/>
    </row>
    <row r="20" spans="1:9" x14ac:dyDescent="0.25">
      <c r="A20" s="110" t="s">
        <v>175</v>
      </c>
      <c r="B20" s="110"/>
      <c r="C20" s="110"/>
      <c r="D20" s="110"/>
      <c r="E20" s="110"/>
      <c r="F20" s="110"/>
      <c r="G20" s="110"/>
    </row>
    <row r="21" spans="1:9" x14ac:dyDescent="0.25">
      <c r="G21" s="1"/>
    </row>
    <row r="22" spans="1:9" ht="54.75" customHeight="1" x14ac:dyDescent="0.25">
      <c r="A22" s="16" t="s">
        <v>96</v>
      </c>
      <c r="B22" s="17" t="s">
        <v>98</v>
      </c>
      <c r="C22" s="21" t="s">
        <v>134</v>
      </c>
      <c r="D22" s="21" t="s">
        <v>135</v>
      </c>
      <c r="E22" s="18" t="s">
        <v>50</v>
      </c>
    </row>
    <row r="23" spans="1:9" x14ac:dyDescent="0.25">
      <c r="A23" s="19" t="s">
        <v>46</v>
      </c>
      <c r="B23" s="22">
        <v>8.4158415841584162</v>
      </c>
      <c r="C23" s="22">
        <v>8.6966046002190573</v>
      </c>
      <c r="D23" s="23">
        <v>8.2594102133780876</v>
      </c>
      <c r="E23" s="23">
        <v>8.4151027277634878</v>
      </c>
    </row>
    <row r="24" spans="1:9" x14ac:dyDescent="0.25">
      <c r="A24" s="19" t="s">
        <v>47</v>
      </c>
      <c r="B24" s="22">
        <v>14.345673697804562</v>
      </c>
      <c r="C24" s="22">
        <v>12.836801752464403</v>
      </c>
      <c r="D24" s="23">
        <v>12.766722608487173</v>
      </c>
      <c r="E24" s="23">
        <v>13.708678670096218</v>
      </c>
    </row>
    <row r="25" spans="1:9" x14ac:dyDescent="0.25">
      <c r="A25" s="19" t="s">
        <v>48</v>
      </c>
      <c r="B25" s="22">
        <v>50.172191132156691</v>
      </c>
      <c r="C25" s="22">
        <v>48.630887185104051</v>
      </c>
      <c r="D25" s="23">
        <v>42.495804363462</v>
      </c>
      <c r="E25" s="23">
        <v>47.915277380838972</v>
      </c>
    </row>
    <row r="26" spans="1:9" x14ac:dyDescent="0.25">
      <c r="A26" s="19" t="s">
        <v>49</v>
      </c>
      <c r="B26" s="22">
        <v>27.066293585880327</v>
      </c>
      <c r="C26" s="22">
        <v>29.835706462212485</v>
      </c>
      <c r="D26" s="23">
        <v>36.478062814672739</v>
      </c>
      <c r="E26" s="23">
        <v>29.960941221301326</v>
      </c>
    </row>
    <row r="27" spans="1:9" x14ac:dyDescent="0.25">
      <c r="A27" s="20" t="s">
        <v>4</v>
      </c>
      <c r="B27" s="24">
        <v>100</v>
      </c>
      <c r="C27" s="24">
        <v>100</v>
      </c>
      <c r="D27" s="25">
        <v>100</v>
      </c>
      <c r="E27" s="25">
        <v>100</v>
      </c>
    </row>
  </sheetData>
  <mergeCells count="5">
    <mergeCell ref="A19:G19"/>
    <mergeCell ref="A20:G20"/>
    <mergeCell ref="A17:G17"/>
    <mergeCell ref="A18:H18"/>
    <mergeCell ref="A1:D1"/>
  </mergeCells>
  <pageMargins left="0.23622047244094491" right="0.23622047244094491" top="0.74803149606299213" bottom="0.74803149606299213" header="0.31496062992125984" footer="0.31496062992125984"/>
  <pageSetup paperSize="9" scale="59" fitToHeight="0" orientation="portrait" r:id="rId1"/>
  <headerFooter>
    <oddHeader xml:space="preserve">&amp;L&amp;Z&amp;F --- &amp;A
&amp;D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topLeftCell="A16" workbookViewId="0">
      <selection activeCell="G37" sqref="G37:N37"/>
    </sheetView>
  </sheetViews>
  <sheetFormatPr baseColWidth="10" defaultRowHeight="12" x14ac:dyDescent="0.2"/>
  <cols>
    <col min="1" max="1" width="7" style="65" customWidth="1"/>
    <col min="2" max="2" width="11.42578125" style="65"/>
    <col min="3" max="3" width="8.140625" style="68" customWidth="1"/>
    <col min="4" max="4" width="9.42578125" style="68" customWidth="1"/>
    <col min="5" max="7" width="8.28515625" style="4" customWidth="1"/>
    <col min="8" max="8" width="8" style="61" customWidth="1"/>
    <col min="9" max="9" width="5.5703125" style="61" customWidth="1"/>
    <col min="10" max="16384" width="11.42578125" style="4"/>
  </cols>
  <sheetData>
    <row r="1" spans="1:15" x14ac:dyDescent="0.2">
      <c r="G1" s="114" t="s">
        <v>150</v>
      </c>
      <c r="H1" s="114"/>
      <c r="I1" s="114"/>
      <c r="J1" s="114"/>
      <c r="K1" s="114"/>
      <c r="L1" s="114"/>
      <c r="M1" s="114"/>
      <c r="N1" s="114"/>
      <c r="O1" s="114"/>
    </row>
    <row r="3" spans="1:15" ht="90" customHeight="1" x14ac:dyDescent="0.2">
      <c r="A3" s="17" t="s">
        <v>51</v>
      </c>
      <c r="B3" s="17" t="s">
        <v>52</v>
      </c>
      <c r="C3" s="69" t="s">
        <v>53</v>
      </c>
      <c r="D3" s="70" t="s">
        <v>54</v>
      </c>
      <c r="F3" s="62" t="s">
        <v>55</v>
      </c>
      <c r="H3" s="4"/>
      <c r="I3" s="4"/>
    </row>
    <row r="4" spans="1:15" ht="12.75" customHeight="1" x14ac:dyDescent="0.2">
      <c r="A4" s="65" t="s">
        <v>60</v>
      </c>
      <c r="B4" s="65" t="s">
        <v>5</v>
      </c>
      <c r="C4" s="71">
        <v>1.1335578175401906</v>
      </c>
      <c r="D4" s="71">
        <v>36.769230769230766</v>
      </c>
      <c r="H4" s="4"/>
      <c r="I4" s="4"/>
    </row>
    <row r="5" spans="1:15" ht="12.75" customHeight="1" x14ac:dyDescent="0.2">
      <c r="A5" s="65" t="s">
        <v>64</v>
      </c>
      <c r="B5" s="65" t="s">
        <v>6</v>
      </c>
      <c r="C5" s="71">
        <v>4.4487771258213238</v>
      </c>
      <c r="D5" s="71">
        <v>50.67650676506765</v>
      </c>
      <c r="H5" s="4"/>
      <c r="I5" s="4"/>
    </row>
    <row r="6" spans="1:15" ht="12.75" customHeight="1" x14ac:dyDescent="0.2">
      <c r="A6" s="65" t="s">
        <v>72</v>
      </c>
      <c r="B6" s="65" t="s">
        <v>7</v>
      </c>
      <c r="C6" s="71">
        <v>7.5959262007957733</v>
      </c>
      <c r="D6" s="71">
        <v>58.730158730158728</v>
      </c>
      <c r="H6" s="4"/>
      <c r="I6" s="4"/>
    </row>
    <row r="7" spans="1:15" ht="12.75" customHeight="1" x14ac:dyDescent="0.2">
      <c r="A7" s="65" t="s">
        <v>73</v>
      </c>
      <c r="B7" s="65" t="s">
        <v>8</v>
      </c>
      <c r="C7" s="71">
        <v>5.2553645490215857</v>
      </c>
      <c r="D7" s="71">
        <v>59.597989949748744</v>
      </c>
      <c r="H7" s="4"/>
      <c r="I7" s="4"/>
    </row>
    <row r="8" spans="1:15" ht="12.75" customHeight="1" x14ac:dyDescent="0.2">
      <c r="A8" s="65" t="s">
        <v>81</v>
      </c>
      <c r="B8" s="65" t="s">
        <v>9</v>
      </c>
      <c r="C8" s="71">
        <v>8.4145977712284132</v>
      </c>
      <c r="D8" s="71">
        <v>66.555629580279813</v>
      </c>
      <c r="H8" s="4"/>
      <c r="I8" s="4"/>
    </row>
    <row r="9" spans="1:15" ht="12.75" customHeight="1" x14ac:dyDescent="0.2">
      <c r="A9" s="65" t="s">
        <v>78</v>
      </c>
      <c r="B9" s="65" t="s">
        <v>10</v>
      </c>
      <c r="C9" s="71">
        <v>7.0554074798884612</v>
      </c>
      <c r="D9" s="71">
        <v>64.90713587487781</v>
      </c>
      <c r="H9" s="4"/>
      <c r="I9" s="4"/>
    </row>
    <row r="10" spans="1:15" ht="12.75" customHeight="1" x14ac:dyDescent="0.2">
      <c r="A10" s="65" t="s">
        <v>85</v>
      </c>
      <c r="B10" s="65" t="s">
        <v>11</v>
      </c>
      <c r="C10" s="71">
        <v>8.0723217149361819</v>
      </c>
      <c r="D10" s="71">
        <v>69.94459833795014</v>
      </c>
      <c r="H10" s="4"/>
      <c r="I10" s="4"/>
    </row>
    <row r="11" spans="1:15" ht="12.75" customHeight="1" x14ac:dyDescent="0.2">
      <c r="A11" s="65" t="s">
        <v>80</v>
      </c>
      <c r="B11" s="65" t="s">
        <v>12</v>
      </c>
      <c r="C11" s="71">
        <v>5.8170721611086753</v>
      </c>
      <c r="D11" s="71">
        <v>65.856672158154865</v>
      </c>
      <c r="H11" s="4"/>
      <c r="I11" s="4"/>
    </row>
    <row r="12" spans="1:15" ht="12.75" customHeight="1" x14ac:dyDescent="0.2">
      <c r="A12" s="65" t="s">
        <v>65</v>
      </c>
      <c r="B12" s="65" t="s">
        <v>13</v>
      </c>
      <c r="C12" s="71">
        <v>3.1335776563193312</v>
      </c>
      <c r="D12" s="71">
        <v>51.982378854625551</v>
      </c>
      <c r="H12" s="4"/>
      <c r="I12" s="4"/>
    </row>
    <row r="13" spans="1:15" ht="12.75" customHeight="1" x14ac:dyDescent="0.2">
      <c r="A13" s="65" t="s">
        <v>69</v>
      </c>
      <c r="B13" s="65" t="s">
        <v>14</v>
      </c>
      <c r="C13" s="71">
        <v>4.8819832738014366</v>
      </c>
      <c r="D13" s="71">
        <v>53.969849246231156</v>
      </c>
      <c r="H13" s="4"/>
      <c r="I13" s="4"/>
    </row>
    <row r="14" spans="1:15" ht="12.75" customHeight="1" x14ac:dyDescent="0.2">
      <c r="A14" s="65" t="s">
        <v>66</v>
      </c>
      <c r="B14" s="65" t="s">
        <v>15</v>
      </c>
      <c r="C14" s="71">
        <v>4.4765909613023203</v>
      </c>
      <c r="D14" s="71">
        <v>52.305475504322764</v>
      </c>
      <c r="H14" s="4"/>
      <c r="I14" s="4"/>
    </row>
    <row r="15" spans="1:15" ht="12.75" customHeight="1" x14ac:dyDescent="0.2">
      <c r="A15" s="65" t="s">
        <v>61</v>
      </c>
      <c r="B15" s="65" t="s">
        <v>16</v>
      </c>
      <c r="C15" s="71">
        <v>5.1991193937741169</v>
      </c>
      <c r="D15" s="71">
        <v>41.176470588235297</v>
      </c>
      <c r="H15" s="4"/>
      <c r="I15" s="4"/>
    </row>
    <row r="16" spans="1:15" ht="12.75" customHeight="1" x14ac:dyDescent="0.2">
      <c r="A16" s="65" t="s">
        <v>76</v>
      </c>
      <c r="B16" s="65" t="s">
        <v>17</v>
      </c>
      <c r="C16" s="71">
        <v>8.2132757640704241</v>
      </c>
      <c r="D16" s="71">
        <v>62.212554381603482</v>
      </c>
      <c r="H16" s="4"/>
      <c r="I16" s="4"/>
    </row>
    <row r="17" spans="1:9" ht="12.75" customHeight="1" x14ac:dyDescent="0.2">
      <c r="A17" s="65" t="s">
        <v>75</v>
      </c>
      <c r="B17" s="65" t="s">
        <v>18</v>
      </c>
      <c r="C17" s="71">
        <v>5.2110149713504939</v>
      </c>
      <c r="D17" s="71">
        <v>59.630856601987695</v>
      </c>
      <c r="H17" s="4"/>
      <c r="I17" s="4"/>
    </row>
    <row r="18" spans="1:9" ht="12.75" customHeight="1" x14ac:dyDescent="0.2">
      <c r="A18" s="65" t="s">
        <v>70</v>
      </c>
      <c r="B18" s="65" t="s">
        <v>19</v>
      </c>
      <c r="C18" s="71">
        <v>8.0590373241223112</v>
      </c>
      <c r="D18" s="71">
        <v>55.458768873403017</v>
      </c>
      <c r="H18" s="4"/>
      <c r="I18" s="4"/>
    </row>
    <row r="19" spans="1:9" ht="12.75" customHeight="1" x14ac:dyDescent="0.2">
      <c r="A19" s="65" t="s">
        <v>74</v>
      </c>
      <c r="B19" s="65" t="s">
        <v>20</v>
      </c>
      <c r="C19" s="71">
        <v>5.0570428155238396</v>
      </c>
      <c r="D19" s="71">
        <v>59.6210775606868</v>
      </c>
      <c r="H19" s="4"/>
      <c r="I19" s="4"/>
    </row>
    <row r="20" spans="1:9" ht="12.75" customHeight="1" x14ac:dyDescent="0.2">
      <c r="A20" s="65" t="s">
        <v>68</v>
      </c>
      <c r="B20" s="65" t="s">
        <v>21</v>
      </c>
      <c r="C20" s="71">
        <v>8.2010605431725718</v>
      </c>
      <c r="D20" s="71">
        <v>52.955725946079646</v>
      </c>
      <c r="H20" s="4"/>
      <c r="I20" s="4"/>
    </row>
    <row r="21" spans="1:9" ht="12.75" customHeight="1" x14ac:dyDescent="0.2">
      <c r="A21" s="65" t="s">
        <v>82</v>
      </c>
      <c r="B21" s="65" t="s">
        <v>22</v>
      </c>
      <c r="C21" s="71">
        <v>8.2035217466862917</v>
      </c>
      <c r="D21" s="71">
        <v>67.649371069182394</v>
      </c>
      <c r="H21" s="4"/>
      <c r="I21" s="4"/>
    </row>
    <row r="22" spans="1:9" ht="12.75" customHeight="1" x14ac:dyDescent="0.2">
      <c r="A22" s="65" t="s">
        <v>83</v>
      </c>
      <c r="B22" s="65" t="s">
        <v>23</v>
      </c>
      <c r="C22" s="71">
        <v>5.4815226279975029</v>
      </c>
      <c r="D22" s="71">
        <v>68.961352657004838</v>
      </c>
      <c r="H22" s="4"/>
      <c r="I22" s="4"/>
    </row>
    <row r="23" spans="1:9" ht="12.75" customHeight="1" x14ac:dyDescent="0.2">
      <c r="A23" s="65" t="s">
        <v>63</v>
      </c>
      <c r="B23" s="65" t="s">
        <v>24</v>
      </c>
      <c r="C23" s="71">
        <v>4.4836461814566819</v>
      </c>
      <c r="D23" s="71">
        <v>49.537512846865361</v>
      </c>
      <c r="H23" s="4"/>
      <c r="I23" s="4"/>
    </row>
    <row r="24" spans="1:9" ht="12.75" customHeight="1" x14ac:dyDescent="0.2">
      <c r="A24" s="65" t="s">
        <v>71</v>
      </c>
      <c r="B24" s="65" t="s">
        <v>25</v>
      </c>
      <c r="C24" s="71">
        <v>6.7584426606483765</v>
      </c>
      <c r="D24" s="71">
        <v>57.752667922159446</v>
      </c>
      <c r="H24" s="4"/>
      <c r="I24" s="4"/>
    </row>
    <row r="25" spans="1:9" ht="12.75" customHeight="1" x14ac:dyDescent="0.2">
      <c r="A25" s="65" t="s">
        <v>84</v>
      </c>
      <c r="B25" s="65" t="s">
        <v>26</v>
      </c>
      <c r="C25" s="71">
        <v>6.2658473639699324</v>
      </c>
      <c r="D25" s="71">
        <v>69.327731092436977</v>
      </c>
      <c r="H25" s="4"/>
      <c r="I25" s="4"/>
    </row>
    <row r="26" spans="1:9" ht="12.75" customHeight="1" x14ac:dyDescent="0.2">
      <c r="A26" s="65" t="s">
        <v>77</v>
      </c>
      <c r="B26" s="65" t="s">
        <v>27</v>
      </c>
      <c r="C26" s="71">
        <v>5.4338756680660039</v>
      </c>
      <c r="D26" s="71">
        <v>62.650602409638552</v>
      </c>
      <c r="H26" s="4"/>
      <c r="I26" s="4"/>
    </row>
    <row r="27" spans="1:9" ht="12.75" customHeight="1" x14ac:dyDescent="0.2">
      <c r="A27" s="65" t="s">
        <v>62</v>
      </c>
      <c r="B27" s="65" t="s">
        <v>28</v>
      </c>
      <c r="C27" s="71">
        <v>2.7390915000780893</v>
      </c>
      <c r="D27" s="71">
        <v>43.430152143845092</v>
      </c>
      <c r="H27" s="4"/>
      <c r="I27" s="4"/>
    </row>
    <row r="28" spans="1:9" ht="12.75" customHeight="1" x14ac:dyDescent="0.2">
      <c r="A28" s="65" t="s">
        <v>67</v>
      </c>
      <c r="B28" s="65" t="s">
        <v>29</v>
      </c>
      <c r="C28" s="71">
        <v>2.7431107875839515</v>
      </c>
      <c r="D28" s="71">
        <v>52.313167259786475</v>
      </c>
      <c r="H28" s="4"/>
      <c r="I28" s="4"/>
    </row>
    <row r="29" spans="1:9" ht="12.75" customHeight="1" x14ac:dyDescent="0.2">
      <c r="A29" s="65" t="s">
        <v>79</v>
      </c>
      <c r="B29" s="65" t="s">
        <v>30</v>
      </c>
      <c r="C29" s="71">
        <v>5.0821892019693662</v>
      </c>
      <c r="D29" s="71">
        <v>65.217391304347828</v>
      </c>
      <c r="H29" s="4"/>
      <c r="I29" s="4"/>
    </row>
    <row r="30" spans="1:9" ht="12.75" customHeight="1" x14ac:dyDescent="0.2">
      <c r="A30" s="65" t="s">
        <v>56</v>
      </c>
      <c r="B30" s="65" t="s">
        <v>31</v>
      </c>
      <c r="C30" s="71">
        <v>1.2364003154300505</v>
      </c>
      <c r="D30" s="71">
        <v>8.9743589743589745</v>
      </c>
      <c r="H30" s="4"/>
      <c r="I30" s="4"/>
    </row>
    <row r="31" spans="1:9" ht="12.75" customHeight="1" x14ac:dyDescent="0.2">
      <c r="A31" s="65" t="s">
        <v>58</v>
      </c>
      <c r="B31" s="65" t="s">
        <v>32</v>
      </c>
      <c r="C31" s="71">
        <v>1.0228864887831604</v>
      </c>
      <c r="D31" s="71">
        <v>24.074074074074073</v>
      </c>
      <c r="H31" s="4"/>
      <c r="I31" s="4"/>
    </row>
    <row r="32" spans="1:9" ht="12.75" customHeight="1" x14ac:dyDescent="0.2">
      <c r="A32" s="65" t="s">
        <v>59</v>
      </c>
      <c r="B32" s="65" t="s">
        <v>33</v>
      </c>
      <c r="C32" s="71">
        <v>1.4731821501077682</v>
      </c>
      <c r="D32" s="71">
        <v>31.168831168831169</v>
      </c>
      <c r="H32" s="4"/>
      <c r="I32" s="4"/>
    </row>
    <row r="33" spans="1:14" ht="12.75" customHeight="1" x14ac:dyDescent="0.2">
      <c r="A33" s="65" t="s">
        <v>57</v>
      </c>
      <c r="B33" s="65" t="s">
        <v>34</v>
      </c>
      <c r="C33" s="71">
        <v>0.47239171808510638</v>
      </c>
      <c r="D33" s="71">
        <v>20</v>
      </c>
      <c r="H33" s="4"/>
      <c r="I33" s="4"/>
    </row>
    <row r="34" spans="1:14" ht="12.75" customHeight="1" x14ac:dyDescent="0.2">
      <c r="A34" s="65" t="s">
        <v>35</v>
      </c>
      <c r="B34" s="65" t="s">
        <v>36</v>
      </c>
      <c r="C34" s="71">
        <v>0.78998873284542315</v>
      </c>
      <c r="D34" s="71">
        <v>0</v>
      </c>
      <c r="H34" s="4"/>
      <c r="I34" s="4"/>
    </row>
    <row r="35" spans="1:14" ht="12.75" customHeight="1" x14ac:dyDescent="0.2">
      <c r="A35" s="67" t="s">
        <v>108</v>
      </c>
      <c r="B35" s="65" t="s">
        <v>109</v>
      </c>
      <c r="C35" s="71">
        <v>5.0406079935457715</v>
      </c>
      <c r="D35" s="71">
        <v>57.176092067813393</v>
      </c>
      <c r="G35" s="113" t="s">
        <v>149</v>
      </c>
      <c r="H35" s="113"/>
      <c r="I35" s="113"/>
      <c r="J35" s="113"/>
      <c r="K35" s="113"/>
    </row>
    <row r="36" spans="1:14" ht="24" customHeight="1" x14ac:dyDescent="0.2">
      <c r="G36" s="108" t="s">
        <v>151</v>
      </c>
      <c r="H36" s="108"/>
      <c r="I36" s="108"/>
      <c r="J36" s="108"/>
      <c r="K36" s="108"/>
      <c r="L36" s="108"/>
      <c r="M36" s="108"/>
      <c r="N36" s="108"/>
    </row>
    <row r="37" spans="1:14" ht="12" customHeight="1" x14ac:dyDescent="0.2">
      <c r="C37" s="71"/>
      <c r="D37" s="71"/>
      <c r="G37" s="110" t="s">
        <v>175</v>
      </c>
      <c r="H37" s="110"/>
      <c r="I37" s="110"/>
      <c r="J37" s="110"/>
      <c r="K37" s="110"/>
      <c r="L37" s="110"/>
      <c r="M37" s="110"/>
      <c r="N37" s="110"/>
    </row>
    <row r="38" spans="1:14" ht="12" customHeight="1" x14ac:dyDescent="0.2">
      <c r="C38" s="71"/>
      <c r="D38" s="71"/>
      <c r="H38" s="4"/>
      <c r="I38" s="4"/>
    </row>
    <row r="39" spans="1:14" ht="12" customHeight="1" x14ac:dyDescent="0.2">
      <c r="C39" s="71"/>
      <c r="D39" s="71"/>
      <c r="E39" s="63"/>
      <c r="F39" s="63"/>
      <c r="G39" s="63"/>
      <c r="H39" s="63"/>
      <c r="I39" s="64"/>
    </row>
    <row r="40" spans="1:14" x14ac:dyDescent="0.2">
      <c r="A40" s="66"/>
    </row>
    <row r="44" spans="1:14" x14ac:dyDescent="0.2">
      <c r="B44" s="66"/>
    </row>
    <row r="49" ht="24" customHeight="1" x14ac:dyDescent="0.2"/>
  </sheetData>
  <sortState ref="A5:D35">
    <sortCondition ref="A5:A35"/>
  </sortState>
  <mergeCells count="4">
    <mergeCell ref="G36:N36"/>
    <mergeCell ref="G37:N37"/>
    <mergeCell ref="G35:K35"/>
    <mergeCell ref="G1:O1"/>
  </mergeCells>
  <pageMargins left="0.11811023622047245" right="0.11811023622047245" top="0.35433070866141736" bottom="0.15748031496062992" header="0.11811023622047245" footer="0.19685039370078741"/>
  <pageSetup paperSize="9" orientation="landscape" r:id="rId1"/>
  <headerFooter>
    <oddHeader>&amp;L&amp;9&amp;Z&amp;F --- &amp;A
&amp;R&amp;9&amp;D</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workbookViewId="0">
      <selection activeCell="A20" sqref="A20:B20"/>
    </sheetView>
  </sheetViews>
  <sheetFormatPr baseColWidth="10" defaultRowHeight="12" x14ac:dyDescent="0.2"/>
  <cols>
    <col min="1" max="1" width="59.85546875" style="4" customWidth="1"/>
    <col min="2" max="2" width="11.42578125" style="4"/>
    <col min="3" max="3" width="6" style="4" customWidth="1"/>
    <col min="4" max="16384" width="11.42578125" style="4"/>
  </cols>
  <sheetData>
    <row r="1" spans="1:3" x14ac:dyDescent="0.2">
      <c r="A1" s="115" t="s">
        <v>152</v>
      </c>
      <c r="B1" s="115"/>
      <c r="C1" s="115"/>
    </row>
    <row r="2" spans="1:3" x14ac:dyDescent="0.2">
      <c r="A2" s="20"/>
    </row>
    <row r="17" spans="1:7" ht="22.5" customHeight="1" x14ac:dyDescent="0.2">
      <c r="A17" s="107" t="s">
        <v>112</v>
      </c>
      <c r="B17" s="107"/>
    </row>
    <row r="18" spans="1:7" ht="24.75" customHeight="1" x14ac:dyDescent="0.2">
      <c r="A18" s="108" t="s">
        <v>153</v>
      </c>
      <c r="B18" s="108"/>
    </row>
    <row r="19" spans="1:7" ht="22.5" customHeight="1" x14ac:dyDescent="0.2">
      <c r="A19" s="108" t="s">
        <v>154</v>
      </c>
      <c r="B19" s="108"/>
      <c r="C19" s="31"/>
      <c r="D19" s="31"/>
      <c r="E19" s="31"/>
      <c r="F19" s="31"/>
      <c r="G19" s="31"/>
    </row>
    <row r="20" spans="1:7" x14ac:dyDescent="0.2">
      <c r="A20" s="110" t="s">
        <v>175</v>
      </c>
      <c r="B20" s="110"/>
    </row>
    <row r="23" spans="1:7" x14ac:dyDescent="0.2">
      <c r="A23" s="27" t="s">
        <v>86</v>
      </c>
      <c r="B23" s="28">
        <v>6429</v>
      </c>
      <c r="C23" s="29">
        <f t="shared" ref="C23:C28" si="0">B23*100/$B$28</f>
        <v>27.828759414769284</v>
      </c>
    </row>
    <row r="24" spans="1:7" x14ac:dyDescent="0.2">
      <c r="A24" s="27" t="s">
        <v>87</v>
      </c>
      <c r="B24" s="28">
        <v>1141</v>
      </c>
      <c r="C24" s="29">
        <f t="shared" si="0"/>
        <v>4.9389663232620551</v>
      </c>
    </row>
    <row r="25" spans="1:7" x14ac:dyDescent="0.2">
      <c r="A25" s="27" t="s">
        <v>99</v>
      </c>
      <c r="B25" s="28">
        <f>20903-7570</f>
        <v>13333</v>
      </c>
      <c r="C25" s="29">
        <f t="shared" si="0"/>
        <v>57.713617868582809</v>
      </c>
    </row>
    <row r="26" spans="1:7" x14ac:dyDescent="0.2">
      <c r="A26" s="27" t="s">
        <v>100</v>
      </c>
      <c r="B26" s="28">
        <f>8578-7570</f>
        <v>1008</v>
      </c>
      <c r="C26" s="29">
        <f t="shared" si="0"/>
        <v>4.3632585923296681</v>
      </c>
    </row>
    <row r="27" spans="1:7" x14ac:dyDescent="0.2">
      <c r="A27" s="27" t="s">
        <v>101</v>
      </c>
      <c r="B27" s="28">
        <f>727+86+261+21+66+5+21+4</f>
        <v>1191</v>
      </c>
      <c r="C27" s="29">
        <f t="shared" si="0"/>
        <v>5.1553978010561856</v>
      </c>
    </row>
    <row r="28" spans="1:7" x14ac:dyDescent="0.2">
      <c r="A28" s="19" t="s">
        <v>0</v>
      </c>
      <c r="B28" s="30">
        <f>SUM(B23:B27)</f>
        <v>23102</v>
      </c>
      <c r="C28" s="5">
        <f t="shared" si="0"/>
        <v>100</v>
      </c>
    </row>
  </sheetData>
  <mergeCells count="5">
    <mergeCell ref="A19:B19"/>
    <mergeCell ref="A17:B17"/>
    <mergeCell ref="A20:B20"/>
    <mergeCell ref="A18:B18"/>
    <mergeCell ref="A1:C1"/>
  </mergeCells>
  <pageMargins left="0.70866141732283472" right="0.70866141732283472" top="0.74803149606299213" bottom="0.74803149606299213" header="0.31496062992125984" footer="0.31496062992125984"/>
  <pageSetup paperSize="9" orientation="portrait" r:id="rId1"/>
  <headerFooter>
    <oddHeader>&amp;L&amp;9&amp;Z&amp;F --- &amp;A
&amp;D</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activeCell="A13" sqref="A13:D13"/>
    </sheetView>
  </sheetViews>
  <sheetFormatPr baseColWidth="10" defaultRowHeight="12" x14ac:dyDescent="0.2"/>
  <cols>
    <col min="1" max="1" width="27.5703125" style="4" customWidth="1"/>
    <col min="2" max="16384" width="11.42578125" style="4"/>
  </cols>
  <sheetData>
    <row r="1" spans="1:5" x14ac:dyDescent="0.2">
      <c r="A1" s="111" t="s">
        <v>156</v>
      </c>
      <c r="B1" s="111"/>
      <c r="C1" s="111"/>
      <c r="D1" s="111"/>
      <c r="E1" s="111"/>
    </row>
    <row r="2" spans="1:5" ht="24" x14ac:dyDescent="0.2">
      <c r="A2" s="88" t="s">
        <v>38</v>
      </c>
      <c r="B2" s="87" t="s">
        <v>140</v>
      </c>
      <c r="C2" s="75" t="s">
        <v>141</v>
      </c>
    </row>
    <row r="3" spans="1:5" x14ac:dyDescent="0.2">
      <c r="A3" s="32">
        <v>1</v>
      </c>
      <c r="B3" s="33">
        <v>15000</v>
      </c>
      <c r="C3" s="53">
        <v>65.093931261362656</v>
      </c>
    </row>
    <row r="4" spans="1:5" x14ac:dyDescent="0.2">
      <c r="A4" s="32">
        <v>2</v>
      </c>
      <c r="B4" s="33">
        <v>4200</v>
      </c>
      <c r="C4" s="53">
        <v>18.197558652930482</v>
      </c>
    </row>
    <row r="5" spans="1:5" x14ac:dyDescent="0.2">
      <c r="A5" s="32">
        <v>3</v>
      </c>
      <c r="B5" s="33">
        <v>2400</v>
      </c>
      <c r="C5" s="53">
        <v>10.354081897671197</v>
      </c>
    </row>
    <row r="6" spans="1:5" x14ac:dyDescent="0.2">
      <c r="A6" s="32">
        <v>4</v>
      </c>
      <c r="B6" s="33">
        <v>1200</v>
      </c>
      <c r="C6" s="53">
        <v>5.0774824690502989</v>
      </c>
    </row>
    <row r="7" spans="1:5" x14ac:dyDescent="0.2">
      <c r="A7" s="32" t="s">
        <v>102</v>
      </c>
      <c r="B7" s="33">
        <v>300</v>
      </c>
      <c r="C7" s="53">
        <v>1.2769457189853692</v>
      </c>
    </row>
    <row r="8" spans="1:5" x14ac:dyDescent="0.2">
      <c r="A8" s="34" t="s">
        <v>37</v>
      </c>
      <c r="B8" s="35">
        <v>23100</v>
      </c>
      <c r="C8" s="76">
        <v>100</v>
      </c>
    </row>
    <row r="9" spans="1:5" ht="24.75" customHeight="1" x14ac:dyDescent="0.2">
      <c r="A9" s="116" t="s">
        <v>157</v>
      </c>
      <c r="B9" s="116"/>
      <c r="C9" s="116"/>
      <c r="D9" s="116"/>
    </row>
    <row r="10" spans="1:5" ht="24.75" customHeight="1" x14ac:dyDescent="0.2">
      <c r="A10" s="116" t="s">
        <v>158</v>
      </c>
      <c r="B10" s="116"/>
      <c r="C10" s="116"/>
      <c r="D10" s="116"/>
    </row>
    <row r="11" spans="1:5" ht="38.25" customHeight="1" x14ac:dyDescent="0.2">
      <c r="A11" s="118" t="s">
        <v>159</v>
      </c>
      <c r="B11" s="117"/>
      <c r="C11" s="117"/>
      <c r="D11" s="117"/>
    </row>
    <row r="12" spans="1:5" ht="23.25" customHeight="1" x14ac:dyDescent="0.2">
      <c r="A12" s="117" t="s">
        <v>160</v>
      </c>
      <c r="B12" s="117"/>
      <c r="C12" s="117"/>
      <c r="D12" s="117"/>
    </row>
    <row r="13" spans="1:5" s="26" customFormat="1" x14ac:dyDescent="0.2">
      <c r="A13" s="109" t="s">
        <v>174</v>
      </c>
      <c r="B13" s="109"/>
      <c r="C13" s="109"/>
      <c r="D13" s="109"/>
    </row>
  </sheetData>
  <mergeCells count="6">
    <mergeCell ref="A1:E1"/>
    <mergeCell ref="A9:D9"/>
    <mergeCell ref="A10:D10"/>
    <mergeCell ref="A12:D12"/>
    <mergeCell ref="A13:D13"/>
    <mergeCell ref="A11:D11"/>
  </mergeCells>
  <pageMargins left="0.70866141732283472" right="0.70866141732283472" top="0.74803149606299213" bottom="0.74803149606299213" header="0.31496062992125984" footer="0.31496062992125984"/>
  <pageSetup paperSize="9" orientation="landscape" r:id="rId1"/>
  <headerFooter>
    <oddHeader>&amp;L&amp;9&amp;Z&amp;F --- &amp;A&amp;R&amp;9&amp;D</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opLeftCell="A6" zoomScaleNormal="100" workbookViewId="0">
      <selection activeCell="A28" sqref="A28:F28"/>
    </sheetView>
  </sheetViews>
  <sheetFormatPr baseColWidth="10" defaultRowHeight="12" x14ac:dyDescent="0.2"/>
  <cols>
    <col min="1" max="1" width="35.85546875" style="36" customWidth="1"/>
    <col min="2" max="6" width="10.7109375" style="36" customWidth="1"/>
    <col min="7" max="7" width="11.42578125" style="36"/>
    <col min="8" max="16384" width="11.42578125" style="4"/>
  </cols>
  <sheetData>
    <row r="1" spans="1:6" x14ac:dyDescent="0.2">
      <c r="A1" s="104" t="s">
        <v>166</v>
      </c>
      <c r="B1" s="104"/>
      <c r="C1" s="104"/>
      <c r="D1" s="104"/>
    </row>
    <row r="2" spans="1:6" ht="60" x14ac:dyDescent="0.2">
      <c r="A2" s="37" t="s">
        <v>111</v>
      </c>
      <c r="B2" s="87" t="s">
        <v>121</v>
      </c>
      <c r="C2" s="87" t="s">
        <v>164</v>
      </c>
      <c r="D2" s="87" t="s">
        <v>136</v>
      </c>
      <c r="E2" s="38" t="s">
        <v>92</v>
      </c>
      <c r="F2" s="38" t="s">
        <v>137</v>
      </c>
    </row>
    <row r="3" spans="1:6" x14ac:dyDescent="0.2">
      <c r="A3" s="39" t="s">
        <v>1</v>
      </c>
      <c r="B3" s="90"/>
      <c r="C3" s="91"/>
      <c r="D3" s="91"/>
      <c r="E3" s="92"/>
      <c r="F3" s="92"/>
    </row>
    <row r="4" spans="1:6" x14ac:dyDescent="0.2">
      <c r="A4" s="7" t="s">
        <v>2</v>
      </c>
      <c r="B4" s="93">
        <v>61</v>
      </c>
      <c r="C4" s="94">
        <v>29</v>
      </c>
      <c r="D4" s="94">
        <v>10</v>
      </c>
      <c r="E4" s="95">
        <v>100</v>
      </c>
      <c r="F4" s="96">
        <v>5600</v>
      </c>
    </row>
    <row r="5" spans="1:6" x14ac:dyDescent="0.2">
      <c r="A5" s="7" t="s">
        <v>3</v>
      </c>
      <c r="B5" s="93">
        <v>61</v>
      </c>
      <c r="C5" s="94">
        <v>27</v>
      </c>
      <c r="D5" s="94">
        <v>12</v>
      </c>
      <c r="E5" s="95">
        <v>100</v>
      </c>
      <c r="F5" s="96">
        <v>17500</v>
      </c>
    </row>
    <row r="6" spans="1:6" x14ac:dyDescent="0.2">
      <c r="A6" s="39" t="s">
        <v>161</v>
      </c>
      <c r="B6" s="93"/>
      <c r="C6" s="94"/>
      <c r="D6" s="94"/>
      <c r="E6" s="95"/>
      <c r="F6" s="96"/>
    </row>
    <row r="7" spans="1:6" x14ac:dyDescent="0.2">
      <c r="A7" s="42" t="s">
        <v>42</v>
      </c>
      <c r="B7" s="93">
        <v>63</v>
      </c>
      <c r="C7" s="94">
        <v>27</v>
      </c>
      <c r="D7" s="94">
        <v>10</v>
      </c>
      <c r="E7" s="95">
        <v>100</v>
      </c>
      <c r="F7" s="96">
        <v>13900</v>
      </c>
    </row>
    <row r="8" spans="1:6" x14ac:dyDescent="0.2">
      <c r="A8" s="42" t="s">
        <v>41</v>
      </c>
      <c r="B8" s="93">
        <v>60</v>
      </c>
      <c r="C8" s="94">
        <v>27</v>
      </c>
      <c r="D8" s="94">
        <v>13</v>
      </c>
      <c r="E8" s="95">
        <v>100</v>
      </c>
      <c r="F8" s="96">
        <v>8800</v>
      </c>
    </row>
    <row r="9" spans="1:6" x14ac:dyDescent="0.2">
      <c r="A9" s="42" t="s">
        <v>91</v>
      </c>
      <c r="B9" s="93">
        <v>55</v>
      </c>
      <c r="C9" s="94">
        <v>27</v>
      </c>
      <c r="D9" s="94">
        <v>18</v>
      </c>
      <c r="E9" s="95">
        <v>100</v>
      </c>
      <c r="F9" s="96">
        <v>400</v>
      </c>
    </row>
    <row r="10" spans="1:6" x14ac:dyDescent="0.2">
      <c r="A10" s="39" t="s">
        <v>107</v>
      </c>
      <c r="B10" s="93"/>
      <c r="C10" s="94"/>
      <c r="D10" s="94"/>
      <c r="E10" s="95"/>
      <c r="F10" s="96"/>
    </row>
    <row r="11" spans="1:6" x14ac:dyDescent="0.2">
      <c r="A11" s="7" t="s">
        <v>43</v>
      </c>
      <c r="B11" s="93">
        <v>61.759056595345513</v>
      </c>
      <c r="C11" s="94">
        <v>27.122883816500647</v>
      </c>
      <c r="D11" s="94">
        <v>11.118059588153839</v>
      </c>
      <c r="E11" s="95">
        <v>100</v>
      </c>
      <c r="F11" s="96">
        <v>22400</v>
      </c>
    </row>
    <row r="12" spans="1:6" x14ac:dyDescent="0.2">
      <c r="A12" s="7" t="s">
        <v>44</v>
      </c>
      <c r="B12" s="93">
        <v>58.02469135802469</v>
      </c>
      <c r="C12" s="94">
        <v>35.185185185185183</v>
      </c>
      <c r="D12" s="94">
        <v>6.7901234567901234</v>
      </c>
      <c r="E12" s="95">
        <v>100</v>
      </c>
      <c r="F12" s="96">
        <v>200</v>
      </c>
    </row>
    <row r="13" spans="1:6" x14ac:dyDescent="0.2">
      <c r="A13" s="7" t="s">
        <v>45</v>
      </c>
      <c r="B13" s="93">
        <v>55.98377281947262</v>
      </c>
      <c r="C13" s="94">
        <v>27.789046653144016</v>
      </c>
      <c r="D13" s="94">
        <v>16.227180527383368</v>
      </c>
      <c r="E13" s="95">
        <v>100</v>
      </c>
      <c r="F13" s="96">
        <v>500</v>
      </c>
    </row>
    <row r="14" spans="1:6" x14ac:dyDescent="0.2">
      <c r="A14" s="39" t="s">
        <v>163</v>
      </c>
      <c r="B14" s="93"/>
      <c r="C14" s="94"/>
      <c r="D14" s="94"/>
      <c r="E14" s="95"/>
      <c r="F14" s="96"/>
    </row>
    <row r="15" spans="1:6" x14ac:dyDescent="0.2">
      <c r="A15" s="43" t="s">
        <v>123</v>
      </c>
      <c r="B15" s="93">
        <v>61</v>
      </c>
      <c r="C15" s="94">
        <v>27</v>
      </c>
      <c r="D15" s="94">
        <v>12</v>
      </c>
      <c r="E15" s="95">
        <v>100</v>
      </c>
      <c r="F15" s="96">
        <v>1600</v>
      </c>
    </row>
    <row r="16" spans="1:6" x14ac:dyDescent="0.2">
      <c r="A16" s="43" t="s">
        <v>124</v>
      </c>
      <c r="B16" s="93">
        <v>62</v>
      </c>
      <c r="C16" s="94">
        <v>28</v>
      </c>
      <c r="D16" s="94">
        <v>10</v>
      </c>
      <c r="E16" s="95">
        <v>100</v>
      </c>
      <c r="F16" s="96">
        <v>2700</v>
      </c>
    </row>
    <row r="17" spans="1:6" x14ac:dyDescent="0.2">
      <c r="A17" s="43" t="s">
        <v>125</v>
      </c>
      <c r="B17" s="93">
        <v>62</v>
      </c>
      <c r="C17" s="94">
        <v>27</v>
      </c>
      <c r="D17" s="94">
        <v>11</v>
      </c>
      <c r="E17" s="95">
        <v>100</v>
      </c>
      <c r="F17" s="96">
        <v>9300</v>
      </c>
    </row>
    <row r="18" spans="1:6" x14ac:dyDescent="0.2">
      <c r="A18" s="43" t="s">
        <v>126</v>
      </c>
      <c r="B18" s="93">
        <v>64</v>
      </c>
      <c r="C18" s="94">
        <v>26</v>
      </c>
      <c r="D18" s="94">
        <v>10</v>
      </c>
      <c r="E18" s="95">
        <v>100</v>
      </c>
      <c r="F18" s="96">
        <v>5000</v>
      </c>
    </row>
    <row r="19" spans="1:6" x14ac:dyDescent="0.2">
      <c r="A19" s="39" t="s">
        <v>88</v>
      </c>
      <c r="B19" s="93"/>
      <c r="C19" s="94"/>
      <c r="D19" s="94"/>
      <c r="E19" s="95"/>
      <c r="F19" s="96"/>
    </row>
    <row r="20" spans="1:6" x14ac:dyDescent="0.2">
      <c r="A20" s="7" t="s">
        <v>173</v>
      </c>
      <c r="B20" s="93">
        <v>65.159276062246946</v>
      </c>
      <c r="C20" s="94">
        <v>23.796282745499781</v>
      </c>
      <c r="D20" s="94">
        <v>11.044441192253281</v>
      </c>
      <c r="E20" s="95">
        <v>100</v>
      </c>
      <c r="F20" s="96">
        <v>20500</v>
      </c>
    </row>
    <row r="21" spans="1:6" x14ac:dyDescent="0.2">
      <c r="A21" s="7" t="s">
        <v>165</v>
      </c>
      <c r="B21" s="93">
        <v>32.96196696119862</v>
      </c>
      <c r="C21" s="94">
        <v>54.245101805608911</v>
      </c>
      <c r="D21" s="94">
        <v>12.792931233192471</v>
      </c>
      <c r="E21" s="95">
        <v>100</v>
      </c>
      <c r="F21" s="96">
        <v>2600</v>
      </c>
    </row>
    <row r="22" spans="1:6" x14ac:dyDescent="0.2">
      <c r="A22" s="55" t="s">
        <v>92</v>
      </c>
      <c r="B22" s="97">
        <v>61.531469136871266</v>
      </c>
      <c r="C22" s="98">
        <v>27.227079906501601</v>
      </c>
      <c r="D22" s="98">
        <v>11.241450956627132</v>
      </c>
      <c r="E22" s="99">
        <v>100</v>
      </c>
      <c r="F22" s="100">
        <v>23100</v>
      </c>
    </row>
    <row r="23" spans="1:6" s="36" customFormat="1" collapsed="1" x14ac:dyDescent="0.2">
      <c r="A23" s="44" t="s">
        <v>162</v>
      </c>
      <c r="B23" s="101">
        <v>14200</v>
      </c>
      <c r="C23" s="102">
        <v>6300</v>
      </c>
      <c r="D23" s="102">
        <v>2600</v>
      </c>
      <c r="E23" s="103"/>
      <c r="F23" s="103">
        <v>23100</v>
      </c>
    </row>
    <row r="24" spans="1:6" s="36" customFormat="1" ht="26.25" customHeight="1" x14ac:dyDescent="0.2">
      <c r="A24" s="121" t="s">
        <v>167</v>
      </c>
      <c r="B24" s="121"/>
      <c r="C24" s="121"/>
      <c r="D24" s="121"/>
      <c r="E24" s="121"/>
      <c r="F24" s="121"/>
    </row>
    <row r="25" spans="1:6" s="36" customFormat="1" ht="23.25" customHeight="1" x14ac:dyDescent="0.2">
      <c r="A25" s="119" t="s">
        <v>122</v>
      </c>
      <c r="B25" s="119"/>
      <c r="C25" s="119"/>
      <c r="D25" s="119"/>
      <c r="E25" s="119"/>
      <c r="F25" s="119"/>
    </row>
    <row r="26" spans="1:6" s="36" customFormat="1" ht="24" customHeight="1" x14ac:dyDescent="0.2">
      <c r="A26" s="117" t="s">
        <v>169</v>
      </c>
      <c r="B26" s="117"/>
      <c r="C26" s="117"/>
      <c r="D26" s="117"/>
      <c r="E26" s="117"/>
      <c r="F26" s="117"/>
    </row>
    <row r="27" spans="1:6" s="36" customFormat="1" ht="25.5" customHeight="1" x14ac:dyDescent="0.2">
      <c r="A27" s="120" t="s">
        <v>170</v>
      </c>
      <c r="B27" s="120"/>
      <c r="C27" s="120"/>
      <c r="D27" s="120"/>
      <c r="E27" s="120"/>
      <c r="F27" s="120"/>
    </row>
    <row r="28" spans="1:6" s="36" customFormat="1" x14ac:dyDescent="0.2">
      <c r="A28" s="109" t="s">
        <v>174</v>
      </c>
      <c r="B28" s="109"/>
      <c r="C28" s="109"/>
      <c r="D28" s="109"/>
      <c r="E28" s="109"/>
      <c r="F28" s="109"/>
    </row>
  </sheetData>
  <mergeCells count="6">
    <mergeCell ref="A1:D1"/>
    <mergeCell ref="A25:F25"/>
    <mergeCell ref="A26:F26"/>
    <mergeCell ref="A27:F27"/>
    <mergeCell ref="A28:F28"/>
    <mergeCell ref="A24:F24"/>
  </mergeCells>
  <pageMargins left="0.70866141732283472" right="0.70866141732283472" top="0.74803149606299213" bottom="0.74803149606299213" header="0.31496062992125984" footer="0.31496062992125984"/>
  <pageSetup paperSize="9" orientation="portrait" r:id="rId1"/>
  <headerFooter>
    <oddHeader>&amp;L&amp;9&amp;Z&amp;F --- &amp;A
&amp;D</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80" zoomScaleNormal="80" workbookViewId="0">
      <selection activeCell="A28" sqref="A28:E28"/>
    </sheetView>
  </sheetViews>
  <sheetFormatPr baseColWidth="10" defaultRowHeight="12" x14ac:dyDescent="0.2"/>
  <cols>
    <col min="1" max="1" width="36" style="36" customWidth="1"/>
    <col min="2" max="2" width="15.5703125" style="36" customWidth="1"/>
    <col min="3" max="3" width="14.7109375" style="36" customWidth="1"/>
    <col min="4" max="6" width="11.42578125" style="36"/>
    <col min="7" max="16384" width="11.42578125" style="4"/>
  </cols>
  <sheetData>
    <row r="1" spans="1:5" x14ac:dyDescent="0.2">
      <c r="A1" s="36" t="s">
        <v>115</v>
      </c>
    </row>
    <row r="2" spans="1:5" x14ac:dyDescent="0.2">
      <c r="A2" s="15" t="s">
        <v>130</v>
      </c>
    </row>
    <row r="3" spans="1:5" ht="36" x14ac:dyDescent="0.2">
      <c r="A3" s="37" t="s">
        <v>111</v>
      </c>
      <c r="B3" s="46" t="s">
        <v>105</v>
      </c>
      <c r="C3" s="51" t="s">
        <v>106</v>
      </c>
      <c r="D3" s="38" t="s">
        <v>92</v>
      </c>
      <c r="E3" s="38" t="s">
        <v>95</v>
      </c>
    </row>
    <row r="4" spans="1:5" x14ac:dyDescent="0.2">
      <c r="A4" s="39" t="s">
        <v>1</v>
      </c>
      <c r="B4" s="47"/>
      <c r="C4" s="52"/>
      <c r="D4" s="40"/>
      <c r="E4" s="40"/>
    </row>
    <row r="5" spans="1:5" x14ac:dyDescent="0.2">
      <c r="A5" s="7" t="s">
        <v>2</v>
      </c>
      <c r="B5" s="48">
        <v>84.064748201438846</v>
      </c>
      <c r="C5" s="53">
        <v>15.935251798561151</v>
      </c>
      <c r="D5" s="11">
        <v>100</v>
      </c>
      <c r="E5" s="41">
        <v>5600</v>
      </c>
    </row>
    <row r="6" spans="1:5" x14ac:dyDescent="0.2">
      <c r="A6" s="7" t="s">
        <v>3</v>
      </c>
      <c r="B6" s="48">
        <v>81.085395051875494</v>
      </c>
      <c r="C6" s="53">
        <v>18.914604948124502</v>
      </c>
      <c r="D6" s="11">
        <v>100</v>
      </c>
      <c r="E6" s="41">
        <v>17500</v>
      </c>
    </row>
    <row r="7" spans="1:5" x14ac:dyDescent="0.2">
      <c r="A7" s="39" t="s">
        <v>103</v>
      </c>
      <c r="B7" s="48"/>
      <c r="C7" s="53"/>
      <c r="D7" s="11"/>
      <c r="E7" s="41"/>
    </row>
    <row r="8" spans="1:5" x14ac:dyDescent="0.2">
      <c r="A8" s="42" t="s">
        <v>42</v>
      </c>
      <c r="B8" s="48">
        <v>83.468990852121294</v>
      </c>
      <c r="C8" s="53">
        <v>16.531009147878702</v>
      </c>
      <c r="D8" s="11">
        <v>100</v>
      </c>
      <c r="E8" s="41">
        <v>13900</v>
      </c>
    </row>
    <row r="9" spans="1:5" x14ac:dyDescent="0.2">
      <c r="A9" s="42" t="s">
        <v>41</v>
      </c>
      <c r="B9" s="48">
        <v>79.553225438796446</v>
      </c>
      <c r="C9" s="53">
        <v>20.446774561203554</v>
      </c>
      <c r="D9" s="11">
        <v>100</v>
      </c>
      <c r="E9" s="41">
        <v>8800</v>
      </c>
    </row>
    <row r="10" spans="1:5" x14ac:dyDescent="0.2">
      <c r="A10" s="42" t="s">
        <v>91</v>
      </c>
      <c r="B10" s="48">
        <v>74.157303370786522</v>
      </c>
      <c r="C10" s="53">
        <v>25.842696629213481</v>
      </c>
      <c r="D10" s="11">
        <v>100</v>
      </c>
      <c r="E10" s="41">
        <v>400</v>
      </c>
    </row>
    <row r="11" spans="1:5" x14ac:dyDescent="0.2">
      <c r="A11" s="39" t="s">
        <v>107</v>
      </c>
      <c r="B11" s="48"/>
      <c r="C11" s="53"/>
      <c r="D11" s="11"/>
      <c r="E11" s="41"/>
    </row>
    <row r="12" spans="1:5" x14ac:dyDescent="0.2">
      <c r="A12" s="7" t="s">
        <v>43</v>
      </c>
      <c r="B12" s="48">
        <v>81.985080627149685</v>
      </c>
      <c r="C12" s="53">
        <v>18.014919372850315</v>
      </c>
      <c r="D12" s="11">
        <v>100</v>
      </c>
      <c r="E12" s="41">
        <v>22400</v>
      </c>
    </row>
    <row r="13" spans="1:5" x14ac:dyDescent="0.2">
      <c r="A13" s="7" t="s">
        <v>44</v>
      </c>
      <c r="B13" s="48">
        <v>82.098765432098759</v>
      </c>
      <c r="C13" s="53">
        <v>17.901234567901234</v>
      </c>
      <c r="D13" s="11">
        <v>100</v>
      </c>
      <c r="E13" s="41">
        <v>200</v>
      </c>
    </row>
    <row r="14" spans="1:5" x14ac:dyDescent="0.2">
      <c r="A14" s="7" t="s">
        <v>45</v>
      </c>
      <c r="B14" s="48">
        <v>75.659229208924955</v>
      </c>
      <c r="C14" s="53">
        <v>24.340770791075052</v>
      </c>
      <c r="D14" s="11">
        <v>100</v>
      </c>
      <c r="E14" s="41">
        <v>500</v>
      </c>
    </row>
    <row r="15" spans="1:5" x14ac:dyDescent="0.2">
      <c r="A15" s="39" t="s">
        <v>129</v>
      </c>
      <c r="B15" s="48"/>
      <c r="C15" s="53"/>
      <c r="D15" s="11"/>
      <c r="E15" s="41"/>
    </row>
    <row r="16" spans="1:5" x14ac:dyDescent="0.2">
      <c r="A16" s="43" t="s">
        <v>123</v>
      </c>
      <c r="B16" s="48">
        <v>80.946291560102296</v>
      </c>
      <c r="C16" s="53">
        <v>19.053708439897697</v>
      </c>
      <c r="D16" s="11">
        <v>100</v>
      </c>
      <c r="E16" s="41">
        <v>1600</v>
      </c>
    </row>
    <row r="17" spans="1:5" x14ac:dyDescent="0.2">
      <c r="A17" s="43" t="s">
        <v>124</v>
      </c>
      <c r="B17" s="48">
        <v>82.483120780195051</v>
      </c>
      <c r="C17" s="53">
        <v>17.516879219804952</v>
      </c>
      <c r="D17" s="11">
        <v>100</v>
      </c>
      <c r="E17" s="41">
        <v>2700</v>
      </c>
    </row>
    <row r="18" spans="1:5" x14ac:dyDescent="0.2">
      <c r="A18" s="43" t="s">
        <v>125</v>
      </c>
      <c r="B18" s="48">
        <v>82.421707421707424</v>
      </c>
      <c r="C18" s="53">
        <v>17.578292578292579</v>
      </c>
      <c r="D18" s="11">
        <v>100</v>
      </c>
      <c r="E18" s="41">
        <v>9300</v>
      </c>
    </row>
    <row r="19" spans="1:5" x14ac:dyDescent="0.2">
      <c r="A19" s="43" t="s">
        <v>126</v>
      </c>
      <c r="B19" s="48">
        <v>83.439363817097416</v>
      </c>
      <c r="C19" s="53">
        <v>16.560636182902584</v>
      </c>
      <c r="D19" s="11">
        <v>100</v>
      </c>
      <c r="E19" s="41">
        <v>5000</v>
      </c>
    </row>
    <row r="20" spans="1:5" x14ac:dyDescent="0.2">
      <c r="A20" s="39" t="s">
        <v>88</v>
      </c>
      <c r="B20" s="48"/>
      <c r="C20" s="53"/>
      <c r="D20" s="11"/>
      <c r="E20" s="41"/>
    </row>
    <row r="21" spans="1:5" x14ac:dyDescent="0.2">
      <c r="A21" s="7" t="s">
        <v>127</v>
      </c>
      <c r="B21" s="48">
        <v>81.789355578320894</v>
      </c>
      <c r="C21" s="53">
        <v>18.210644421679106</v>
      </c>
      <c r="D21" s="11">
        <v>100</v>
      </c>
      <c r="E21" s="41">
        <v>20500</v>
      </c>
    </row>
    <row r="22" spans="1:5" x14ac:dyDescent="0.2">
      <c r="A22" s="7" t="s">
        <v>128</v>
      </c>
      <c r="B22" s="48">
        <v>81.905493661160193</v>
      </c>
      <c r="C22" s="53">
        <v>18.0945063388398</v>
      </c>
      <c r="D22" s="11">
        <v>100</v>
      </c>
      <c r="E22" s="41">
        <v>2600</v>
      </c>
    </row>
    <row r="23" spans="1:5" x14ac:dyDescent="0.2">
      <c r="A23" s="55" t="s">
        <v>92</v>
      </c>
      <c r="B23" s="56">
        <v>81.802441347069518</v>
      </c>
      <c r="C23" s="57">
        <v>18.197558652930482</v>
      </c>
      <c r="D23" s="58">
        <v>100</v>
      </c>
      <c r="E23" s="59"/>
    </row>
    <row r="24" spans="1:5" collapsed="1" x14ac:dyDescent="0.2">
      <c r="A24" s="44" t="s">
        <v>104</v>
      </c>
      <c r="B24" s="49">
        <v>18900</v>
      </c>
      <c r="C24" s="54">
        <v>4400</v>
      </c>
      <c r="D24" s="50"/>
      <c r="E24" s="45">
        <v>23100</v>
      </c>
    </row>
    <row r="25" spans="1:5" ht="23.25" customHeight="1" x14ac:dyDescent="0.2">
      <c r="A25" s="119" t="s">
        <v>113</v>
      </c>
      <c r="B25" s="119"/>
      <c r="C25" s="119"/>
      <c r="D25" s="119"/>
      <c r="E25" s="119"/>
    </row>
    <row r="26" spans="1:5" ht="24" customHeight="1" x14ac:dyDescent="0.2">
      <c r="A26" s="117" t="s">
        <v>168</v>
      </c>
      <c r="B26" s="117"/>
      <c r="C26" s="117"/>
      <c r="D26" s="117"/>
      <c r="E26" s="117"/>
    </row>
    <row r="27" spans="1:5" ht="24" customHeight="1" x14ac:dyDescent="0.2">
      <c r="A27" s="117" t="s">
        <v>114</v>
      </c>
      <c r="B27" s="117"/>
      <c r="C27" s="117"/>
      <c r="D27" s="117"/>
      <c r="E27" s="117"/>
    </row>
    <row r="28" spans="1:5" x14ac:dyDescent="0.2">
      <c r="A28" s="109" t="s">
        <v>174</v>
      </c>
      <c r="B28" s="109"/>
      <c r="C28" s="109"/>
      <c r="D28" s="109"/>
      <c r="E28" s="109"/>
    </row>
  </sheetData>
  <mergeCells count="4">
    <mergeCell ref="A25:E25"/>
    <mergeCell ref="A26:E26"/>
    <mergeCell ref="A27:E27"/>
    <mergeCell ref="A28:E28"/>
  </mergeCells>
  <pageMargins left="0.70866141732283472" right="0.70866141732283472" top="0.74803149606299213" bottom="0.74803149606299213" header="0.31496062992125984" footer="0.31496062992125984"/>
  <pageSetup paperSize="9" orientation="portrait" r:id="rId1"/>
  <headerFooter>
    <oddHeader>&amp;L&amp;9&amp;Z&amp;F --- &amp;A
&amp;D</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vt:i4>
      </vt:variant>
    </vt:vector>
  </HeadingPairs>
  <TitlesOfParts>
    <vt:vector size="11" baseType="lpstr">
      <vt:lpstr>Figure 1</vt:lpstr>
      <vt:lpstr>Figure 2</vt:lpstr>
      <vt:lpstr>Figure 3</vt:lpstr>
      <vt:lpstr>Figure 4</vt:lpstr>
      <vt:lpstr>Figure 5</vt:lpstr>
      <vt:lpstr>Figure 6</vt:lpstr>
      <vt:lpstr>Figure 7</vt:lpstr>
      <vt:lpstr>Figure 8</vt:lpstr>
      <vt:lpstr>WEB-Figure 9</vt:lpstr>
      <vt:lpstr>WEB-Figure 10</vt:lpstr>
      <vt:lpstr>'Figure 2'!Zone_d_impression</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L’orientation vers l’apprentissage à la fin de la troisième à la rentrée 2018</dc:title>
  <dc:creator>MENJS-DEPP;direction de l'évaluation, de la prospective et de la performance;ministère de l'éducation nationale, de la Jeunesse et des Sports</dc:creator>
  <cp:lastModifiedBy>Administration centrale</cp:lastModifiedBy>
  <cp:lastPrinted>2020-03-03T16:03:04Z</cp:lastPrinted>
  <dcterms:created xsi:type="dcterms:W3CDTF">2020-01-10T15:46:14Z</dcterms:created>
  <dcterms:modified xsi:type="dcterms:W3CDTF">2020-09-11T09:20:20Z</dcterms:modified>
</cp:coreProperties>
</file>