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6605" windowHeight="9435" tabRatio="766"/>
  </bookViews>
  <sheets>
    <sheet name="Source-Méthodologie" sheetId="47" r:id="rId1"/>
    <sheet name="Figure 1" sheetId="40" r:id="rId2"/>
    <sheet name="Figure 2" sheetId="11" r:id="rId3"/>
    <sheet name="Figure 3" sheetId="18" r:id="rId4"/>
    <sheet name="Figure 4" sheetId="16" r:id="rId5"/>
    <sheet name="Figure 5" sheetId="45" r:id="rId6"/>
    <sheet name="Figure 6" sheetId="32" r:id="rId7"/>
    <sheet name="Figure 7" sheetId="51" r:id="rId8"/>
    <sheet name="Figure 8" sheetId="52" r:id="rId9"/>
    <sheet name="Figure 9" sheetId="42" r:id="rId10"/>
    <sheet name="Compl1" sheetId="49" r:id="rId11"/>
    <sheet name="Compl2" sheetId="50" r:id="rId12"/>
    <sheet name="Compl3" sheetId="43" r:id="rId13"/>
    <sheet name="Compl4" sheetId="38" r:id="rId14"/>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5" i="50" l="1"/>
  <c r="J35" i="50"/>
  <c r="K34" i="50"/>
  <c r="J34" i="50"/>
  <c r="K33" i="50"/>
  <c r="J33" i="50"/>
  <c r="K32" i="50"/>
  <c r="J32" i="50"/>
  <c r="K31" i="50"/>
  <c r="J31" i="50"/>
  <c r="K30" i="50"/>
  <c r="J30" i="50"/>
  <c r="K29" i="50"/>
  <c r="K28" i="50"/>
  <c r="J28" i="50"/>
  <c r="K27" i="50"/>
  <c r="J27" i="50"/>
  <c r="K26" i="50"/>
  <c r="J26" i="50"/>
  <c r="K25" i="50"/>
  <c r="J25" i="50"/>
  <c r="K24" i="50"/>
  <c r="J24" i="50"/>
  <c r="K23" i="50"/>
  <c r="J23" i="50"/>
  <c r="K22" i="50"/>
  <c r="J22" i="50"/>
  <c r="K21" i="50"/>
  <c r="J21" i="50"/>
  <c r="K20" i="50"/>
  <c r="J20" i="50"/>
  <c r="K19" i="50"/>
  <c r="J19" i="50"/>
  <c r="K18" i="50"/>
  <c r="J18" i="50"/>
  <c r="K17" i="50"/>
  <c r="J17" i="50"/>
  <c r="K16" i="50"/>
  <c r="J16" i="50"/>
  <c r="K15" i="50"/>
  <c r="J15" i="50"/>
  <c r="K14" i="50"/>
  <c r="J14" i="50"/>
  <c r="K13" i="50"/>
  <c r="J13" i="50"/>
  <c r="K12" i="50"/>
  <c r="J12" i="50"/>
  <c r="K11" i="50"/>
  <c r="J11" i="50"/>
  <c r="K10" i="50"/>
  <c r="J10" i="50"/>
  <c r="K9" i="50"/>
  <c r="J9" i="50"/>
  <c r="K8" i="50"/>
  <c r="J8" i="50"/>
  <c r="K7" i="50"/>
  <c r="J7" i="50"/>
  <c r="K6" i="50"/>
  <c r="J6" i="50"/>
  <c r="K5" i="50"/>
  <c r="J5" i="50"/>
  <c r="E9" i="18" l="1"/>
  <c r="D9" i="18" l="1"/>
  <c r="C9" i="18"/>
  <c r="C9" i="16"/>
  <c r="D9" i="16" l="1"/>
</calcChain>
</file>

<file path=xl/sharedStrings.xml><?xml version="1.0" encoding="utf-8"?>
<sst xmlns="http://schemas.openxmlformats.org/spreadsheetml/2006/main" count="359" uniqueCount="197">
  <si>
    <t>PUBLIC</t>
  </si>
  <si>
    <t>PRIVE</t>
  </si>
  <si>
    <t>Sixième</t>
  </si>
  <si>
    <t>Cinquième</t>
  </si>
  <si>
    <t>Quatrième</t>
  </si>
  <si>
    <t>Troisième</t>
  </si>
  <si>
    <t>Ensemble 6e-3e (*)</t>
  </si>
  <si>
    <t>ULIS en  collège</t>
  </si>
  <si>
    <t>Formations en collège</t>
  </si>
  <si>
    <t>SEGPA</t>
  </si>
  <si>
    <t>Formations en collège
y compris Segpa</t>
  </si>
  <si>
    <t>1ère année de CAP</t>
  </si>
  <si>
    <t>2ème année de CAP</t>
  </si>
  <si>
    <t>TOTAL CAP 2 ans</t>
  </si>
  <si>
    <t>TOTAL BMA</t>
  </si>
  <si>
    <t>2nde professionnelle</t>
  </si>
  <si>
    <t>1ère professionnelle</t>
  </si>
  <si>
    <t>Term professionnelle</t>
  </si>
  <si>
    <t>Ensemble bac professionnel</t>
  </si>
  <si>
    <t>Autres Pro (**)</t>
  </si>
  <si>
    <t>Ensemble formations Professionnelles en lycée</t>
  </si>
  <si>
    <t>2nde GT</t>
  </si>
  <si>
    <t>1ère GT</t>
  </si>
  <si>
    <t>Terminale GT</t>
  </si>
  <si>
    <t>Ensemble formations générales et technologiques en lycée</t>
  </si>
  <si>
    <t xml:space="preserve">Ensemble second degré </t>
  </si>
  <si>
    <t>ENSEMBLE</t>
  </si>
  <si>
    <t>Sortants des établissements du MENESR  en…</t>
  </si>
  <si>
    <t>Rentrée 2017</t>
  </si>
  <si>
    <t>Rentrée 2016</t>
  </si>
  <si>
    <t>Rentrée 2014</t>
  </si>
  <si>
    <t>Situation</t>
  </si>
  <si>
    <t>Autres situations (dont sorties vers l'agriculture et l'apprentissage)</t>
  </si>
  <si>
    <t>Redoublement de troisième</t>
  </si>
  <si>
    <t xml:space="preserve">              dont vers seconde professionnelle</t>
  </si>
  <si>
    <t>Rentrée 2013</t>
  </si>
  <si>
    <t xml:space="preserve">Rentrée 2017 </t>
  </si>
  <si>
    <t>Rentrée 2018</t>
  </si>
  <si>
    <t>Ensemble</t>
  </si>
  <si>
    <t>PARIS</t>
  </si>
  <si>
    <t>AIX-MARS.</t>
  </si>
  <si>
    <t>BESANCON</t>
  </si>
  <si>
    <t>BORDEAUX</t>
  </si>
  <si>
    <t>CAEN</t>
  </si>
  <si>
    <t>CLERMONT-F</t>
  </si>
  <si>
    <t>DIJON</t>
  </si>
  <si>
    <t>GRENOBLE</t>
  </si>
  <si>
    <t>LILLE</t>
  </si>
  <si>
    <t>LYON</t>
  </si>
  <si>
    <t>MONTPELL.</t>
  </si>
  <si>
    <t>POITIERS</t>
  </si>
  <si>
    <t>RENNES</t>
  </si>
  <si>
    <t>STRASBOURG</t>
  </si>
  <si>
    <t>TOULOUSE</t>
  </si>
  <si>
    <t>NANTES</t>
  </si>
  <si>
    <t>ORLEANS-T</t>
  </si>
  <si>
    <t>REIMS</t>
  </si>
  <si>
    <t>AMIENS</t>
  </si>
  <si>
    <t>ROUEN</t>
  </si>
  <si>
    <t>LIMOGES</t>
  </si>
  <si>
    <t>NICE</t>
  </si>
  <si>
    <t>CRETEIL</t>
  </si>
  <si>
    <t>VERSAILLES</t>
  </si>
  <si>
    <t>CORSE</t>
  </si>
  <si>
    <t>LA REUNION</t>
  </si>
  <si>
    <t>MARTINIQUE</t>
  </si>
  <si>
    <t>GUADELOUPE</t>
  </si>
  <si>
    <t>GUYANE</t>
  </si>
  <si>
    <t>MAYOTTE</t>
  </si>
  <si>
    <t>Académie</t>
  </si>
  <si>
    <t>(en %)</t>
  </si>
  <si>
    <t>NANCY-METZ</t>
  </si>
  <si>
    <t>ULIS pro</t>
  </si>
  <si>
    <t>ULIS GT</t>
  </si>
  <si>
    <t>Part du secteur privé dans le second degré</t>
  </si>
  <si>
    <t xml:space="preserve">Rentrée 2015 </t>
  </si>
  <si>
    <t xml:space="preserve">Rentrée 2016 </t>
  </si>
  <si>
    <t>Formations en lycée 
y compris ULIS</t>
  </si>
  <si>
    <t>(**) Dont Formations diverses de niveaux IV et V, CAP en un an et Brevet Professionnel</t>
  </si>
  <si>
    <t>Seconde GT</t>
  </si>
  <si>
    <t>Première GT</t>
  </si>
  <si>
    <t xml:space="preserve">Champ source et méthode </t>
  </si>
  <si>
    <t xml:space="preserve">Cette Note d’Information couvre uniquement les effectifs sous statut scolaire suivant une formation du second degré (hors classes post-baccalauréat) dans les établissements relevant du ministère de l’Éducation nationale, de l’Enseignement supérieur et de la Recherche : établissements publics, privés sous contrat ou privés hors contrat. Sont donc exclus du champ les élèves inscrits dans un établissement du second degré relevant d’autres ministères, et notamment des ministères de l’Agriculture, de l’Agroalimentaire et de la Forêt, de la Défense, du Travail, de l’Emploi, de la Formation professionnelle et du Dialogue social ou celui des Affaires sociales et de la Santé. Sont également exclus les élèves qui suivent une formation par alternance (apprentissage) ; ceux qui s’orientent vers ces voies sont donc comptés parmi les sortants. </t>
  </si>
  <si>
    <t>Réf : Note d'information n° xxxx ©DEPP</t>
  </si>
  <si>
    <t>Effectifs en 2019</t>
  </si>
  <si>
    <t>DIMA - en 2019 dispo relais uniquement</t>
  </si>
  <si>
    <t>Rentrée 2019</t>
  </si>
  <si>
    <t xml:space="preserve">NANCY-METZ </t>
  </si>
  <si>
    <t xml:space="preserve">Rentrée 2019 </t>
  </si>
  <si>
    <t>Compl 4 : Evolution des taux de redoublement en 2nde GT par académie</t>
  </si>
  <si>
    <r>
      <rPr>
        <b/>
        <sz val="10"/>
        <color theme="1"/>
        <rFont val="Arial"/>
        <family val="2"/>
      </rPr>
      <t>Source :</t>
    </r>
    <r>
      <rPr>
        <sz val="10"/>
        <color theme="1"/>
        <rFont val="Arial"/>
        <family val="2"/>
      </rPr>
      <t xml:space="preserve"> MENJS-DEPP, système SCOLARITÉ et enquête n° 16 auprès des établissements privés hors contrat. </t>
    </r>
  </si>
  <si>
    <t>1 - Effectifs d’élèves dans les établissements du second degré à la rentrée 2020</t>
  </si>
  <si>
    <t>Effectifs en 2020</t>
  </si>
  <si>
    <t>Evolution
2019/2020</t>
  </si>
  <si>
    <t>Source : MENJS-DEPP</t>
  </si>
  <si>
    <t>Rentrée 2020</t>
  </si>
  <si>
    <t xml:space="preserve">8 - Évolution entre 2019 et 2020 des effectifs d’élèves du second degré des secteurs public et privé par académie </t>
  </si>
  <si>
    <t>Compl 3 : Part du secteur privé dans le 2nd degré par académie en 2020</t>
  </si>
  <si>
    <t xml:space="preserve">Rentrée 2018 </t>
  </si>
  <si>
    <t>NORMANDIE</t>
  </si>
  <si>
    <t>PRIVE (sous et hors contrat)</t>
  </si>
  <si>
    <t>Effectifs en 2018</t>
  </si>
  <si>
    <t>DIMA - Attention, en 2019 et 2020 dispo relais uniquement</t>
  </si>
  <si>
    <t>Formations en collège
y compris Segpa et Ulis</t>
  </si>
  <si>
    <t>Public</t>
  </si>
  <si>
    <t>Privé (sous et hors contrat)</t>
  </si>
  <si>
    <t>Evolution</t>
  </si>
  <si>
    <t>Evolution %</t>
  </si>
  <si>
    <t>Total</t>
  </si>
  <si>
    <t>Compl 1- Effectifs d’élèves dans les établissements du second degré à la rentrée 2020</t>
  </si>
  <si>
    <t xml:space="preserve">Compl 2 : Évolution entre 2019 et 2020 des effectifs d’élèves du second degré des secteurs public et privé par académie </t>
  </si>
  <si>
    <t>Champ : France métropolitaine + DROM, enseignement public et privé, y compris hors contrat. Y compris EREA.</t>
  </si>
  <si>
    <t>Champ : France métropolitaine + DROM, établissements publics et privés, y compris hors contrat.</t>
  </si>
  <si>
    <t>Champ : France métropolitaine + DROM, enseignement public et privé , y compris hors contrat. Y compris EREA.</t>
  </si>
  <si>
    <t>Champ : France métropolitaine + DROM, enseignement public et privé, y compris hors contrat, EREA et ULIS.</t>
  </si>
  <si>
    <t>Champ : France métropolitaine + DROM, établissements publics et privés y compris hors contrat. Y compris ULIS à partir de 2015.</t>
  </si>
  <si>
    <t>Champ : France métropolitaine + DROM (Mayotte à partir de 2011), établissements publics et privés, y compris hors contrat, y compris ULIS à partir de 2015.</t>
  </si>
  <si>
    <t>5 - Taux de redoublement en seconde, première et terminale GT</t>
  </si>
  <si>
    <t>6 - Taux de sortie de la voie professionnelle selon le niveau (en %)</t>
  </si>
  <si>
    <t>-</t>
  </si>
  <si>
    <t>(*) Y compris troisième prépa-métiers en lycée</t>
  </si>
  <si>
    <t xml:space="preserve">7 - Effectifs d’élèves en baccalauréat professionnel </t>
  </si>
  <si>
    <t>8 - Effectifs d’élèves en CAP en 2 ans</t>
  </si>
  <si>
    <r>
      <t>Ensemble sixième-troisième</t>
    </r>
    <r>
      <rPr>
        <b/>
        <vertAlign val="superscript"/>
        <sz val="8"/>
        <color theme="1"/>
        <rFont val="Arial"/>
        <family val="2"/>
      </rPr>
      <t xml:space="preserve"> 1</t>
    </r>
  </si>
  <si>
    <t>ULIS en collège</t>
  </si>
  <si>
    <t>Première année de CAP</t>
  </si>
  <si>
    <t>Deuxième année de CAP</t>
  </si>
  <si>
    <t>Total CAP 2 ans</t>
  </si>
  <si>
    <t>Total BMA</t>
  </si>
  <si>
    <t>Seconde professionnelle</t>
  </si>
  <si>
    <t>Première professionnelle</t>
  </si>
  <si>
    <t>Terminale professionnelle</t>
  </si>
  <si>
    <r>
      <t>Autres pro</t>
    </r>
    <r>
      <rPr>
        <vertAlign val="superscript"/>
        <sz val="8"/>
        <color theme="1"/>
        <rFont val="Arial"/>
        <family val="2"/>
      </rPr>
      <t xml:space="preserve"> 2</t>
    </r>
  </si>
  <si>
    <t>Évolution
2019-2020</t>
  </si>
  <si>
    <r>
      <rPr>
        <b/>
        <sz val="8"/>
        <color theme="1"/>
        <rFont val="Calibri"/>
        <family val="2"/>
      </rPr>
      <t>É</t>
    </r>
    <r>
      <rPr>
        <b/>
        <sz val="8"/>
        <color theme="1"/>
        <rFont val="Arial"/>
        <family val="2"/>
      </rPr>
      <t>volution
2019-2020</t>
    </r>
  </si>
  <si>
    <r>
      <rPr>
        <b/>
        <sz val="9"/>
        <color theme="1"/>
        <rFont val="Arial"/>
        <family val="2"/>
      </rPr>
      <t>1.</t>
    </r>
    <r>
      <rPr>
        <sz val="9"/>
        <color theme="1"/>
        <rFont val="Arial"/>
        <family val="2"/>
      </rPr>
      <t xml:space="preserve"> Y compris troisième prépa-métiers en lycée.</t>
    </r>
  </si>
  <si>
    <r>
      <rPr>
        <b/>
        <sz val="9"/>
        <color theme="1"/>
        <rFont val="Arial"/>
        <family val="2"/>
      </rPr>
      <t>2.</t>
    </r>
    <r>
      <rPr>
        <sz val="9"/>
        <color theme="1"/>
        <rFont val="Arial"/>
        <family val="2"/>
      </rPr>
      <t xml:space="preserve"> Dont formations diverses de niveaux IV et V, CAP en un an et brevet professionnel.</t>
    </r>
  </si>
  <si>
    <t>2 - Taux de redoublement par niveau de la sixième à la troisième (en %)</t>
  </si>
  <si>
    <t>Redoublements de sixième</t>
  </si>
  <si>
    <t>Redoublements de cinquième</t>
  </si>
  <si>
    <t>Redoublements de quatrième</t>
  </si>
  <si>
    <t>Redoublements de troisième</t>
  </si>
  <si>
    <r>
      <t>Lecture : parmi les élèves scolarisés en sixième à la rentrée 2019</t>
    </r>
    <r>
      <rPr>
        <sz val="9"/>
        <rFont val="Arial"/>
        <family val="2"/>
      </rPr>
      <t xml:space="preserve">, 0,7 % </t>
    </r>
    <r>
      <rPr>
        <sz val="9"/>
        <color rgb="FF000000"/>
        <rFont val="Arial"/>
        <family val="2"/>
      </rPr>
      <t>redoublent en 2020.</t>
    </r>
  </si>
  <si>
    <t>Champ : France métropolitaine + DROM, établissements publics et privés y compris hors contrat. Hors Segpa. Y compris ULIS.</t>
  </si>
  <si>
    <t>Source : MENJS-DEPP.</t>
  </si>
  <si>
    <t>Ensemble formations professionnelles en lycée</t>
  </si>
  <si>
    <t>Troisième vers seconde  GT</t>
  </si>
  <si>
    <t>Troisième vers voie professionnelle</t>
  </si>
  <si>
    <r>
      <t xml:space="preserve">               dont vers 1</t>
    </r>
    <r>
      <rPr>
        <i/>
        <vertAlign val="superscript"/>
        <sz val="9"/>
        <color rgb="FF000000"/>
        <rFont val="Arial"/>
        <family val="2"/>
      </rPr>
      <t>re</t>
    </r>
    <r>
      <rPr>
        <i/>
        <sz val="9"/>
        <color rgb="FF000000"/>
        <rFont val="Arial"/>
        <family val="2"/>
      </rPr>
      <t xml:space="preserve"> année de CAP en 2 ans</t>
    </r>
  </si>
  <si>
    <r>
      <t xml:space="preserve">3 - </t>
    </r>
    <r>
      <rPr>
        <b/>
        <sz val="10"/>
        <color theme="1"/>
        <rFont val="Calibri"/>
        <family val="2"/>
      </rPr>
      <t>É</t>
    </r>
    <r>
      <rPr>
        <b/>
        <sz val="10"/>
        <color theme="1"/>
        <rFont val="Arial"/>
        <family val="2"/>
      </rPr>
      <t>volution des taux de passage et de redoublement à l’issue de la classe de troisième (en %)</t>
    </r>
  </si>
  <si>
    <r>
      <t xml:space="preserve">Lecture : parmi les élèves scolarisés en troisième générale ou Segpa à la rentrée </t>
    </r>
    <r>
      <rPr>
        <sz val="9"/>
        <rFont val="Arial"/>
        <family val="2"/>
      </rPr>
      <t>2019, 23,9 % ont pours</t>
    </r>
    <r>
      <rPr>
        <sz val="9"/>
        <color rgb="FF000000"/>
        <rFont val="Arial"/>
        <family val="2"/>
      </rPr>
      <t>uivi leurs études en second cycle professionnel en 2020.</t>
    </r>
  </si>
  <si>
    <r>
      <t xml:space="preserve">4 - </t>
    </r>
    <r>
      <rPr>
        <b/>
        <sz val="10"/>
        <color theme="1"/>
        <rFont val="Calibri"/>
        <family val="2"/>
      </rPr>
      <t>É</t>
    </r>
    <r>
      <rPr>
        <b/>
        <sz val="10"/>
        <color theme="1"/>
        <rFont val="Arial"/>
        <family val="2"/>
      </rPr>
      <t>volution des taux de passage et de redoublement à l’issue de la classe de seconde GT (en %)</t>
    </r>
  </si>
  <si>
    <t>Redoublement de seconde GT</t>
  </si>
  <si>
    <t>Seconde GT vers première générale</t>
  </si>
  <si>
    <t>Seconde GT vers première technologique</t>
  </si>
  <si>
    <t>dont vers première STMG</t>
  </si>
  <si>
    <t>Seconde GT vers voie professionnelle</t>
  </si>
  <si>
    <t>Lecture : parmi les élèves scolarisés en seconde GT à la rentrée 2019, 67,6 % ont poursuivi leurs études en première générale en 2020.</t>
  </si>
  <si>
    <t>… fin de première année de CAP</t>
  </si>
  <si>
    <t>…fin de première professionnelle</t>
  </si>
  <si>
    <t>…fin de seconde professionnelle</t>
  </si>
  <si>
    <t>Source : MENJ-DEPP.</t>
  </si>
  <si>
    <t>Évolution en %</t>
  </si>
  <si>
    <t>Mayotte</t>
  </si>
  <si>
    <t>Guyane</t>
  </si>
  <si>
    <t>Lyon</t>
  </si>
  <si>
    <t>Versailles</t>
  </si>
  <si>
    <t>Montpell.</t>
  </si>
  <si>
    <t>Créteil</t>
  </si>
  <si>
    <t>Corse</t>
  </si>
  <si>
    <t>Bordeaux</t>
  </si>
  <si>
    <t>Nice</t>
  </si>
  <si>
    <t>Strasbourg</t>
  </si>
  <si>
    <t>Aix-Mars.</t>
  </si>
  <si>
    <t>Nantes</t>
  </si>
  <si>
    <t>Toulouse</t>
  </si>
  <si>
    <t>Grenoble</t>
  </si>
  <si>
    <t>Rennes</t>
  </si>
  <si>
    <t>Limoges</t>
  </si>
  <si>
    <t>Amiens</t>
  </si>
  <si>
    <t>Poitiers</t>
  </si>
  <si>
    <t>Lille</t>
  </si>
  <si>
    <t>Normandie</t>
  </si>
  <si>
    <t>Reims</t>
  </si>
  <si>
    <t>La Réunion</t>
  </si>
  <si>
    <t>Besançon</t>
  </si>
  <si>
    <t>Guadeloupe</t>
  </si>
  <si>
    <t xml:space="preserve">Nancy-Metz </t>
  </si>
  <si>
    <t>Paris</t>
  </si>
  <si>
    <t>Dijon</t>
  </si>
  <si>
    <t>Martinique</t>
  </si>
  <si>
    <t>Clermont-Ferrand</t>
  </si>
  <si>
    <t>Segpa</t>
  </si>
  <si>
    <t>Lecture : parmi les élèves scolarisés en seconde professionnelle à la rentrée 2019, 7,8 % sont sortis d'un établissement du MEN en 2020.</t>
  </si>
  <si>
    <t>Orléans-Tours</t>
  </si>
  <si>
    <t>Champ : France métropolitaine + DROM, enseignement public et privé, y compris hors contrat. Y compris EREA, hors ULIS.</t>
  </si>
  <si>
    <r>
      <rPr>
        <i/>
        <sz val="9"/>
        <rFont val="Arial"/>
        <family val="2"/>
      </rPr>
      <t>Réf : Note d'information</t>
    </r>
    <r>
      <rPr>
        <sz val="9"/>
        <rFont val="Arial"/>
        <family val="2"/>
      </rPr>
      <t xml:space="preserve"> n° 20.37 ©DEPP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</si>
</sst>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_-* #,##0\ _€_-;\-* #,##0\ _€_-;_-* &quot;-&quot;??\ _€_-;_-@_-"/>
    <numFmt numFmtId="166" formatCode="#,##0.0_ ;\-#,##0.0\ "/>
    <numFmt numFmtId="167" formatCode="&quot; &quot;#,##0"/>
  </numFmts>
  <fonts count="47" x14ac:knownFonts="1">
    <font>
      <sz val="11"/>
      <color theme="1"/>
      <name val="Calibri"/>
      <family val="2"/>
      <scheme val="minor"/>
    </font>
    <font>
      <sz val="11"/>
      <color theme="1"/>
      <name val="Calibri"/>
      <family val="2"/>
      <scheme val="minor"/>
    </font>
    <font>
      <sz val="12"/>
      <color theme="1"/>
      <name val="Arial"/>
      <family val="2"/>
    </font>
    <font>
      <b/>
      <sz val="8"/>
      <color theme="1"/>
      <name val="Arial"/>
      <family val="2"/>
    </font>
    <font>
      <sz val="8"/>
      <color theme="1"/>
      <name val="Arial"/>
      <family val="2"/>
    </font>
    <font>
      <sz val="10"/>
      <name val="MS Sans Serif"/>
      <family val="2"/>
    </font>
    <font>
      <b/>
      <sz val="8"/>
      <name val="Arial"/>
      <family val="2"/>
    </font>
    <font>
      <b/>
      <sz val="7"/>
      <color rgb="FFFFFFFF"/>
      <name val="Arial"/>
      <family val="2"/>
    </font>
    <font>
      <sz val="10"/>
      <name val="Arial"/>
      <family val="2"/>
    </font>
    <font>
      <b/>
      <sz val="11"/>
      <color theme="1"/>
      <name val="Calibri"/>
      <family val="2"/>
      <scheme val="minor"/>
    </font>
    <font>
      <sz val="9"/>
      <color rgb="FF000000"/>
      <name val="Arial"/>
      <family val="2"/>
    </font>
    <font>
      <b/>
      <sz val="10"/>
      <color theme="1"/>
      <name val="Arial"/>
      <family val="2"/>
    </font>
    <font>
      <sz val="9"/>
      <name val="Arial"/>
      <family val="2"/>
    </font>
    <font>
      <sz val="10"/>
      <color theme="1"/>
      <name val="Arial"/>
      <family val="2"/>
    </font>
    <font>
      <sz val="8"/>
      <name val="Arial"/>
      <family val="2"/>
    </font>
    <font>
      <sz val="8"/>
      <color rgb="FF000000"/>
      <name val="Arial"/>
      <family val="2"/>
    </font>
    <font>
      <b/>
      <sz val="8"/>
      <color rgb="FF000000"/>
      <name val="Arial"/>
      <family val="2"/>
    </font>
    <font>
      <sz val="10"/>
      <color rgb="FF000000"/>
      <name val="Arial"/>
      <family val="2"/>
    </font>
    <font>
      <sz val="10"/>
      <name val="Arial"/>
      <family val="2"/>
    </font>
    <font>
      <b/>
      <sz val="9"/>
      <name val="Arial"/>
      <family val="2"/>
    </font>
    <font>
      <b/>
      <i/>
      <sz val="10"/>
      <name val="Arial"/>
      <family val="2"/>
    </font>
    <font>
      <b/>
      <sz val="10"/>
      <name val="Arial"/>
      <family val="2"/>
    </font>
    <font>
      <b/>
      <sz val="9"/>
      <color rgb="FF000000"/>
      <name val="Arial"/>
      <family val="2"/>
    </font>
    <font>
      <sz val="9"/>
      <color theme="1"/>
      <name val="Calibri"/>
      <family val="2"/>
      <scheme val="minor"/>
    </font>
    <font>
      <i/>
      <sz val="9"/>
      <color rgb="FF000000"/>
      <name val="Arial"/>
      <family val="2"/>
    </font>
    <font>
      <i/>
      <sz val="9"/>
      <name val="Arial"/>
      <family val="2"/>
    </font>
    <font>
      <sz val="8"/>
      <name val="Calibri"/>
      <family val="2"/>
      <scheme val="minor"/>
    </font>
    <font>
      <sz val="8"/>
      <color theme="1"/>
      <name val="Calibri"/>
      <family val="2"/>
      <scheme val="minor"/>
    </font>
    <font>
      <b/>
      <sz val="10"/>
      <color rgb="FF000000"/>
      <name val="Arial"/>
      <family val="2"/>
    </font>
    <font>
      <b/>
      <i/>
      <sz val="9"/>
      <name val="Arial"/>
      <family val="2"/>
    </font>
    <font>
      <sz val="11"/>
      <color theme="1"/>
      <name val="Arial"/>
      <family val="2"/>
    </font>
    <font>
      <sz val="9"/>
      <color theme="1"/>
      <name val="Arial"/>
      <family val="2"/>
    </font>
    <font>
      <sz val="11"/>
      <name val="Calibri"/>
      <family val="2"/>
      <scheme val="minor"/>
    </font>
    <font>
      <sz val="9"/>
      <name val="Calibri"/>
      <family val="2"/>
      <scheme val="minor"/>
    </font>
    <font>
      <sz val="11"/>
      <name val="Arial"/>
      <family val="2"/>
    </font>
    <font>
      <sz val="9"/>
      <color rgb="FFFF0000"/>
      <name val="Arial"/>
      <family val="2"/>
    </font>
    <font>
      <sz val="8"/>
      <color rgb="FFFF0000"/>
      <name val="Arial"/>
      <family val="2"/>
    </font>
    <font>
      <b/>
      <sz val="8"/>
      <name val="Calibri"/>
      <family val="2"/>
      <scheme val="minor"/>
    </font>
    <font>
      <b/>
      <sz val="8"/>
      <color theme="1"/>
      <name val="Calibri"/>
      <family val="2"/>
      <scheme val="minor"/>
    </font>
    <font>
      <b/>
      <sz val="8"/>
      <color rgb="FFFFFFFF"/>
      <name val="Arial"/>
      <family val="2"/>
    </font>
    <font>
      <b/>
      <sz val="9"/>
      <color theme="1"/>
      <name val="Arial"/>
      <family val="2"/>
    </font>
    <font>
      <sz val="9"/>
      <color rgb="FF333333"/>
      <name val="Arial"/>
      <family val="2"/>
    </font>
    <font>
      <b/>
      <vertAlign val="superscript"/>
      <sz val="8"/>
      <color theme="1"/>
      <name val="Arial"/>
      <family val="2"/>
    </font>
    <font>
      <vertAlign val="superscript"/>
      <sz val="8"/>
      <color theme="1"/>
      <name val="Arial"/>
      <family val="2"/>
    </font>
    <font>
      <b/>
      <sz val="8"/>
      <color theme="1"/>
      <name val="Calibri"/>
      <family val="2"/>
    </font>
    <font>
      <i/>
      <vertAlign val="superscript"/>
      <sz val="9"/>
      <color rgb="FF000000"/>
      <name val="Arial"/>
      <family val="2"/>
    </font>
    <font>
      <b/>
      <sz val="10"/>
      <color theme="1"/>
      <name val="Calibri"/>
      <family val="2"/>
    </font>
  </fonts>
  <fills count="13">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rgb="FF000000"/>
      </patternFill>
    </fill>
    <fill>
      <patternFill patternType="solid">
        <fgColor rgb="FFFFFFCC"/>
        <bgColor indexed="64"/>
      </patternFill>
    </fill>
    <fill>
      <patternFill patternType="solid">
        <fgColor rgb="FFFFFFCC"/>
        <bgColor rgb="FF000000"/>
      </patternFill>
    </fill>
    <fill>
      <patternFill patternType="solid">
        <fgColor theme="0" tint="-0.14999847407452621"/>
        <bgColor rgb="FF000000"/>
      </patternFill>
    </fill>
    <fill>
      <patternFill patternType="solid">
        <fgColor theme="0" tint="-0.34998626667073579"/>
        <bgColor rgb="FF000000"/>
      </patternFill>
    </fill>
    <fill>
      <patternFill patternType="solid">
        <fgColor theme="0"/>
        <bgColor indexed="64"/>
      </patternFill>
    </fill>
    <fill>
      <patternFill patternType="solid">
        <fgColor rgb="FFFFFFFF"/>
        <bgColor rgb="FFFFFFFF"/>
      </patternFill>
    </fill>
    <fill>
      <patternFill patternType="solid">
        <fgColor rgb="FFFFFF99"/>
        <bgColor indexed="64"/>
      </patternFill>
    </fill>
  </fills>
  <borders count="79">
    <border>
      <left/>
      <right/>
      <top/>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auto="1"/>
      </top>
      <bottom/>
      <diagonal/>
    </border>
    <border>
      <left/>
      <right/>
      <top/>
      <bottom style="thin">
        <color auto="1"/>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auto="1"/>
      </left>
      <right style="thin">
        <color auto="1"/>
      </right>
      <top style="medium">
        <color auto="1"/>
      </top>
      <bottom style="thin">
        <color auto="1"/>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top style="medium">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indexed="64"/>
      </left>
      <right/>
      <top style="thin">
        <color indexed="64"/>
      </top>
      <bottom style="medium">
        <color indexed="64"/>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dotted">
        <color auto="1"/>
      </top>
      <bottom/>
      <diagonal/>
    </border>
    <border>
      <left style="dotted">
        <color auto="1"/>
      </left>
      <right/>
      <top style="thin">
        <color auto="1"/>
      </top>
      <bottom/>
      <diagonal/>
    </border>
    <border>
      <left/>
      <right style="dotted">
        <color auto="1"/>
      </right>
      <top style="thin">
        <color auto="1"/>
      </top>
      <bottom/>
      <diagonal/>
    </border>
    <border>
      <left style="dotted">
        <color auto="1"/>
      </left>
      <right/>
      <top/>
      <bottom/>
      <diagonal/>
    </border>
    <border>
      <left/>
      <right style="dotted">
        <color auto="1"/>
      </right>
      <top/>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top/>
      <bottom style="thin">
        <color auto="1"/>
      </bottom>
      <diagonal/>
    </border>
    <border>
      <left/>
      <right style="dotted">
        <color auto="1"/>
      </right>
      <top/>
      <bottom style="thin">
        <color auto="1"/>
      </bottom>
      <diagonal/>
    </border>
    <border>
      <left/>
      <right style="thin">
        <color auto="1"/>
      </right>
      <top/>
      <bottom/>
      <diagonal/>
    </border>
    <border>
      <left style="thin">
        <color auto="1"/>
      </left>
      <right style="dotted">
        <color auto="1"/>
      </right>
      <top style="thin">
        <color auto="1"/>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thin">
        <color auto="1"/>
      </left>
      <right style="dotted">
        <color auto="1"/>
      </right>
      <top/>
      <bottom style="thin">
        <color auto="1"/>
      </bottom>
      <diagonal/>
    </border>
    <border>
      <left style="thin">
        <color auto="1"/>
      </left>
      <right style="thin">
        <color auto="1"/>
      </right>
      <top/>
      <bottom style="dotted">
        <color auto="1"/>
      </bottom>
      <diagonal/>
    </border>
    <border>
      <left style="medium">
        <color auto="1"/>
      </left>
      <right style="thin">
        <color auto="1"/>
      </right>
      <top style="dotted">
        <color auto="1"/>
      </top>
      <bottom/>
      <diagonal/>
    </border>
    <border>
      <left style="thin">
        <color auto="1"/>
      </left>
      <right style="medium">
        <color auto="1"/>
      </right>
      <top style="dotted">
        <color auto="1"/>
      </top>
      <bottom/>
      <diagonal/>
    </border>
    <border>
      <left style="thin">
        <color indexed="64"/>
      </left>
      <right style="thin">
        <color indexed="64"/>
      </right>
      <top style="thin">
        <color indexed="64"/>
      </top>
      <bottom/>
      <diagonal/>
    </border>
    <border>
      <left style="medium">
        <color auto="1"/>
      </left>
      <right style="thin">
        <color auto="1"/>
      </right>
      <top/>
      <bottom/>
      <diagonal/>
    </border>
    <border>
      <left style="thin">
        <color auto="1"/>
      </left>
      <right/>
      <top style="dotted">
        <color auto="1"/>
      </top>
      <bottom/>
      <diagonal/>
    </border>
    <border>
      <left/>
      <right/>
      <top style="thin">
        <color indexed="64"/>
      </top>
      <bottom style="dotted">
        <color indexed="64"/>
      </bottom>
      <diagonal/>
    </border>
    <border>
      <left/>
      <right/>
      <top style="dotted">
        <color auto="1"/>
      </top>
      <bottom style="dotted">
        <color auto="1"/>
      </bottom>
      <diagonal/>
    </border>
    <border>
      <left/>
      <right/>
      <top style="dotted">
        <color auto="1"/>
      </top>
      <bottom style="thin">
        <color auto="1"/>
      </bottom>
      <diagonal/>
    </border>
    <border>
      <left/>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auto="1"/>
      </top>
      <bottom style="thin">
        <color auto="1"/>
      </bottom>
      <diagonal/>
    </border>
    <border>
      <left/>
      <right/>
      <top style="medium">
        <color auto="1"/>
      </top>
      <bottom style="thin">
        <color auto="1"/>
      </bottom>
      <diagonal/>
    </border>
    <border>
      <left style="thin">
        <color auto="1"/>
      </left>
      <right style="medium">
        <color indexed="64"/>
      </right>
      <top style="thin">
        <color auto="1"/>
      </top>
      <bottom style="thin">
        <color indexed="64"/>
      </bottom>
      <diagonal/>
    </border>
    <border>
      <left/>
      <right/>
      <top style="dotted">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auto="1"/>
      </bottom>
      <diagonal/>
    </border>
    <border>
      <left style="thin">
        <color indexed="64"/>
      </left>
      <right/>
      <top/>
      <bottom style="thin">
        <color auto="1"/>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EBEBEB"/>
      </top>
      <bottom/>
      <diagonal/>
    </border>
    <border>
      <left style="medium">
        <color indexed="64"/>
      </left>
      <right/>
      <top style="medium">
        <color indexed="64"/>
      </top>
      <bottom style="mediumDashed">
        <color indexed="64"/>
      </bottom>
      <diagonal/>
    </border>
    <border>
      <left style="medium">
        <color indexed="64"/>
      </left>
      <right/>
      <top/>
      <bottom style="mediumDashed">
        <color indexed="64"/>
      </bottom>
      <diagonal/>
    </border>
    <border>
      <left style="medium">
        <color indexed="64"/>
      </left>
      <right/>
      <top/>
      <bottom style="medium">
        <color indexed="64"/>
      </bottom>
      <diagonal/>
    </border>
  </borders>
  <cellStyleXfs count="10">
    <xf numFmtId="0" fontId="0" fillId="0" borderId="0"/>
    <xf numFmtId="0" fontId="5" fillId="0" borderId="0"/>
    <xf numFmtId="0" fontId="8" fillId="0" borderId="0"/>
    <xf numFmtId="0" fontId="8" fillId="0" borderId="0"/>
    <xf numFmtId="0" fontId="18" fillId="0" borderId="0"/>
    <xf numFmtId="9" fontId="20" fillId="0" borderId="0" applyFont="0" applyFill="0" applyBorder="0" applyAlignment="0" applyProtection="0"/>
    <xf numFmtId="0" fontId="1" fillId="0" borderId="0"/>
    <xf numFmtId="43" fontId="1" fillId="0" borderId="0" applyFont="0" applyFill="0" applyBorder="0" applyAlignment="0" applyProtection="0"/>
    <xf numFmtId="0" fontId="8" fillId="0" borderId="0"/>
    <xf numFmtId="0" fontId="8" fillId="0" borderId="0"/>
  </cellStyleXfs>
  <cellXfs count="386">
    <xf numFmtId="0" fontId="0" fillId="0" borderId="0" xfId="0"/>
    <xf numFmtId="0" fontId="2" fillId="0" borderId="0" xfId="0" applyFont="1"/>
    <xf numFmtId="0" fontId="7" fillId="0" borderId="0" xfId="0" applyFont="1" applyFill="1" applyBorder="1" applyAlignment="1">
      <alignment vertical="center" wrapText="1"/>
    </xf>
    <xf numFmtId="3" fontId="7" fillId="0" borderId="0" xfId="0" applyNumberFormat="1" applyFont="1" applyFill="1" applyBorder="1" applyAlignment="1">
      <alignment horizontal="right" vertical="center" wrapText="1"/>
    </xf>
    <xf numFmtId="0" fontId="0" fillId="0" borderId="0" xfId="0" applyFill="1" applyBorder="1"/>
    <xf numFmtId="0" fontId="9" fillId="0" borderId="0" xfId="0" applyFont="1"/>
    <xf numFmtId="0" fontId="0" fillId="0" borderId="0" xfId="0" applyBorder="1" applyAlignment="1"/>
    <xf numFmtId="0" fontId="11" fillId="0" borderId="0" xfId="0" applyFont="1"/>
    <xf numFmtId="0" fontId="16" fillId="2" borderId="0" xfId="0" applyFont="1" applyFill="1" applyBorder="1" applyAlignment="1">
      <alignment horizontal="right" vertical="center" wrapText="1"/>
    </xf>
    <xf numFmtId="0" fontId="15" fillId="0" borderId="0" xfId="0" applyFont="1" applyBorder="1" applyAlignment="1">
      <alignment horizontal="right" vertical="center"/>
    </xf>
    <xf numFmtId="0" fontId="0" fillId="0" borderId="0" xfId="0" applyAlignment="1"/>
    <xf numFmtId="0" fontId="15" fillId="0" borderId="0" xfId="0" applyFont="1" applyBorder="1" applyAlignment="1">
      <alignment horizontal="right" vertical="center" wrapText="1"/>
    </xf>
    <xf numFmtId="0" fontId="16" fillId="2" borderId="0" xfId="0" applyFont="1" applyFill="1" applyBorder="1" applyAlignment="1">
      <alignment vertical="center"/>
    </xf>
    <xf numFmtId="0" fontId="11" fillId="0" borderId="0" xfId="0" applyFont="1" applyBorder="1" applyAlignment="1">
      <alignment horizontal="justify" vertical="center"/>
    </xf>
    <xf numFmtId="0" fontId="17" fillId="0" borderId="0" xfId="0" applyFont="1" applyAlignment="1">
      <alignment vertical="center"/>
    </xf>
    <xf numFmtId="0" fontId="11" fillId="0" borderId="0" xfId="0" applyFont="1" applyAlignment="1">
      <alignment vertical="center"/>
    </xf>
    <xf numFmtId="0" fontId="16" fillId="2" borderId="0" xfId="0" applyFont="1" applyFill="1" applyBorder="1" applyAlignment="1">
      <alignment vertical="center" wrapText="1"/>
    </xf>
    <xf numFmtId="164" fontId="0" fillId="0" borderId="0" xfId="0" applyNumberFormat="1"/>
    <xf numFmtId="0" fontId="23" fillId="0" borderId="0" xfId="0" applyFont="1"/>
    <xf numFmtId="0" fontId="0" fillId="0" borderId="0" xfId="0" applyFill="1"/>
    <xf numFmtId="0" fontId="0" fillId="0" borderId="0" xfId="0" applyBorder="1"/>
    <xf numFmtId="0" fontId="10" fillId="0" borderId="0" xfId="0" applyFont="1" applyBorder="1" applyAlignment="1">
      <alignment horizontal="center" vertical="center"/>
    </xf>
    <xf numFmtId="0" fontId="10" fillId="2" borderId="0" xfId="0" applyFont="1" applyFill="1" applyBorder="1" applyAlignment="1">
      <alignment vertical="center"/>
    </xf>
    <xf numFmtId="0" fontId="10" fillId="2" borderId="10" xfId="0" applyFont="1" applyFill="1" applyBorder="1" applyAlignment="1">
      <alignment vertical="center"/>
    </xf>
    <xf numFmtId="0" fontId="10" fillId="0" borderId="4" xfId="0" applyFont="1" applyBorder="1" applyAlignment="1">
      <alignment horizontal="center" vertical="center"/>
    </xf>
    <xf numFmtId="0" fontId="10" fillId="2" borderId="4" xfId="0" applyFont="1" applyFill="1" applyBorder="1" applyAlignment="1">
      <alignment horizontal="center" vertical="center" wrapText="1"/>
    </xf>
    <xf numFmtId="0" fontId="24" fillId="2" borderId="0" xfId="0" applyFont="1" applyFill="1" applyBorder="1" applyAlignment="1">
      <alignment horizontal="right" vertical="center" wrapText="1"/>
    </xf>
    <xf numFmtId="164" fontId="25" fillId="2" borderId="0" xfId="0" applyNumberFormat="1" applyFont="1" applyFill="1" applyBorder="1" applyAlignment="1">
      <alignment horizontal="right" vertical="center" wrapText="1"/>
    </xf>
    <xf numFmtId="164" fontId="12" fillId="2" borderId="0" xfId="0" applyNumberFormat="1" applyFont="1" applyFill="1" applyBorder="1" applyAlignment="1">
      <alignment horizontal="right" vertical="center" wrapText="1"/>
    </xf>
    <xf numFmtId="0" fontId="10" fillId="2" borderId="0" xfId="0" applyFont="1" applyFill="1" applyBorder="1" applyAlignment="1">
      <alignment vertical="center" wrapText="1"/>
    </xf>
    <xf numFmtId="0" fontId="24" fillId="0" borderId="0" xfId="0" applyFont="1" applyFill="1" applyBorder="1" applyAlignment="1">
      <alignment horizontal="right" vertical="center"/>
    </xf>
    <xf numFmtId="164" fontId="24" fillId="0" borderId="0" xfId="0" applyNumberFormat="1" applyFont="1" applyFill="1" applyBorder="1" applyAlignment="1">
      <alignment horizontal="right" vertical="center"/>
    </xf>
    <xf numFmtId="0" fontId="10" fillId="2" borderId="0" xfId="0" applyFont="1" applyFill="1" applyBorder="1" applyAlignment="1">
      <alignment horizontal="right" vertical="center" wrapText="1"/>
    </xf>
    <xf numFmtId="164" fontId="10" fillId="0" borderId="0" xfId="0" applyNumberFormat="1" applyFont="1" applyBorder="1" applyAlignment="1">
      <alignment horizontal="right" vertical="center"/>
    </xf>
    <xf numFmtId="164" fontId="10" fillId="0" borderId="0" xfId="0" applyNumberFormat="1" applyFont="1" applyFill="1" applyBorder="1" applyAlignment="1">
      <alignment horizontal="right" vertical="center"/>
    </xf>
    <xf numFmtId="0" fontId="10" fillId="2" borderId="11" xfId="0" applyFont="1" applyFill="1" applyBorder="1" applyAlignment="1">
      <alignment horizontal="right" vertical="center" wrapText="1"/>
    </xf>
    <xf numFmtId="164" fontId="10" fillId="0" borderId="11" xfId="0" applyNumberFormat="1" applyFont="1" applyBorder="1" applyAlignment="1">
      <alignment horizontal="right" vertical="center"/>
    </xf>
    <xf numFmtId="164" fontId="10" fillId="0" borderId="11" xfId="0" applyNumberFormat="1" applyFont="1" applyFill="1" applyBorder="1" applyAlignment="1">
      <alignment horizontal="right" vertical="center"/>
    </xf>
    <xf numFmtId="0" fontId="10" fillId="0" borderId="4" xfId="0" applyFont="1" applyBorder="1" applyAlignment="1">
      <alignment horizontal="center" vertical="center" wrapText="1"/>
    </xf>
    <xf numFmtId="0" fontId="10" fillId="2" borderId="11" xfId="0" applyFont="1" applyFill="1" applyBorder="1" applyAlignment="1">
      <alignment vertical="center"/>
    </xf>
    <xf numFmtId="0" fontId="10" fillId="2" borderId="11" xfId="0" applyFont="1" applyFill="1" applyBorder="1" applyAlignment="1">
      <alignment vertical="center" wrapText="1"/>
    </xf>
    <xf numFmtId="164" fontId="12" fillId="2" borderId="11" xfId="0" applyNumberFormat="1" applyFont="1" applyFill="1" applyBorder="1" applyAlignment="1">
      <alignment horizontal="right" vertical="center" wrapText="1"/>
    </xf>
    <xf numFmtId="0" fontId="10" fillId="0" borderId="0" xfId="0" applyFont="1" applyFill="1" applyBorder="1" applyAlignment="1">
      <alignment horizontal="right" vertical="center"/>
    </xf>
    <xf numFmtId="0" fontId="10" fillId="0" borderId="11" xfId="0" applyFont="1" applyFill="1" applyBorder="1" applyAlignment="1">
      <alignment horizontal="right" vertical="center"/>
    </xf>
    <xf numFmtId="3" fontId="6" fillId="4" borderId="11" xfId="0" applyNumberFormat="1" applyFont="1" applyFill="1" applyBorder="1" applyAlignment="1">
      <alignment horizontal="right" vertical="center" wrapText="1"/>
    </xf>
    <xf numFmtId="0" fontId="10" fillId="0" borderId="4"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5" borderId="0" xfId="0" applyFont="1" applyFill="1" applyBorder="1" applyAlignment="1">
      <alignment horizontal="center"/>
    </xf>
    <xf numFmtId="0" fontId="14" fillId="0" borderId="0" xfId="0" applyFont="1" applyFill="1" applyBorder="1"/>
    <xf numFmtId="0" fontId="26" fillId="0" borderId="0" xfId="0" applyFont="1" applyFill="1"/>
    <xf numFmtId="0" fontId="14" fillId="0" borderId="0" xfId="0" applyFont="1" applyFill="1" applyBorder="1" applyAlignment="1">
      <alignment wrapText="1"/>
    </xf>
    <xf numFmtId="0" fontId="26" fillId="0" borderId="0" xfId="0" applyFont="1" applyFill="1" applyAlignment="1">
      <alignment wrapText="1"/>
    </xf>
    <xf numFmtId="0" fontId="27" fillId="0" borderId="0" xfId="0" applyFont="1"/>
    <xf numFmtId="0" fontId="10" fillId="5" borderId="0" xfId="0" applyFont="1" applyFill="1" applyBorder="1" applyAlignment="1">
      <alignment horizontal="left"/>
    </xf>
    <xf numFmtId="0" fontId="12" fillId="5" borderId="0" xfId="0" applyFont="1" applyFill="1" applyBorder="1"/>
    <xf numFmtId="0" fontId="12" fillId="5" borderId="0" xfId="0" applyFont="1" applyFill="1" applyBorder="1" applyAlignment="1">
      <alignment horizontal="center"/>
    </xf>
    <xf numFmtId="165" fontId="10" fillId="5" borderId="0" xfId="0" applyNumberFormat="1" applyFont="1" applyFill="1" applyBorder="1" applyAlignment="1">
      <alignment horizontal="center"/>
    </xf>
    <xf numFmtId="0" fontId="16" fillId="2" borderId="2"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0" borderId="19" xfId="0" applyFont="1" applyBorder="1" applyAlignment="1">
      <alignment vertical="center"/>
    </xf>
    <xf numFmtId="164" fontId="15" fillId="2" borderId="20" xfId="0" applyNumberFormat="1" applyFont="1" applyFill="1" applyBorder="1" applyAlignment="1">
      <alignment horizontal="right" vertical="center" wrapText="1"/>
    </xf>
    <xf numFmtId="0" fontId="15" fillId="0" borderId="21" xfId="0" applyFont="1" applyBorder="1" applyAlignment="1">
      <alignment vertical="center"/>
    </xf>
    <xf numFmtId="164" fontId="15" fillId="2" borderId="22" xfId="0" applyNumberFormat="1" applyFont="1" applyFill="1" applyBorder="1" applyAlignment="1">
      <alignment horizontal="right" vertical="center" wrapText="1"/>
    </xf>
    <xf numFmtId="0" fontId="15" fillId="2" borderId="21" xfId="0" applyFont="1" applyFill="1" applyBorder="1" applyAlignment="1">
      <alignment vertical="center" wrapText="1"/>
    </xf>
    <xf numFmtId="164" fontId="15" fillId="0" borderId="22" xfId="0" applyNumberFormat="1" applyFont="1" applyBorder="1" applyAlignment="1">
      <alignment horizontal="right" vertical="center"/>
    </xf>
    <xf numFmtId="0" fontId="15" fillId="0" borderId="24" xfId="0" applyFont="1" applyBorder="1" applyAlignment="1">
      <alignment vertical="center"/>
    </xf>
    <xf numFmtId="164" fontId="15" fillId="2" borderId="25" xfId="0" applyNumberFormat="1" applyFont="1" applyFill="1" applyBorder="1" applyAlignment="1">
      <alignment horizontal="right" vertical="center" wrapText="1"/>
    </xf>
    <xf numFmtId="0" fontId="16" fillId="2" borderId="7" xfId="0" applyFont="1" applyFill="1" applyBorder="1" applyAlignment="1">
      <alignment vertical="center" wrapText="1"/>
    </xf>
    <xf numFmtId="164" fontId="16" fillId="0" borderId="8" xfId="0" applyNumberFormat="1" applyFont="1" applyBorder="1" applyAlignment="1">
      <alignment horizontal="right" vertical="center"/>
    </xf>
    <xf numFmtId="0" fontId="16" fillId="2" borderId="26" xfId="0" applyFont="1" applyFill="1" applyBorder="1" applyAlignment="1">
      <alignment horizontal="center" vertical="center" wrapText="1"/>
    </xf>
    <xf numFmtId="0" fontId="15" fillId="2" borderId="27" xfId="0" applyFont="1" applyFill="1" applyBorder="1" applyAlignment="1">
      <alignment horizontal="center" vertical="center" wrapText="1"/>
    </xf>
    <xf numFmtId="164" fontId="15" fillId="2" borderId="28" xfId="0" applyNumberFormat="1" applyFont="1" applyFill="1" applyBorder="1" applyAlignment="1">
      <alignment horizontal="right" vertical="center" wrapText="1"/>
    </xf>
    <xf numFmtId="164" fontId="15" fillId="2" borderId="29" xfId="0" applyNumberFormat="1" applyFont="1" applyFill="1" applyBorder="1" applyAlignment="1">
      <alignment horizontal="right" vertical="center" wrapText="1"/>
    </xf>
    <xf numFmtId="164" fontId="15" fillId="0" borderId="29" xfId="0" applyNumberFormat="1" applyFont="1" applyFill="1" applyBorder="1" applyAlignment="1">
      <alignment horizontal="right" vertical="center" wrapText="1"/>
    </xf>
    <xf numFmtId="164" fontId="15" fillId="0" borderId="29" xfId="0" applyNumberFormat="1" applyFont="1" applyBorder="1" applyAlignment="1">
      <alignment horizontal="right" vertical="center"/>
    </xf>
    <xf numFmtId="164" fontId="15" fillId="2" borderId="30" xfId="0" applyNumberFormat="1" applyFont="1" applyFill="1" applyBorder="1" applyAlignment="1">
      <alignment horizontal="right" vertical="center" wrapText="1"/>
    </xf>
    <xf numFmtId="164" fontId="16" fillId="0" borderId="31" xfId="0" applyNumberFormat="1" applyFont="1" applyBorder="1" applyAlignment="1">
      <alignment horizontal="right" vertical="center"/>
    </xf>
    <xf numFmtId="0" fontId="2" fillId="0" borderId="0" xfId="0" applyFont="1" applyFill="1"/>
    <xf numFmtId="0" fontId="9" fillId="0" borderId="0" xfId="0" applyFont="1" applyFill="1"/>
    <xf numFmtId="3" fontId="0" fillId="0" borderId="0" xfId="0" applyNumberFormat="1" applyFill="1" applyBorder="1"/>
    <xf numFmtId="3" fontId="0" fillId="0" borderId="0" xfId="0" applyNumberFormat="1" applyFill="1"/>
    <xf numFmtId="0" fontId="13" fillId="0" borderId="0" xfId="0" applyFont="1"/>
    <xf numFmtId="0" fontId="17" fillId="5" borderId="0" xfId="0" applyFont="1" applyFill="1" applyBorder="1"/>
    <xf numFmtId="0" fontId="8" fillId="0" borderId="0" xfId="0" applyFont="1" applyFill="1" applyBorder="1"/>
    <xf numFmtId="0" fontId="8" fillId="0" borderId="0" xfId="0" applyFont="1" applyFill="1" applyBorder="1" applyAlignment="1">
      <alignment wrapText="1"/>
    </xf>
    <xf numFmtId="165" fontId="17" fillId="5" borderId="0" xfId="7" applyNumberFormat="1" applyFont="1" applyFill="1" applyBorder="1"/>
    <xf numFmtId="0" fontId="8" fillId="0" borderId="0" xfId="0" applyFont="1" applyFill="1"/>
    <xf numFmtId="0" fontId="8" fillId="0" borderId="0" xfId="0" applyFont="1" applyFill="1" applyAlignment="1">
      <alignment wrapText="1"/>
    </xf>
    <xf numFmtId="0" fontId="0" fillId="0" borderId="0" xfId="0" applyAlignment="1"/>
    <xf numFmtId="0" fontId="28" fillId="5" borderId="0" xfId="0" applyFont="1" applyFill="1" applyBorder="1" applyAlignment="1">
      <alignment horizontal="left"/>
    </xf>
    <xf numFmtId="0" fontId="3" fillId="6" borderId="10" xfId="0" applyFont="1" applyFill="1" applyBorder="1" applyAlignment="1">
      <alignment horizontal="center" vertical="center" wrapText="1"/>
    </xf>
    <xf numFmtId="3" fontId="3" fillId="4" borderId="11" xfId="0" applyNumberFormat="1" applyFont="1" applyFill="1" applyBorder="1" applyAlignment="1">
      <alignment vertical="center"/>
    </xf>
    <xf numFmtId="3" fontId="3" fillId="3" borderId="4" xfId="0" applyNumberFormat="1" applyFont="1" applyFill="1" applyBorder="1" applyAlignment="1">
      <alignment vertical="center"/>
    </xf>
    <xf numFmtId="3" fontId="6" fillId="3" borderId="4" xfId="0" applyNumberFormat="1" applyFont="1" applyFill="1" applyBorder="1" applyAlignment="1">
      <alignment horizontal="right" vertical="center" wrapText="1"/>
    </xf>
    <xf numFmtId="0" fontId="0" fillId="0" borderId="0" xfId="0" applyAlignment="1">
      <alignment wrapText="1"/>
    </xf>
    <xf numFmtId="164" fontId="19" fillId="0" borderId="0" xfId="0" applyNumberFormat="1" applyFont="1" applyFill="1" applyBorder="1" applyAlignment="1">
      <alignment horizontal="right" vertical="center" wrapText="1"/>
    </xf>
    <xf numFmtId="164" fontId="29" fillId="0" borderId="0" xfId="0" applyNumberFormat="1" applyFont="1" applyFill="1" applyBorder="1" applyAlignment="1">
      <alignment horizontal="right" vertical="center" wrapText="1"/>
    </xf>
    <xf numFmtId="164" fontId="19" fillId="0" borderId="11" xfId="0" applyNumberFormat="1" applyFont="1" applyFill="1" applyBorder="1" applyAlignment="1">
      <alignment horizontal="right" vertical="center" wrapText="1"/>
    </xf>
    <xf numFmtId="0" fontId="15" fillId="0" borderId="0" xfId="0" applyFont="1" applyFill="1" applyBorder="1"/>
    <xf numFmtId="0" fontId="27" fillId="0" borderId="0" xfId="0" applyFont="1" applyFill="1"/>
    <xf numFmtId="0" fontId="30" fillId="0" borderId="0" xfId="0" applyFont="1"/>
    <xf numFmtId="0" fontId="11" fillId="0" borderId="0" xfId="0" applyFont="1" applyAlignment="1">
      <alignment horizontal="justify" vertical="center"/>
    </xf>
    <xf numFmtId="0" fontId="31" fillId="0" borderId="0" xfId="0" applyFont="1"/>
    <xf numFmtId="0" fontId="23" fillId="0" borderId="0" xfId="0" applyFont="1" applyFill="1"/>
    <xf numFmtId="0" fontId="31" fillId="0" borderId="0" xfId="0" applyFont="1" applyFill="1"/>
    <xf numFmtId="0" fontId="23" fillId="0" borderId="0" xfId="0" applyFont="1" applyAlignment="1"/>
    <xf numFmtId="0" fontId="23" fillId="0" borderId="0" xfId="0" applyFont="1" applyFill="1" applyAlignment="1"/>
    <xf numFmtId="0" fontId="13" fillId="0" borderId="0" xfId="0" applyFont="1" applyAlignment="1">
      <alignment horizontal="justify" vertical="center"/>
    </xf>
    <xf numFmtId="0" fontId="12" fillId="0" borderId="6" xfId="0" applyFont="1" applyFill="1" applyBorder="1" applyAlignment="1">
      <alignment horizontal="left" wrapText="1"/>
    </xf>
    <xf numFmtId="0" fontId="19" fillId="0" borderId="6" xfId="0" applyFont="1" applyFill="1" applyBorder="1" applyAlignment="1">
      <alignment horizontal="center" vertical="center" wrapText="1"/>
    </xf>
    <xf numFmtId="0" fontId="19" fillId="0" borderId="6" xfId="0" applyFont="1" applyFill="1" applyBorder="1" applyAlignment="1">
      <alignment horizontal="left" vertical="top" wrapText="1"/>
    </xf>
    <xf numFmtId="0" fontId="12" fillId="0" borderId="0" xfId="9" applyFont="1" applyAlignment="1">
      <alignment horizontal="left"/>
    </xf>
    <xf numFmtId="0" fontId="12" fillId="0" borderId="0" xfId="9" applyFont="1"/>
    <xf numFmtId="0" fontId="10" fillId="0" borderId="0" xfId="0" applyFont="1" applyAlignment="1">
      <alignment vertical="center"/>
    </xf>
    <xf numFmtId="0" fontId="21" fillId="0" borderId="6" xfId="0" applyFont="1" applyFill="1" applyBorder="1"/>
    <xf numFmtId="0" fontId="19" fillId="0" borderId="0" xfId="0" applyFont="1" applyFill="1" applyBorder="1" applyAlignment="1">
      <alignment horizontal="left" vertical="top" wrapText="1"/>
    </xf>
    <xf numFmtId="164" fontId="22" fillId="0" borderId="0" xfId="7" applyNumberFormat="1" applyFont="1" applyFill="1" applyBorder="1" applyAlignment="1">
      <alignment horizontal="right"/>
    </xf>
    <xf numFmtId="0" fontId="23" fillId="0" borderId="0" xfId="0" applyFont="1" applyFill="1" applyAlignment="1">
      <alignment horizontal="left"/>
    </xf>
    <xf numFmtId="0" fontId="23" fillId="0" borderId="0" xfId="0" applyFont="1" applyAlignment="1">
      <alignment horizontal="left"/>
    </xf>
    <xf numFmtId="0" fontId="10" fillId="0" borderId="0" xfId="0" applyFont="1" applyFill="1" applyAlignment="1">
      <alignment vertical="center"/>
    </xf>
    <xf numFmtId="3" fontId="4" fillId="6" borderId="0" xfId="0" applyNumberFormat="1" applyFont="1" applyFill="1" applyBorder="1" applyAlignment="1">
      <alignment horizontal="right" vertical="center" wrapText="1"/>
    </xf>
    <xf numFmtId="3" fontId="3" fillId="6" borderId="0" xfId="0" applyNumberFormat="1" applyFont="1" applyFill="1" applyBorder="1" applyAlignment="1">
      <alignment horizontal="right" vertical="center" wrapText="1"/>
    </xf>
    <xf numFmtId="3" fontId="14" fillId="6" borderId="0" xfId="1" applyNumberFormat="1" applyFont="1" applyFill="1" applyBorder="1"/>
    <xf numFmtId="3" fontId="15" fillId="7" borderId="0" xfId="0" applyNumberFormat="1" applyFont="1" applyFill="1" applyBorder="1" applyAlignment="1">
      <alignment horizontal="right" vertical="center" wrapText="1"/>
    </xf>
    <xf numFmtId="3" fontId="16" fillId="7" borderId="0" xfId="0" applyNumberFormat="1" applyFont="1" applyFill="1" applyBorder="1" applyAlignment="1">
      <alignment horizontal="right" vertical="center" wrapText="1"/>
    </xf>
    <xf numFmtId="3" fontId="14" fillId="7" borderId="0" xfId="1" applyNumberFormat="1" applyFont="1" applyFill="1" applyBorder="1"/>
    <xf numFmtId="3" fontId="15" fillId="0" borderId="0" xfId="0" applyNumberFormat="1" applyFont="1" applyFill="1" applyBorder="1" applyAlignment="1">
      <alignment horizontal="right" vertical="center" wrapText="1"/>
    </xf>
    <xf numFmtId="3" fontId="16" fillId="0" borderId="0" xfId="0" applyNumberFormat="1" applyFont="1" applyFill="1" applyBorder="1" applyAlignment="1">
      <alignment horizontal="right"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3" fontId="15" fillId="0" borderId="38" xfId="0" applyNumberFormat="1" applyFont="1" applyFill="1" applyBorder="1" applyAlignment="1">
      <alignment horizontal="right" vertical="center" wrapText="1"/>
    </xf>
    <xf numFmtId="3" fontId="16" fillId="0" borderId="38" xfId="0" applyNumberFormat="1" applyFont="1" applyFill="1" applyBorder="1" applyAlignment="1">
      <alignment horizontal="right" vertical="center" wrapText="1"/>
    </xf>
    <xf numFmtId="3" fontId="3" fillId="3" borderId="39" xfId="0" applyNumberFormat="1" applyFont="1" applyFill="1" applyBorder="1" applyAlignment="1">
      <alignment vertical="center"/>
    </xf>
    <xf numFmtId="3" fontId="3" fillId="4" borderId="41" xfId="0" applyNumberFormat="1" applyFont="1" applyFill="1" applyBorder="1" applyAlignment="1">
      <alignment vertical="center"/>
    </xf>
    <xf numFmtId="3" fontId="4" fillId="0" borderId="0" xfId="0" applyNumberFormat="1" applyFont="1" applyFill="1" applyBorder="1" applyAlignment="1">
      <alignment vertical="center"/>
    </xf>
    <xf numFmtId="3" fontId="3" fillId="0" borderId="0" xfId="0" applyNumberFormat="1" applyFont="1" applyFill="1" applyBorder="1" applyAlignment="1">
      <alignment vertical="center"/>
    </xf>
    <xf numFmtId="3" fontId="4" fillId="0" borderId="37" xfId="0" applyNumberFormat="1" applyFont="1" applyFill="1" applyBorder="1" applyAlignment="1">
      <alignment vertical="center"/>
    </xf>
    <xf numFmtId="3" fontId="3" fillId="0" borderId="37" xfId="0" applyNumberFormat="1" applyFont="1" applyFill="1" applyBorder="1" applyAlignment="1">
      <alignment vertical="center"/>
    </xf>
    <xf numFmtId="3" fontId="6" fillId="8" borderId="40" xfId="0" applyNumberFormat="1" applyFont="1" applyFill="1" applyBorder="1" applyAlignment="1">
      <alignment horizontal="right" vertical="center" wrapText="1"/>
    </xf>
    <xf numFmtId="3" fontId="6" fillId="8" borderId="4" xfId="0" applyNumberFormat="1" applyFont="1" applyFill="1" applyBorder="1" applyAlignment="1">
      <alignment horizontal="right" vertical="center" wrapText="1"/>
    </xf>
    <xf numFmtId="3" fontId="6" fillId="9" borderId="11" xfId="0" applyNumberFormat="1" applyFont="1" applyFill="1" applyBorder="1" applyAlignment="1">
      <alignment horizontal="right" vertical="center" wrapText="1"/>
    </xf>
    <xf numFmtId="3" fontId="14" fillId="0" borderId="0" xfId="0" applyNumberFormat="1" applyFont="1" applyFill="1" applyBorder="1" applyAlignment="1">
      <alignment horizontal="right" vertical="center" wrapText="1"/>
    </xf>
    <xf numFmtId="3" fontId="14" fillId="7" borderId="0" xfId="0" applyNumberFormat="1" applyFont="1" applyFill="1" applyBorder="1" applyAlignment="1">
      <alignment horizontal="right" vertical="center" wrapText="1"/>
    </xf>
    <xf numFmtId="3" fontId="14" fillId="0" borderId="37" xfId="0" applyNumberFormat="1" applyFont="1" applyFill="1" applyBorder="1" applyAlignment="1">
      <alignment vertical="center"/>
    </xf>
    <xf numFmtId="3" fontId="14" fillId="6" borderId="0" xfId="0" applyNumberFormat="1" applyFont="1" applyFill="1" applyBorder="1" applyAlignment="1">
      <alignment horizontal="right" vertical="center" wrapText="1"/>
    </xf>
    <xf numFmtId="3" fontId="14" fillId="0" borderId="38" xfId="0" applyNumberFormat="1" applyFont="1" applyFill="1" applyBorder="1" applyAlignment="1">
      <alignment horizontal="right" vertical="center" wrapText="1"/>
    </xf>
    <xf numFmtId="3" fontId="14" fillId="0" borderId="0" xfId="0" applyNumberFormat="1" applyFont="1" applyFill="1" applyBorder="1" applyAlignment="1">
      <alignment vertical="center"/>
    </xf>
    <xf numFmtId="3" fontId="15" fillId="0" borderId="43" xfId="0" applyNumberFormat="1" applyFont="1" applyFill="1" applyBorder="1" applyAlignment="1">
      <alignment horizontal="right" vertical="center" wrapText="1"/>
    </xf>
    <xf numFmtId="3" fontId="16" fillId="0" borderId="43" xfId="0" applyNumberFormat="1" applyFont="1" applyFill="1" applyBorder="1" applyAlignment="1">
      <alignment horizontal="right" vertical="center" wrapText="1"/>
    </xf>
    <xf numFmtId="3" fontId="14" fillId="0" borderId="43" xfId="0" applyNumberFormat="1" applyFont="1" applyFill="1" applyBorder="1" applyAlignment="1">
      <alignment horizontal="right" vertical="center" wrapText="1"/>
    </xf>
    <xf numFmtId="3" fontId="6" fillId="8" borderId="3" xfId="0" applyNumberFormat="1" applyFont="1" applyFill="1" applyBorder="1" applyAlignment="1">
      <alignment horizontal="right" vertical="center" wrapText="1"/>
    </xf>
    <xf numFmtId="0" fontId="3" fillId="0" borderId="45" xfId="0" applyFont="1" applyBorder="1" applyAlignment="1">
      <alignment horizontal="center" vertical="center" wrapText="1"/>
    </xf>
    <xf numFmtId="0" fontId="4" fillId="0" borderId="46" xfId="0" applyFont="1" applyBorder="1" applyAlignment="1">
      <alignment vertical="center" wrapText="1"/>
    </xf>
    <xf numFmtId="0" fontId="3" fillId="0" borderId="46" xfId="0" applyFont="1" applyFill="1" applyBorder="1" applyAlignment="1">
      <alignment vertical="center" wrapText="1"/>
    </xf>
    <xf numFmtId="0" fontId="14" fillId="0" borderId="46" xfId="0" applyFont="1" applyBorder="1" applyAlignment="1">
      <alignment vertical="center" wrapText="1"/>
    </xf>
    <xf numFmtId="0" fontId="6" fillId="3" borderId="44" xfId="0" applyFont="1" applyFill="1" applyBorder="1" applyAlignment="1">
      <alignment vertical="center" wrapText="1"/>
    </xf>
    <xf numFmtId="0" fontId="3" fillId="2" borderId="46" xfId="0" applyFont="1" applyFill="1" applyBorder="1" applyAlignment="1">
      <alignment vertical="center" wrapText="1"/>
    </xf>
    <xf numFmtId="0" fontId="6" fillId="4" borderId="47" xfId="0" applyFont="1" applyFill="1" applyBorder="1" applyAlignment="1">
      <alignment vertical="center" wrapText="1"/>
    </xf>
    <xf numFmtId="0" fontId="32" fillId="0" borderId="0" xfId="0" applyFont="1"/>
    <xf numFmtId="0" fontId="19" fillId="0" borderId="4" xfId="0" applyFont="1" applyFill="1" applyBorder="1" applyAlignment="1">
      <alignment horizontal="center" vertical="center" wrapText="1"/>
    </xf>
    <xf numFmtId="164" fontId="19" fillId="0" borderId="10" xfId="0" applyNumberFormat="1" applyFont="1" applyFill="1" applyBorder="1" applyAlignment="1">
      <alignment horizontal="center" vertical="center" wrapText="1"/>
    </xf>
    <xf numFmtId="164" fontId="19" fillId="0" borderId="0" xfId="0" applyNumberFormat="1" applyFont="1" applyFill="1" applyBorder="1" applyAlignment="1">
      <alignment horizontal="center" vertical="center" wrapText="1"/>
    </xf>
    <xf numFmtId="164" fontId="19" fillId="0" borderId="11" xfId="0" applyNumberFormat="1" applyFont="1" applyFill="1" applyBorder="1" applyAlignment="1">
      <alignment horizontal="center" vertical="center" wrapText="1"/>
    </xf>
    <xf numFmtId="0" fontId="32" fillId="0" borderId="0" xfId="0" applyFont="1" applyFill="1"/>
    <xf numFmtId="0" fontId="12" fillId="0" borderId="4" xfId="0" applyFont="1" applyFill="1" applyBorder="1" applyAlignment="1">
      <alignment horizontal="center" vertical="center" wrapText="1"/>
    </xf>
    <xf numFmtId="164" fontId="12" fillId="0" borderId="10" xfId="0" applyNumberFormat="1" applyFont="1" applyFill="1" applyBorder="1" applyAlignment="1">
      <alignment horizontal="center" vertical="center" wrapText="1"/>
    </xf>
    <xf numFmtId="164" fontId="12" fillId="0" borderId="0" xfId="0" applyNumberFormat="1" applyFont="1" applyFill="1" applyBorder="1" applyAlignment="1">
      <alignment horizontal="center" vertical="center" wrapText="1"/>
    </xf>
    <xf numFmtId="164" fontId="12" fillId="0" borderId="11" xfId="0" applyNumberFormat="1" applyFont="1" applyFill="1" applyBorder="1" applyAlignment="1">
      <alignment horizontal="center" vertical="center" wrapText="1"/>
    </xf>
    <xf numFmtId="0" fontId="32" fillId="0" borderId="0" xfId="0" applyFont="1" applyAlignment="1"/>
    <xf numFmtId="164" fontId="19" fillId="0" borderId="0" xfId="0" applyNumberFormat="1" applyFont="1" applyFill="1" applyBorder="1" applyAlignment="1">
      <alignment horizontal="right" vertical="center"/>
    </xf>
    <xf numFmtId="164" fontId="29" fillId="0" borderId="0" xfId="0" applyNumberFormat="1" applyFont="1" applyFill="1" applyBorder="1" applyAlignment="1">
      <alignment horizontal="right" vertical="center"/>
    </xf>
    <xf numFmtId="164" fontId="19" fillId="0" borderId="11" xfId="0" applyNumberFormat="1" applyFont="1" applyFill="1" applyBorder="1" applyAlignment="1">
      <alignment horizontal="right" vertical="center"/>
    </xf>
    <xf numFmtId="0" fontId="12"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33" fillId="0" borderId="0" xfId="0" applyFont="1"/>
    <xf numFmtId="0" fontId="33" fillId="0" borderId="0" xfId="0" applyFont="1" applyFill="1"/>
    <xf numFmtId="164" fontId="12" fillId="0" borderId="0" xfId="0" applyNumberFormat="1" applyFont="1" applyFill="1" applyBorder="1" applyAlignment="1">
      <alignment horizontal="right" vertical="center"/>
    </xf>
    <xf numFmtId="164" fontId="25" fillId="0" borderId="0" xfId="0" applyNumberFormat="1" applyFont="1" applyFill="1" applyBorder="1" applyAlignment="1">
      <alignment horizontal="right" vertical="center"/>
    </xf>
    <xf numFmtId="164" fontId="12" fillId="0" borderId="11" xfId="0" applyNumberFormat="1" applyFont="1" applyFill="1" applyBorder="1" applyAlignment="1">
      <alignment horizontal="right" vertical="center"/>
    </xf>
    <xf numFmtId="164" fontId="32" fillId="0" borderId="0" xfId="0" applyNumberFormat="1" applyFont="1"/>
    <xf numFmtId="164" fontId="12" fillId="0" borderId="0" xfId="0" applyNumberFormat="1" applyFont="1" applyFill="1" applyBorder="1" applyAlignment="1">
      <alignment horizontal="right" vertical="center" wrapText="1"/>
    </xf>
    <xf numFmtId="164" fontId="25" fillId="0" borderId="0" xfId="0" applyNumberFormat="1" applyFont="1" applyFill="1" applyBorder="1" applyAlignment="1">
      <alignment horizontal="right" vertical="center" wrapText="1"/>
    </xf>
    <xf numFmtId="164" fontId="12" fillId="0" borderId="11" xfId="0" applyNumberFormat="1" applyFont="1" applyFill="1" applyBorder="1" applyAlignment="1">
      <alignment horizontal="right" vertical="center" wrapText="1"/>
    </xf>
    <xf numFmtId="0" fontId="14" fillId="2" borderId="0" xfId="0" applyFont="1" applyFill="1" applyBorder="1" applyAlignment="1">
      <alignment vertical="center" wrapText="1"/>
    </xf>
    <xf numFmtId="0" fontId="31" fillId="0" borderId="6" xfId="0" applyFont="1" applyBorder="1" applyAlignment="1">
      <alignment horizontal="center"/>
    </xf>
    <xf numFmtId="0" fontId="34" fillId="0" borderId="0" xfId="0" applyFont="1"/>
    <xf numFmtId="0" fontId="12" fillId="0" borderId="6" xfId="0" applyFont="1" applyBorder="1" applyAlignment="1">
      <alignment horizontal="center" wrapText="1"/>
    </xf>
    <xf numFmtId="0" fontId="14" fillId="0" borderId="0" xfId="0" applyFont="1" applyFill="1" applyBorder="1" applyAlignment="1">
      <alignment horizontal="right" vertical="center"/>
    </xf>
    <xf numFmtId="0" fontId="32" fillId="0" borderId="0" xfId="0" applyFont="1" applyFill="1" applyAlignment="1">
      <alignment horizontal="left"/>
    </xf>
    <xf numFmtId="166" fontId="10" fillId="0" borderId="13" xfId="7" applyNumberFormat="1" applyFont="1" applyFill="1" applyBorder="1" applyAlignment="1">
      <alignment horizontal="center"/>
    </xf>
    <xf numFmtId="166" fontId="10" fillId="0" borderId="15" xfId="7" applyNumberFormat="1" applyFont="1" applyFill="1" applyBorder="1" applyAlignment="1">
      <alignment horizontal="center"/>
    </xf>
    <xf numFmtId="166" fontId="22" fillId="0" borderId="6" xfId="7" applyNumberFormat="1" applyFont="1" applyFill="1" applyBorder="1" applyAlignment="1">
      <alignment horizontal="center"/>
    </xf>
    <xf numFmtId="164" fontId="28" fillId="5" borderId="6" xfId="0" applyNumberFormat="1" applyFont="1" applyFill="1" applyBorder="1"/>
    <xf numFmtId="0" fontId="8" fillId="0" borderId="51" xfId="0" applyFont="1" applyFill="1" applyBorder="1" applyAlignment="1">
      <alignment wrapText="1"/>
    </xf>
    <xf numFmtId="0" fontId="8" fillId="0" borderId="51" xfId="0" applyFont="1" applyFill="1" applyBorder="1" applyAlignment="1">
      <alignment horizontal="center" wrapText="1"/>
    </xf>
    <xf numFmtId="0" fontId="0" fillId="0" borderId="0" xfId="0" applyAlignment="1">
      <alignment vertical="center"/>
    </xf>
    <xf numFmtId="0" fontId="6" fillId="0" borderId="2" xfId="0" applyFont="1" applyFill="1" applyBorder="1" applyAlignment="1">
      <alignment horizontal="center" vertical="center" wrapText="1"/>
    </xf>
    <xf numFmtId="0" fontId="14" fillId="0" borderId="6" xfId="0" applyFont="1" applyFill="1" applyBorder="1" applyAlignment="1">
      <alignment horizontal="center" vertical="center" wrapText="1"/>
    </xf>
    <xf numFmtId="164" fontId="14" fillId="0" borderId="20" xfId="0" applyNumberFormat="1" applyFont="1" applyFill="1" applyBorder="1" applyAlignment="1">
      <alignment horizontal="right" vertical="center" wrapText="1"/>
    </xf>
    <xf numFmtId="164" fontId="14" fillId="0" borderId="22" xfId="0" applyNumberFormat="1" applyFont="1" applyFill="1" applyBorder="1" applyAlignment="1">
      <alignment horizontal="right" vertical="center" wrapText="1"/>
    </xf>
    <xf numFmtId="164" fontId="14" fillId="0" borderId="22" xfId="0" applyNumberFormat="1" applyFont="1" applyFill="1" applyBorder="1" applyAlignment="1">
      <alignment horizontal="right" vertical="center"/>
    </xf>
    <xf numFmtId="164" fontId="14" fillId="0" borderId="25" xfId="0" applyNumberFormat="1" applyFont="1" applyFill="1" applyBorder="1" applyAlignment="1">
      <alignment horizontal="right" vertical="center" wrapText="1"/>
    </xf>
    <xf numFmtId="164" fontId="6" fillId="0" borderId="8" xfId="0" applyNumberFormat="1" applyFont="1" applyFill="1" applyBorder="1" applyAlignment="1">
      <alignment horizontal="right" vertical="center"/>
    </xf>
    <xf numFmtId="0" fontId="11" fillId="0" borderId="0" xfId="0" applyFont="1" applyAlignment="1">
      <alignment horizontal="left" vertical="center"/>
    </xf>
    <xf numFmtId="0" fontId="0" fillId="0" borderId="0" xfId="0" applyAlignment="1">
      <alignment horizontal="left"/>
    </xf>
    <xf numFmtId="0" fontId="32" fillId="0" borderId="0" xfId="0" applyFont="1" applyAlignment="1">
      <alignment horizontal="left"/>
    </xf>
    <xf numFmtId="0" fontId="3" fillId="0" borderId="35" xfId="0" applyFont="1" applyFill="1" applyBorder="1" applyAlignment="1">
      <alignment horizontal="center" vertical="center" wrapText="1"/>
    </xf>
    <xf numFmtId="0" fontId="35" fillId="0" borderId="52" xfId="0" applyFont="1" applyFill="1" applyBorder="1" applyAlignment="1">
      <alignment vertical="center"/>
    </xf>
    <xf numFmtId="164" fontId="15" fillId="0" borderId="54" xfId="0" applyNumberFormat="1" applyFont="1" applyFill="1" applyBorder="1" applyAlignment="1">
      <alignment horizontal="right" vertical="center" wrapText="1"/>
    </xf>
    <xf numFmtId="164" fontId="15" fillId="0" borderId="55" xfId="0" applyNumberFormat="1" applyFont="1" applyFill="1" applyBorder="1" applyAlignment="1">
      <alignment horizontal="right" vertical="center" wrapText="1"/>
    </xf>
    <xf numFmtId="164" fontId="15" fillId="0" borderId="55" xfId="0" applyNumberFormat="1" applyFont="1" applyFill="1" applyBorder="1" applyAlignment="1">
      <alignment horizontal="right" vertical="center"/>
    </xf>
    <xf numFmtId="164" fontId="15" fillId="0" borderId="56" xfId="0" applyNumberFormat="1" applyFont="1" applyFill="1" applyBorder="1" applyAlignment="1">
      <alignment horizontal="right" vertical="center" wrapText="1"/>
    </xf>
    <xf numFmtId="164" fontId="16" fillId="0" borderId="57" xfId="0" applyNumberFormat="1" applyFont="1" applyFill="1" applyBorder="1" applyAlignment="1">
      <alignment horizontal="right" vertical="center"/>
    </xf>
    <xf numFmtId="164" fontId="15" fillId="0" borderId="58" xfId="0" applyNumberFormat="1" applyFont="1" applyFill="1" applyBorder="1" applyAlignment="1">
      <alignment horizontal="right" vertical="center" wrapText="1"/>
    </xf>
    <xf numFmtId="164" fontId="15" fillId="0" borderId="23" xfId="0" applyNumberFormat="1" applyFont="1" applyFill="1" applyBorder="1" applyAlignment="1">
      <alignment horizontal="right" vertical="center" wrapText="1"/>
    </xf>
    <xf numFmtId="164" fontId="15" fillId="0" borderId="23" xfId="0" applyNumberFormat="1" applyFont="1" applyFill="1" applyBorder="1" applyAlignment="1">
      <alignment horizontal="right" vertical="center"/>
    </xf>
    <xf numFmtId="164" fontId="15" fillId="0" borderId="59" xfId="0" applyNumberFormat="1" applyFont="1" applyFill="1" applyBorder="1" applyAlignment="1">
      <alignment horizontal="right" vertical="center" wrapText="1"/>
    </xf>
    <xf numFmtId="164" fontId="16" fillId="0" borderId="9" xfId="0" applyNumberFormat="1" applyFont="1" applyFill="1" applyBorder="1" applyAlignment="1">
      <alignment horizontal="right" vertical="center"/>
    </xf>
    <xf numFmtId="0" fontId="16" fillId="0" borderId="60"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61" xfId="0" applyFont="1" applyFill="1" applyBorder="1" applyAlignment="1">
      <alignment horizontal="center" vertical="center" wrapText="1"/>
    </xf>
    <xf numFmtId="0" fontId="15" fillId="0" borderId="49" xfId="0" applyFont="1" applyBorder="1" applyAlignment="1">
      <alignment vertical="center"/>
    </xf>
    <xf numFmtId="164" fontId="15" fillId="2" borderId="34" xfId="0" applyNumberFormat="1" applyFont="1" applyFill="1" applyBorder="1" applyAlignment="1">
      <alignment horizontal="right" vertical="center" wrapText="1"/>
    </xf>
    <xf numFmtId="164" fontId="15" fillId="2" borderId="53" xfId="0" applyNumberFormat="1" applyFont="1" applyFill="1" applyBorder="1" applyAlignment="1">
      <alignment horizontal="right" vertical="center" wrapText="1"/>
    </xf>
    <xf numFmtId="164" fontId="14" fillId="0" borderId="34" xfId="0" applyNumberFormat="1" applyFont="1" applyFill="1" applyBorder="1" applyAlignment="1">
      <alignment horizontal="right" vertical="center" wrapText="1"/>
    </xf>
    <xf numFmtId="164" fontId="15" fillId="0" borderId="62" xfId="0" applyNumberFormat="1" applyFont="1" applyFill="1" applyBorder="1" applyAlignment="1">
      <alignment horizontal="right" vertical="center" wrapText="1"/>
    </xf>
    <xf numFmtId="164" fontId="15" fillId="0" borderId="50" xfId="0" applyNumberFormat="1" applyFont="1" applyFill="1" applyBorder="1" applyAlignment="1">
      <alignment horizontal="right" vertical="center" wrapText="1"/>
    </xf>
    <xf numFmtId="0" fontId="3" fillId="0" borderId="10" xfId="0" applyFont="1" applyBorder="1" applyAlignment="1">
      <alignment horizontal="center" vertical="center" wrapText="1"/>
    </xf>
    <xf numFmtId="0" fontId="3" fillId="0" borderId="32" xfId="0" applyFont="1" applyFill="1" applyBorder="1" applyAlignment="1">
      <alignment horizontal="center" vertical="center" wrapText="1"/>
    </xf>
    <xf numFmtId="0" fontId="4" fillId="0" borderId="0" xfId="0" applyFont="1" applyBorder="1" applyAlignment="1">
      <alignment vertical="center" wrapText="1"/>
    </xf>
    <xf numFmtId="3" fontId="4" fillId="0" borderId="65" xfId="0" applyNumberFormat="1" applyFont="1" applyBorder="1" applyAlignment="1">
      <alignment horizontal="right" vertical="center" wrapText="1"/>
    </xf>
    <xf numFmtId="3" fontId="4" fillId="0" borderId="0" xfId="0" applyNumberFormat="1" applyFont="1" applyFill="1" applyBorder="1" applyAlignment="1">
      <alignment horizontal="right" vertical="center" wrapText="1"/>
    </xf>
    <xf numFmtId="3" fontId="4" fillId="0" borderId="66" xfId="0" applyNumberFormat="1" applyFont="1" applyFill="1" applyBorder="1" applyAlignment="1">
      <alignment horizontal="right" vertical="center" wrapText="1"/>
    </xf>
    <xf numFmtId="3" fontId="4" fillId="0" borderId="65" xfId="0" applyNumberFormat="1" applyFont="1" applyFill="1" applyBorder="1" applyAlignment="1">
      <alignment horizontal="right" vertical="center" wrapText="1"/>
    </xf>
    <xf numFmtId="0" fontId="3" fillId="0" borderId="0" xfId="0" applyFont="1" applyFill="1" applyBorder="1" applyAlignment="1">
      <alignment vertical="center" wrapText="1"/>
    </xf>
    <xf numFmtId="3" fontId="3" fillId="0" borderId="65" xfId="0" applyNumberFormat="1" applyFont="1" applyFill="1" applyBorder="1" applyAlignment="1">
      <alignment horizontal="right" vertical="center" wrapText="1"/>
    </xf>
    <xf numFmtId="3" fontId="3" fillId="0" borderId="0" xfId="0" applyNumberFormat="1" applyFont="1" applyFill="1" applyBorder="1" applyAlignment="1">
      <alignment horizontal="right" vertical="center" wrapText="1"/>
    </xf>
    <xf numFmtId="3" fontId="3" fillId="0" borderId="66" xfId="0" applyNumberFormat="1" applyFont="1" applyFill="1" applyBorder="1" applyAlignment="1">
      <alignment horizontal="right" vertical="center" wrapText="1"/>
    </xf>
    <xf numFmtId="0" fontId="36" fillId="0" borderId="0" xfId="0" applyFont="1" applyBorder="1" applyAlignment="1">
      <alignment vertical="center" wrapText="1"/>
    </xf>
    <xf numFmtId="3" fontId="36" fillId="6" borderId="0" xfId="0" applyNumberFormat="1" applyFont="1" applyFill="1" applyBorder="1" applyAlignment="1">
      <alignment horizontal="right" vertical="center" wrapText="1"/>
    </xf>
    <xf numFmtId="0" fontId="6" fillId="3" borderId="0" xfId="0" applyFont="1" applyFill="1" applyBorder="1" applyAlignment="1">
      <alignment vertical="center" wrapText="1"/>
    </xf>
    <xf numFmtId="3" fontId="6" fillId="3" borderId="65" xfId="0" applyNumberFormat="1" applyFont="1" applyFill="1" applyBorder="1" applyAlignment="1">
      <alignment horizontal="right" vertical="center" wrapText="1"/>
    </xf>
    <xf numFmtId="3" fontId="6" fillId="3" borderId="0" xfId="0" applyNumberFormat="1" applyFont="1" applyFill="1" applyBorder="1" applyAlignment="1">
      <alignment horizontal="right" vertical="center" wrapText="1"/>
    </xf>
    <xf numFmtId="3" fontId="6" fillId="3" borderId="66" xfId="0" applyNumberFormat="1" applyFont="1" applyFill="1" applyBorder="1" applyAlignment="1">
      <alignment horizontal="right" vertical="center" wrapText="1"/>
    </xf>
    <xf numFmtId="3" fontId="3" fillId="3" borderId="65" xfId="0" applyNumberFormat="1" applyFont="1" applyFill="1" applyBorder="1" applyAlignment="1">
      <alignment horizontal="right" vertical="center" wrapText="1"/>
    </xf>
    <xf numFmtId="3" fontId="3" fillId="3" borderId="0" xfId="0" applyNumberFormat="1" applyFont="1" applyFill="1" applyBorder="1" applyAlignment="1">
      <alignment horizontal="right" vertical="center" wrapText="1"/>
    </xf>
    <xf numFmtId="0" fontId="3" fillId="2" borderId="0" xfId="0" applyFont="1" applyFill="1" applyBorder="1" applyAlignment="1">
      <alignment vertical="center" wrapText="1"/>
    </xf>
    <xf numFmtId="3" fontId="3" fillId="2" borderId="65" xfId="0" applyNumberFormat="1" applyFont="1" applyFill="1" applyBorder="1" applyAlignment="1">
      <alignment horizontal="right" vertical="center" wrapText="1"/>
    </xf>
    <xf numFmtId="0" fontId="6" fillId="4" borderId="11" xfId="0" applyFont="1" applyFill="1" applyBorder="1" applyAlignment="1">
      <alignment vertical="center" wrapText="1"/>
    </xf>
    <xf numFmtId="3" fontId="6" fillId="4" borderId="67" xfId="0" applyNumberFormat="1" applyFont="1" applyFill="1" applyBorder="1" applyAlignment="1">
      <alignment horizontal="right" vertical="center" wrapText="1"/>
    </xf>
    <xf numFmtId="3" fontId="6" fillId="4" borderId="68" xfId="0" applyNumberFormat="1" applyFont="1" applyFill="1" applyBorder="1" applyAlignment="1">
      <alignment horizontal="right" vertical="center" wrapText="1"/>
    </xf>
    <xf numFmtId="3" fontId="3" fillId="4" borderId="67" xfId="0" applyNumberFormat="1" applyFont="1" applyFill="1" applyBorder="1" applyAlignment="1">
      <alignment horizontal="right" vertical="center" wrapText="1"/>
    </xf>
    <xf numFmtId="3" fontId="3" fillId="4" borderId="11" xfId="0" applyNumberFormat="1" applyFont="1" applyFill="1" applyBorder="1" applyAlignment="1">
      <alignment horizontal="right" vertical="center" wrapText="1"/>
    </xf>
    <xf numFmtId="0" fontId="10" fillId="5" borderId="0" xfId="0" applyFont="1" applyFill="1" applyBorder="1"/>
    <xf numFmtId="0" fontId="14" fillId="0" borderId="0" xfId="0" applyFont="1" applyFill="1" applyBorder="1" applyAlignment="1">
      <alignment horizontal="left"/>
    </xf>
    <xf numFmtId="0" fontId="14" fillId="0" borderId="0" xfId="0" applyFont="1" applyFill="1" applyBorder="1" applyAlignment="1">
      <alignment horizontal="left" wrapText="1"/>
    </xf>
    <xf numFmtId="0" fontId="6" fillId="1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165" fontId="15" fillId="0" borderId="15" xfId="7" applyNumberFormat="1" applyFont="1" applyFill="1" applyBorder="1" applyAlignment="1">
      <alignment horizontal="center"/>
    </xf>
    <xf numFmtId="166" fontId="15" fillId="0" borderId="15" xfId="7" applyNumberFormat="1" applyFont="1" applyFill="1" applyBorder="1" applyAlignment="1">
      <alignment horizontal="center"/>
    </xf>
    <xf numFmtId="0" fontId="6" fillId="4" borderId="6" xfId="0" applyFont="1" applyFill="1" applyBorder="1" applyAlignment="1">
      <alignment horizontal="left" vertical="top" wrapText="1"/>
    </xf>
    <xf numFmtId="165" fontId="6" fillId="4" borderId="6" xfId="7" applyNumberFormat="1" applyFont="1" applyFill="1" applyBorder="1" applyAlignment="1">
      <alignment horizontal="center"/>
    </xf>
    <xf numFmtId="165" fontId="16" fillId="9" borderId="6" xfId="7" applyNumberFormat="1" applyFont="1" applyFill="1" applyBorder="1" applyAlignment="1">
      <alignment horizontal="center"/>
    </xf>
    <xf numFmtId="166" fontId="16" fillId="9" borderId="6" xfId="7" applyNumberFormat="1" applyFont="1" applyFill="1" applyBorder="1" applyAlignment="1">
      <alignment horizontal="center"/>
    </xf>
    <xf numFmtId="165" fontId="16" fillId="4" borderId="6" xfId="7" applyNumberFormat="1" applyFont="1" applyFill="1" applyBorder="1" applyAlignment="1">
      <alignment horizontal="center"/>
    </xf>
    <xf numFmtId="0" fontId="8" fillId="5" borderId="0" xfId="2" applyFont="1" applyFill="1" applyBorder="1" applyAlignment="1">
      <alignment vertical="center"/>
    </xf>
    <xf numFmtId="0" fontId="12" fillId="5" borderId="0" xfId="2" applyFont="1" applyFill="1" applyBorder="1" applyAlignment="1">
      <alignment vertical="center"/>
    </xf>
    <xf numFmtId="0" fontId="12" fillId="0" borderId="0" xfId="0" applyFont="1" applyFill="1" applyAlignment="1">
      <alignment horizontal="left" vertical="center"/>
    </xf>
    <xf numFmtId="0" fontId="15" fillId="0" borderId="14" xfId="0" applyFont="1" applyFill="1" applyBorder="1" applyAlignment="1">
      <alignment horizontal="left" vertical="center" wrapText="1"/>
    </xf>
    <xf numFmtId="0" fontId="3" fillId="0" borderId="10"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Fill="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xf>
    <xf numFmtId="0" fontId="39" fillId="0" borderId="0" xfId="0" applyFont="1" applyFill="1" applyBorder="1" applyAlignment="1">
      <alignment vertical="center" wrapText="1"/>
    </xf>
    <xf numFmtId="0" fontId="4" fillId="0" borderId="0" xfId="0" applyFont="1"/>
    <xf numFmtId="0" fontId="31" fillId="0" borderId="0" xfId="0" applyFont="1" applyBorder="1" applyAlignment="1">
      <alignment vertical="center" wrapText="1"/>
    </xf>
    <xf numFmtId="0" fontId="4" fillId="0" borderId="0" xfId="0" applyFont="1" applyAlignment="1">
      <alignment horizontal="center"/>
    </xf>
    <xf numFmtId="3" fontId="31" fillId="0" borderId="0" xfId="0" applyNumberFormat="1" applyFont="1"/>
    <xf numFmtId="3" fontId="40" fillId="0" borderId="0" xfId="0" applyNumberFormat="1" applyFont="1"/>
    <xf numFmtId="0" fontId="31" fillId="0" borderId="4" xfId="0" applyFont="1" applyBorder="1" applyAlignment="1">
      <alignment horizontal="center" vertical="center" wrapText="1"/>
    </xf>
    <xf numFmtId="0" fontId="31" fillId="0" borderId="4" xfId="0" applyFont="1" applyBorder="1" applyAlignment="1">
      <alignment horizontal="center"/>
    </xf>
    <xf numFmtId="0" fontId="40" fillId="0" borderId="4" xfId="0" applyFont="1" applyBorder="1" applyAlignment="1">
      <alignment horizontal="center"/>
    </xf>
    <xf numFmtId="0" fontId="31" fillId="0" borderId="11" xfId="0" applyFont="1" applyBorder="1" applyAlignment="1">
      <alignment vertical="center" wrapText="1"/>
    </xf>
    <xf numFmtId="0" fontId="31" fillId="0" borderId="32" xfId="0" applyFont="1" applyBorder="1"/>
    <xf numFmtId="0" fontId="31" fillId="0" borderId="51" xfId="0" applyFont="1" applyFill="1" applyBorder="1"/>
    <xf numFmtId="164" fontId="12" fillId="0" borderId="51" xfId="0" applyNumberFormat="1" applyFont="1" applyFill="1" applyBorder="1"/>
    <xf numFmtId="164" fontId="19" fillId="0" borderId="69" xfId="0" applyNumberFormat="1" applyFont="1" applyFill="1" applyBorder="1"/>
    <xf numFmtId="0" fontId="31" fillId="0" borderId="43" xfId="0" applyFont="1" applyBorder="1"/>
    <xf numFmtId="0" fontId="31" fillId="0" borderId="70" xfId="0" applyFont="1" applyFill="1" applyBorder="1"/>
    <xf numFmtId="164" fontId="12" fillId="0" borderId="70" xfId="0" applyNumberFormat="1" applyFont="1" applyFill="1" applyBorder="1"/>
    <xf numFmtId="164" fontId="19" fillId="0" borderId="71" xfId="0" applyNumberFormat="1" applyFont="1" applyFill="1" applyBorder="1"/>
    <xf numFmtId="0" fontId="31" fillId="0" borderId="33" xfId="0" applyFont="1" applyBorder="1"/>
    <xf numFmtId="0" fontId="31" fillId="0" borderId="72" xfId="0" applyFont="1" applyFill="1" applyBorder="1"/>
    <xf numFmtId="164" fontId="12" fillId="0" borderId="72" xfId="0" applyNumberFormat="1" applyFont="1" applyFill="1" applyBorder="1"/>
    <xf numFmtId="164" fontId="19" fillId="0" borderId="73" xfId="0" applyNumberFormat="1" applyFont="1" applyFill="1" applyBorder="1"/>
    <xf numFmtId="0" fontId="31" fillId="0" borderId="3" xfId="0" applyFont="1" applyBorder="1"/>
    <xf numFmtId="0" fontId="19" fillId="0" borderId="27" xfId="0" applyFont="1" applyBorder="1" applyAlignment="1">
      <alignment horizontal="center" wrapText="1"/>
    </xf>
    <xf numFmtId="3" fontId="3" fillId="0" borderId="0" xfId="0" applyNumberFormat="1" applyFont="1" applyFill="1" applyAlignment="1">
      <alignment vertical="center"/>
    </xf>
    <xf numFmtId="0" fontId="9" fillId="0" borderId="0" xfId="0" applyFont="1" applyFill="1" applyAlignment="1">
      <alignment vertical="center"/>
    </xf>
    <xf numFmtId="0" fontId="9" fillId="0" borderId="0" xfId="0" applyFont="1" applyAlignment="1">
      <alignment vertical="center"/>
    </xf>
    <xf numFmtId="3" fontId="4" fillId="0" borderId="0" xfId="0" applyNumberFormat="1" applyFont="1" applyFill="1" applyAlignment="1">
      <alignment vertical="center"/>
    </xf>
    <xf numFmtId="0" fontId="0" fillId="0" borderId="0" xfId="0" applyFill="1" applyAlignment="1">
      <alignment vertical="center"/>
    </xf>
    <xf numFmtId="3" fontId="14" fillId="0" borderId="0" xfId="1" applyNumberFormat="1" applyFont="1" applyFill="1" applyBorder="1" applyAlignment="1">
      <alignment vertical="center"/>
    </xf>
    <xf numFmtId="3" fontId="14" fillId="6" borderId="0" xfId="1" applyNumberFormat="1" applyFont="1" applyFill="1" applyBorder="1" applyAlignment="1">
      <alignment vertical="center"/>
    </xf>
    <xf numFmtId="3" fontId="3" fillId="3" borderId="0" xfId="0" applyNumberFormat="1" applyFont="1" applyFill="1" applyAlignment="1">
      <alignment vertical="center"/>
    </xf>
    <xf numFmtId="3" fontId="3" fillId="4" borderId="0" xfId="0" applyNumberFormat="1" applyFont="1" applyFill="1" applyAlignment="1">
      <alignment vertical="center"/>
    </xf>
    <xf numFmtId="0" fontId="17" fillId="0" borderId="14" xfId="0" applyFont="1" applyFill="1" applyBorder="1" applyAlignment="1">
      <alignment horizontal="left" vertical="center" wrapText="1"/>
    </xf>
    <xf numFmtId="0" fontId="17" fillId="0" borderId="12" xfId="0" applyFont="1" applyFill="1" applyBorder="1" applyAlignment="1">
      <alignment horizontal="left" vertical="center" wrapText="1"/>
    </xf>
    <xf numFmtId="164" fontId="17" fillId="0" borderId="20" xfId="0" applyNumberFormat="1" applyFont="1" applyFill="1" applyBorder="1"/>
    <xf numFmtId="164" fontId="17" fillId="0" borderId="48" xfId="0" applyNumberFormat="1" applyFont="1" applyFill="1" applyBorder="1"/>
    <xf numFmtId="164" fontId="17" fillId="0" borderId="22" xfId="0" applyNumberFormat="1" applyFont="1" applyFill="1" applyBorder="1"/>
    <xf numFmtId="0" fontId="17" fillId="0" borderId="16" xfId="0" applyFont="1" applyFill="1" applyBorder="1" applyAlignment="1">
      <alignment horizontal="left" vertical="center" wrapText="1"/>
    </xf>
    <xf numFmtId="1" fontId="6" fillId="0" borderId="10" xfId="0" applyNumberFormat="1" applyFont="1" applyFill="1" applyBorder="1" applyAlignment="1">
      <alignment vertical="center" wrapText="1"/>
    </xf>
    <xf numFmtId="1" fontId="0" fillId="0" borderId="0" xfId="0" applyNumberFormat="1"/>
    <xf numFmtId="3" fontId="31" fillId="0" borderId="0" xfId="0" applyNumberFormat="1" applyFont="1" applyBorder="1" applyAlignment="1">
      <alignment vertical="center" wrapText="1"/>
    </xf>
    <xf numFmtId="3" fontId="41" fillId="11" borderId="74" xfId="0" applyNumberFormat="1" applyFont="1" applyFill="1" applyBorder="1" applyAlignment="1">
      <alignment horizontal="right"/>
    </xf>
    <xf numFmtId="2" fontId="15" fillId="0" borderId="15" xfId="7" applyNumberFormat="1" applyFont="1" applyFill="1" applyBorder="1" applyAlignment="1">
      <alignment horizontal="center"/>
    </xf>
    <xf numFmtId="2" fontId="16" fillId="4" borderId="6" xfId="7" applyNumberFormat="1" applyFont="1" applyFill="1" applyBorder="1" applyAlignment="1">
      <alignment horizontal="center"/>
    </xf>
    <xf numFmtId="0" fontId="3" fillId="0" borderId="10" xfId="0" applyFont="1" applyFill="1" applyBorder="1" applyAlignment="1">
      <alignment horizontal="center" vertical="center" wrapText="1"/>
    </xf>
    <xf numFmtId="0" fontId="40" fillId="0" borderId="11" xfId="0" applyFont="1" applyBorder="1" applyAlignment="1">
      <alignment horizontal="center" vertical="center" wrapText="1"/>
    </xf>
    <xf numFmtId="3" fontId="41" fillId="0" borderId="74" xfId="0" applyNumberFormat="1" applyFont="1" applyFill="1" applyBorder="1" applyAlignment="1">
      <alignment horizontal="right"/>
    </xf>
    <xf numFmtId="3" fontId="31" fillId="0" borderId="0" xfId="0" applyNumberFormat="1" applyFont="1" applyFill="1"/>
    <xf numFmtId="3" fontId="40" fillId="0" borderId="0" xfId="0" applyNumberFormat="1" applyFont="1" applyFill="1"/>
    <xf numFmtId="3" fontId="41" fillId="0" borderId="75" xfId="0" applyNumberFormat="1" applyFont="1" applyFill="1" applyBorder="1" applyAlignment="1">
      <alignment horizontal="right"/>
    </xf>
    <xf numFmtId="3" fontId="31" fillId="0" borderId="0" xfId="0" applyNumberFormat="1" applyFont="1" applyFill="1" applyBorder="1"/>
    <xf numFmtId="3" fontId="31" fillId="0" borderId="11" xfId="0" applyNumberFormat="1" applyFont="1" applyFill="1" applyBorder="1"/>
    <xf numFmtId="3" fontId="40" fillId="0" borderId="11" xfId="0" applyNumberFormat="1" applyFont="1" applyFill="1" applyBorder="1"/>
    <xf numFmtId="0" fontId="15" fillId="0" borderId="12" xfId="0" applyFont="1" applyFill="1" applyBorder="1" applyAlignment="1">
      <alignment horizontal="left" vertical="center" wrapText="1"/>
    </xf>
    <xf numFmtId="165" fontId="15" fillId="0" borderId="13" xfId="7" applyNumberFormat="1" applyFont="1" applyFill="1" applyBorder="1" applyAlignment="1">
      <alignment horizontal="center"/>
    </xf>
    <xf numFmtId="166" fontId="15" fillId="0" borderId="13" xfId="7" applyNumberFormat="1" applyFont="1" applyFill="1" applyBorder="1" applyAlignment="1">
      <alignment horizontal="center"/>
    </xf>
    <xf numFmtId="2" fontId="15" fillId="0" borderId="13" xfId="7" applyNumberFormat="1" applyFont="1" applyFill="1" applyBorder="1" applyAlignment="1">
      <alignment horizontal="center"/>
    </xf>
    <xf numFmtId="0" fontId="15" fillId="0" borderId="16" xfId="0" applyFont="1" applyFill="1" applyBorder="1" applyAlignment="1">
      <alignment horizontal="left" vertical="center" wrapText="1"/>
    </xf>
    <xf numFmtId="165" fontId="15" fillId="0" borderId="17" xfId="7" applyNumberFormat="1" applyFont="1" applyFill="1" applyBorder="1" applyAlignment="1">
      <alignment horizontal="center"/>
    </xf>
    <xf numFmtId="166" fontId="15" fillId="0" borderId="17" xfId="7" applyNumberFormat="1" applyFont="1" applyFill="1" applyBorder="1" applyAlignment="1">
      <alignment horizontal="center"/>
    </xf>
    <xf numFmtId="2" fontId="15" fillId="0" borderId="17" xfId="7" applyNumberFormat="1" applyFont="1" applyFill="1" applyBorder="1" applyAlignment="1">
      <alignment horizontal="center"/>
    </xf>
    <xf numFmtId="0" fontId="6" fillId="12" borderId="6" xfId="0" applyFont="1" applyFill="1" applyBorder="1" applyAlignment="1">
      <alignment horizontal="center" vertical="center" wrapText="1"/>
    </xf>
    <xf numFmtId="165" fontId="15" fillId="12" borderId="13" xfId="7" applyNumberFormat="1" applyFont="1" applyFill="1" applyBorder="1" applyAlignment="1">
      <alignment horizontal="center"/>
    </xf>
    <xf numFmtId="165" fontId="15" fillId="12" borderId="15" xfId="7" applyNumberFormat="1" applyFont="1" applyFill="1" applyBorder="1" applyAlignment="1">
      <alignment horizontal="center"/>
    </xf>
    <xf numFmtId="165" fontId="15" fillId="12" borderId="17" xfId="7" applyNumberFormat="1" applyFont="1" applyFill="1" applyBorder="1" applyAlignment="1">
      <alignment horizontal="center"/>
    </xf>
    <xf numFmtId="167" fontId="15" fillId="0" borderId="0" xfId="0" applyNumberFormat="1" applyFont="1" applyFill="1" applyBorder="1" applyAlignment="1">
      <alignment horizontal="right" vertical="center" wrapText="1"/>
    </xf>
    <xf numFmtId="167" fontId="15" fillId="0" borderId="38" xfId="0" applyNumberFormat="1" applyFont="1" applyFill="1" applyBorder="1" applyAlignment="1">
      <alignment horizontal="right" vertical="center" wrapText="1"/>
    </xf>
    <xf numFmtId="167" fontId="15" fillId="0" borderId="43" xfId="0" applyNumberFormat="1" applyFont="1" applyFill="1" applyBorder="1" applyAlignment="1">
      <alignment horizontal="right" vertical="center" wrapText="1"/>
    </xf>
    <xf numFmtId="167" fontId="16" fillId="0" borderId="38" xfId="0" applyNumberFormat="1" applyFont="1" applyFill="1" applyBorder="1" applyAlignment="1">
      <alignment horizontal="right" vertical="center" wrapText="1"/>
    </xf>
    <xf numFmtId="167" fontId="6" fillId="3" borderId="40" xfId="0" applyNumberFormat="1" applyFont="1" applyFill="1" applyBorder="1" applyAlignment="1">
      <alignment horizontal="right" vertical="center" wrapText="1"/>
    </xf>
    <xf numFmtId="167" fontId="16" fillId="0" borderId="43" xfId="0" applyNumberFormat="1" applyFont="1" applyFill="1" applyBorder="1" applyAlignment="1">
      <alignment horizontal="right" vertical="center" wrapText="1"/>
    </xf>
    <xf numFmtId="167" fontId="6" fillId="3" borderId="3" xfId="0" applyNumberFormat="1" applyFont="1" applyFill="1" applyBorder="1" applyAlignment="1">
      <alignment horizontal="right" vertical="center" wrapText="1"/>
    </xf>
    <xf numFmtId="167" fontId="16" fillId="0" borderId="0" xfId="0" applyNumberFormat="1" applyFont="1" applyFill="1" applyBorder="1" applyAlignment="1">
      <alignment horizontal="right" vertical="center" wrapText="1"/>
    </xf>
    <xf numFmtId="167" fontId="6" fillId="9" borderId="42" xfId="0" applyNumberFormat="1" applyFont="1" applyFill="1" applyBorder="1" applyAlignment="1">
      <alignment horizontal="right" vertical="center" wrapText="1"/>
    </xf>
    <xf numFmtId="167" fontId="6" fillId="9" borderId="33" xfId="0" applyNumberFormat="1" applyFont="1" applyFill="1" applyBorder="1" applyAlignment="1">
      <alignment horizontal="right" vertical="center" wrapText="1"/>
    </xf>
    <xf numFmtId="0" fontId="15" fillId="2" borderId="76" xfId="0" applyFont="1" applyFill="1" applyBorder="1" applyAlignment="1">
      <alignment vertical="center" wrapText="1"/>
    </xf>
    <xf numFmtId="0" fontId="15" fillId="2" borderId="77" xfId="0" applyFont="1" applyFill="1" applyBorder="1" applyAlignment="1">
      <alignment vertical="center" wrapText="1"/>
    </xf>
    <xf numFmtId="0" fontId="15" fillId="2" borderId="78" xfId="0" applyFont="1" applyFill="1" applyBorder="1" applyAlignment="1">
      <alignment vertical="center" wrapText="1"/>
    </xf>
    <xf numFmtId="0" fontId="31" fillId="0" borderId="0" xfId="0" applyFont="1" applyBorder="1" applyAlignment="1">
      <alignment horizontal="justify" vertical="center"/>
    </xf>
    <xf numFmtId="0" fontId="23" fillId="0" borderId="0" xfId="0" applyFont="1" applyBorder="1" applyAlignment="1"/>
    <xf numFmtId="0" fontId="31" fillId="0" borderId="0" xfId="0" applyFont="1" applyAlignment="1">
      <alignment horizontal="justify" vertical="center"/>
    </xf>
    <xf numFmtId="0" fontId="23" fillId="0" borderId="0" xfId="0" applyFont="1" applyAlignment="1"/>
    <xf numFmtId="0" fontId="11" fillId="0" borderId="0" xfId="0" applyFont="1" applyAlignment="1">
      <alignment horizontal="justify" vertical="center"/>
    </xf>
    <xf numFmtId="0" fontId="13" fillId="0" borderId="0" xfId="0" applyFont="1" applyAlignment="1"/>
    <xf numFmtId="0" fontId="3" fillId="0" borderId="3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11" fillId="0" borderId="0" xfId="0" applyFont="1" applyBorder="1" applyAlignment="1">
      <alignment horizontal="left" vertical="center" wrapText="1"/>
    </xf>
    <xf numFmtId="0" fontId="10" fillId="0" borderId="0" xfId="0" applyFont="1" applyFill="1" applyAlignment="1">
      <alignment horizontal="left" vertical="center" wrapText="1"/>
    </xf>
    <xf numFmtId="0" fontId="31" fillId="0" borderId="0" xfId="0" applyFont="1" applyAlignment="1">
      <alignment horizontal="left" vertical="center" wrapText="1"/>
    </xf>
    <xf numFmtId="0" fontId="11" fillId="0" borderId="0" xfId="0" applyFont="1" applyFill="1" applyAlignment="1">
      <alignment horizontal="left" vertical="center"/>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3"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0" fillId="0" borderId="0" xfId="0" applyAlignment="1"/>
    <xf numFmtId="0" fontId="6" fillId="0" borderId="6" xfId="0" applyFont="1" applyFill="1" applyBorder="1" applyAlignment="1">
      <alignment horizontal="center"/>
    </xf>
    <xf numFmtId="0" fontId="37" fillId="0" borderId="6" xfId="0" applyFont="1" applyFill="1" applyBorder="1" applyAlignment="1">
      <alignment horizontal="center"/>
    </xf>
    <xf numFmtId="0" fontId="38" fillId="0" borderId="6" xfId="0" applyFont="1" applyBorder="1" applyAlignment="1">
      <alignment horizontal="center"/>
    </xf>
    <xf numFmtId="0" fontId="11" fillId="0" borderId="0" xfId="0" applyFont="1" applyAlignment="1"/>
    <xf numFmtId="0" fontId="16" fillId="0" borderId="18" xfId="0" applyFont="1" applyBorder="1" applyAlignment="1">
      <alignment vertical="center"/>
    </xf>
    <xf numFmtId="0" fontId="16" fillId="0" borderId="5" xfId="0" applyFont="1" applyBorder="1" applyAlignment="1">
      <alignment vertical="center"/>
    </xf>
    <xf numFmtId="0" fontId="12" fillId="0" borderId="0" xfId="9" applyFont="1" applyAlignment="1">
      <alignment horizontal="right"/>
    </xf>
    <xf numFmtId="0" fontId="12" fillId="0" borderId="10" xfId="9" applyFont="1" applyBorder="1" applyAlignment="1">
      <alignment horizontal="right"/>
    </xf>
  </cellXfs>
  <cellStyles count="10">
    <cellStyle name="Milliers" xfId="7" builtinId="3"/>
    <cellStyle name="Normal" xfId="0" builtinId="0"/>
    <cellStyle name="Normal 2" xfId="2"/>
    <cellStyle name="Normal 2 2" xfId="6"/>
    <cellStyle name="Normal 3" xfId="3"/>
    <cellStyle name="Normal 4" xfId="4"/>
    <cellStyle name="Normal 4 2" xfId="9"/>
    <cellStyle name="Normal 5" xfId="8"/>
    <cellStyle name="Normal_Recap_prév2011_2012" xfId="1"/>
    <cellStyle name="Pourcentage 2" xfId="5"/>
  </cellStyles>
  <dxfs count="0"/>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270549233622355E-2"/>
          <c:y val="8.1202564648727299E-2"/>
          <c:w val="0.71378045703814852"/>
          <c:h val="0.75610011455750348"/>
        </c:manualLayout>
      </c:layout>
      <c:lineChart>
        <c:grouping val="standard"/>
        <c:varyColors val="0"/>
        <c:ser>
          <c:idx val="0"/>
          <c:order val="0"/>
          <c:tx>
            <c:strRef>
              <c:f>'Figure 5'!$A$4</c:f>
              <c:strCache>
                <c:ptCount val="1"/>
                <c:pt idx="0">
                  <c:v>Seconde GT</c:v>
                </c:pt>
              </c:strCache>
            </c:strRef>
          </c:tx>
          <c:marker>
            <c:symbol val="none"/>
          </c:marker>
          <c:cat>
            <c:numRef>
              <c:f>'Figure 5'!$B$3:$Q$3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'Figure 5'!$B$4:$Q$4</c:f>
              <c:numCache>
                <c:formatCode>General</c:formatCode>
                <c:ptCount val="16"/>
                <c:pt idx="0">
                  <c:v>14.7</c:v>
                </c:pt>
                <c:pt idx="1">
                  <c:v>14.4</c:v>
                </c:pt>
                <c:pt idx="2">
                  <c:v>13.3</c:v>
                </c:pt>
                <c:pt idx="3">
                  <c:v>12.2</c:v>
                </c:pt>
                <c:pt idx="4">
                  <c:v>11.4</c:v>
                </c:pt>
                <c:pt idx="5">
                  <c:v>10.7</c:v>
                </c:pt>
                <c:pt idx="6">
                  <c:v>9.3000000000000007</c:v>
                </c:pt>
                <c:pt idx="7">
                  <c:v>8.8000000000000007</c:v>
                </c:pt>
                <c:pt idx="8">
                  <c:v>7.8</c:v>
                </c:pt>
                <c:pt idx="9">
                  <c:v>7.4</c:v>
                </c:pt>
                <c:pt idx="10">
                  <c:v>6.7</c:v>
                </c:pt>
                <c:pt idx="11">
                  <c:v>4.3</c:v>
                </c:pt>
                <c:pt idx="12">
                  <c:v>3.8</c:v>
                </c:pt>
                <c:pt idx="13" formatCode="0.0">
                  <c:v>4.38</c:v>
                </c:pt>
                <c:pt idx="14" formatCode="0.0">
                  <c:v>3.62</c:v>
                </c:pt>
                <c:pt idx="15" formatCode="0.0">
                  <c:v>2.87</c:v>
                </c:pt>
              </c:numCache>
            </c:numRef>
          </c:val>
          <c:smooth val="0"/>
          <c:extLst xmlns:c16r2="http://schemas.microsoft.com/office/drawing/2015/06/chart">
            <c:ext xmlns:c16="http://schemas.microsoft.com/office/drawing/2014/chart" uri="{C3380CC4-5D6E-409C-BE32-E72D297353CC}">
              <c16:uniqueId val="{00000000-D603-4EA9-8E33-7E2CCB576068}"/>
            </c:ext>
          </c:extLst>
        </c:ser>
        <c:ser>
          <c:idx val="1"/>
          <c:order val="1"/>
          <c:tx>
            <c:strRef>
              <c:f>'Figure 5'!$A$5</c:f>
              <c:strCache>
                <c:ptCount val="1"/>
                <c:pt idx="0">
                  <c:v>Première GT</c:v>
                </c:pt>
              </c:strCache>
            </c:strRef>
          </c:tx>
          <c:marker>
            <c:symbol val="none"/>
          </c:marker>
          <c:cat>
            <c:numRef>
              <c:f>'Figure 5'!$B$3:$Q$3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'Figure 5'!$B$5:$Q$5</c:f>
              <c:numCache>
                <c:formatCode>General</c:formatCode>
                <c:ptCount val="16"/>
                <c:pt idx="0">
                  <c:v>7.8</c:v>
                </c:pt>
                <c:pt idx="1">
                  <c:v>7.9</c:v>
                </c:pt>
                <c:pt idx="2">
                  <c:v>7.4</c:v>
                </c:pt>
                <c:pt idx="3">
                  <c:v>7</c:v>
                </c:pt>
                <c:pt idx="4">
                  <c:v>6.6</c:v>
                </c:pt>
                <c:pt idx="5">
                  <c:v>6.4</c:v>
                </c:pt>
                <c:pt idx="6">
                  <c:v>5.5</c:v>
                </c:pt>
                <c:pt idx="7">
                  <c:v>5.0999999999999996</c:v>
                </c:pt>
                <c:pt idx="8">
                  <c:v>4.5999999999999996</c:v>
                </c:pt>
                <c:pt idx="9">
                  <c:v>4.0999999999999996</c:v>
                </c:pt>
                <c:pt idx="10">
                  <c:v>3.8</c:v>
                </c:pt>
                <c:pt idx="11">
                  <c:v>3</c:v>
                </c:pt>
                <c:pt idx="12">
                  <c:v>2.7</c:v>
                </c:pt>
                <c:pt idx="13" formatCode="0.0">
                  <c:v>3.29</c:v>
                </c:pt>
                <c:pt idx="14" formatCode="0.0">
                  <c:v>2.48</c:v>
                </c:pt>
                <c:pt idx="15" formatCode="0.0">
                  <c:v>2.0699999999999998</c:v>
                </c:pt>
              </c:numCache>
            </c:numRef>
          </c:val>
          <c:smooth val="0"/>
          <c:extLst xmlns:c16r2="http://schemas.microsoft.com/office/drawing/2015/06/chart">
            <c:ext xmlns:c16="http://schemas.microsoft.com/office/drawing/2014/chart" uri="{C3380CC4-5D6E-409C-BE32-E72D297353CC}">
              <c16:uniqueId val="{00000001-D603-4EA9-8E33-7E2CCB576068}"/>
            </c:ext>
          </c:extLst>
        </c:ser>
        <c:ser>
          <c:idx val="2"/>
          <c:order val="2"/>
          <c:tx>
            <c:strRef>
              <c:f>'Figure 5'!$A$6</c:f>
              <c:strCache>
                <c:ptCount val="1"/>
                <c:pt idx="0">
                  <c:v>Terminale GT</c:v>
                </c:pt>
              </c:strCache>
            </c:strRef>
          </c:tx>
          <c:marker>
            <c:symbol val="none"/>
          </c:marker>
          <c:cat>
            <c:numRef>
              <c:f>'Figure 5'!$B$3:$Q$3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'Figure 5'!$B$6:$Q$6</c:f>
              <c:numCache>
                <c:formatCode>General</c:formatCode>
                <c:ptCount val="16"/>
                <c:pt idx="0">
                  <c:v>11.8</c:v>
                </c:pt>
                <c:pt idx="1">
                  <c:v>10</c:v>
                </c:pt>
                <c:pt idx="2">
                  <c:v>9.1</c:v>
                </c:pt>
                <c:pt idx="3">
                  <c:v>8.6999999999999993</c:v>
                </c:pt>
                <c:pt idx="4">
                  <c:v>8.5</c:v>
                </c:pt>
                <c:pt idx="5">
                  <c:v>8.8000000000000007</c:v>
                </c:pt>
                <c:pt idx="6">
                  <c:v>8.1999999999999993</c:v>
                </c:pt>
                <c:pt idx="7">
                  <c:v>7</c:v>
                </c:pt>
                <c:pt idx="8">
                  <c:v>5.7</c:v>
                </c:pt>
                <c:pt idx="9">
                  <c:v>5.7</c:v>
                </c:pt>
                <c:pt idx="10">
                  <c:v>5.5</c:v>
                </c:pt>
                <c:pt idx="11">
                  <c:v>5.8</c:v>
                </c:pt>
                <c:pt idx="12">
                  <c:v>6.2</c:v>
                </c:pt>
                <c:pt idx="13" formatCode="0.0">
                  <c:v>6.12</c:v>
                </c:pt>
                <c:pt idx="14" formatCode="0.0">
                  <c:v>5.91</c:v>
                </c:pt>
                <c:pt idx="15" formatCode="0.0">
                  <c:v>1.35</c:v>
                </c:pt>
              </c:numCache>
            </c:numRef>
          </c:val>
          <c:smooth val="0"/>
          <c:extLst xmlns:c16r2="http://schemas.microsoft.com/office/drawing/2015/06/chart">
            <c:ext xmlns:c16="http://schemas.microsoft.com/office/drawing/2014/chart" uri="{C3380CC4-5D6E-409C-BE32-E72D297353CC}">
              <c16:uniqueId val="{00000002-D603-4EA9-8E33-7E2CCB576068}"/>
            </c:ext>
          </c:extLst>
        </c:ser>
        <c:dLbls>
          <c:showLegendKey val="0"/>
          <c:showVal val="0"/>
          <c:showCatName val="0"/>
          <c:showSerName val="0"/>
          <c:showPercent val="0"/>
          <c:showBubbleSize val="0"/>
        </c:dLbls>
        <c:marker val="1"/>
        <c:smooth val="0"/>
        <c:axId val="114524544"/>
        <c:axId val="114526080"/>
      </c:lineChart>
      <c:catAx>
        <c:axId val="114524544"/>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14526080"/>
        <c:crosses val="autoZero"/>
        <c:auto val="1"/>
        <c:lblAlgn val="ctr"/>
        <c:lblOffset val="100"/>
        <c:noMultiLvlLbl val="0"/>
      </c:catAx>
      <c:valAx>
        <c:axId val="114526080"/>
        <c:scaling>
          <c:orientation val="minMax"/>
        </c:scaling>
        <c:delete val="0"/>
        <c:axPos val="l"/>
        <c:majorGridlines/>
        <c:numFmt formatCode="General" sourceLinked="1"/>
        <c:majorTickMark val="out"/>
        <c:minorTickMark val="none"/>
        <c:tickLblPos val="nextTo"/>
        <c:crossAx val="114524544"/>
        <c:crosses val="autoZero"/>
        <c:crossBetween val="midCat"/>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strRef>
              <c:f>'Figure 7'!$A$4</c:f>
              <c:strCache>
                <c:ptCount val="1"/>
                <c:pt idx="0">
                  <c:v>Seconde professionnelle</c:v>
                </c:pt>
              </c:strCache>
            </c:strRef>
          </c:tx>
          <c:spPr>
            <a:ln w="28575" cap="rnd">
              <a:solidFill>
                <a:schemeClr val="accent3"/>
              </a:solidFill>
              <a:round/>
            </a:ln>
            <a:effectLst/>
          </c:spPr>
          <c:marker>
            <c:symbol val="none"/>
          </c:marker>
          <c:cat>
            <c:numRef>
              <c:f>'Figure 7'!$B$3:$H$3</c:f>
              <c:numCache>
                <c:formatCode>General</c:formatCode>
                <c:ptCount val="7"/>
                <c:pt idx="0">
                  <c:v>2014</c:v>
                </c:pt>
                <c:pt idx="1">
                  <c:v>2015</c:v>
                </c:pt>
                <c:pt idx="2">
                  <c:v>2016</c:v>
                </c:pt>
                <c:pt idx="3">
                  <c:v>2017</c:v>
                </c:pt>
                <c:pt idx="4">
                  <c:v>2018</c:v>
                </c:pt>
                <c:pt idx="5">
                  <c:v>2019</c:v>
                </c:pt>
                <c:pt idx="6">
                  <c:v>2020</c:v>
                </c:pt>
              </c:numCache>
            </c:numRef>
          </c:cat>
          <c:val>
            <c:numRef>
              <c:f>'Figure 7'!$B$4:$H$4</c:f>
              <c:numCache>
                <c:formatCode>#,##0</c:formatCode>
                <c:ptCount val="7"/>
                <c:pt idx="0">
                  <c:v>185725</c:v>
                </c:pt>
                <c:pt idx="1">
                  <c:v>185641</c:v>
                </c:pt>
                <c:pt idx="2">
                  <c:v>183014</c:v>
                </c:pt>
                <c:pt idx="3">
                  <c:v>179261</c:v>
                </c:pt>
                <c:pt idx="4">
                  <c:v>179002</c:v>
                </c:pt>
                <c:pt idx="5">
                  <c:v>178398</c:v>
                </c:pt>
                <c:pt idx="6">
                  <c:v>174667</c:v>
                </c:pt>
              </c:numCache>
            </c:numRef>
          </c:val>
          <c:smooth val="0"/>
          <c:extLst xmlns:c16r2="http://schemas.microsoft.com/office/drawing/2015/06/chart">
            <c:ext xmlns:c16="http://schemas.microsoft.com/office/drawing/2014/chart" uri="{C3380CC4-5D6E-409C-BE32-E72D297353CC}">
              <c16:uniqueId val="{00000002-B6BA-4932-A6DC-56C823C174B3}"/>
            </c:ext>
          </c:extLst>
        </c:ser>
        <c:ser>
          <c:idx val="3"/>
          <c:order val="1"/>
          <c:tx>
            <c:strRef>
              <c:f>'Figure 7'!$A$5</c:f>
              <c:strCache>
                <c:ptCount val="1"/>
                <c:pt idx="0">
                  <c:v>Première professionnelle</c:v>
                </c:pt>
              </c:strCache>
            </c:strRef>
          </c:tx>
          <c:spPr>
            <a:ln w="28575" cap="rnd">
              <a:solidFill>
                <a:schemeClr val="accent4"/>
              </a:solidFill>
              <a:round/>
            </a:ln>
            <a:effectLst/>
          </c:spPr>
          <c:marker>
            <c:symbol val="none"/>
          </c:marker>
          <c:cat>
            <c:numRef>
              <c:f>'Figure 7'!$B$3:$H$3</c:f>
              <c:numCache>
                <c:formatCode>General</c:formatCode>
                <c:ptCount val="7"/>
                <c:pt idx="0">
                  <c:v>2014</c:v>
                </c:pt>
                <c:pt idx="1">
                  <c:v>2015</c:v>
                </c:pt>
                <c:pt idx="2">
                  <c:v>2016</c:v>
                </c:pt>
                <c:pt idx="3">
                  <c:v>2017</c:v>
                </c:pt>
                <c:pt idx="4">
                  <c:v>2018</c:v>
                </c:pt>
                <c:pt idx="5">
                  <c:v>2019</c:v>
                </c:pt>
                <c:pt idx="6">
                  <c:v>2020</c:v>
                </c:pt>
              </c:numCache>
            </c:numRef>
          </c:cat>
          <c:val>
            <c:numRef>
              <c:f>'Figure 7'!$B$5:$H$5</c:f>
              <c:numCache>
                <c:formatCode>#,##0</c:formatCode>
                <c:ptCount val="7"/>
                <c:pt idx="0">
                  <c:v>179992</c:v>
                </c:pt>
                <c:pt idx="1">
                  <c:v>181172</c:v>
                </c:pt>
                <c:pt idx="2">
                  <c:v>181821</c:v>
                </c:pt>
                <c:pt idx="3">
                  <c:v>179625</c:v>
                </c:pt>
                <c:pt idx="4">
                  <c:v>177529</c:v>
                </c:pt>
                <c:pt idx="5">
                  <c:v>177099</c:v>
                </c:pt>
                <c:pt idx="6">
                  <c:v>179596</c:v>
                </c:pt>
              </c:numCache>
            </c:numRef>
          </c:val>
          <c:smooth val="0"/>
          <c:extLst xmlns:c16r2="http://schemas.microsoft.com/office/drawing/2015/06/chart">
            <c:ext xmlns:c16="http://schemas.microsoft.com/office/drawing/2014/chart" uri="{C3380CC4-5D6E-409C-BE32-E72D297353CC}">
              <c16:uniqueId val="{00000003-B6BA-4932-A6DC-56C823C174B3}"/>
            </c:ext>
          </c:extLst>
        </c:ser>
        <c:ser>
          <c:idx val="4"/>
          <c:order val="2"/>
          <c:tx>
            <c:strRef>
              <c:f>'Figure 7'!$A$6</c:f>
              <c:strCache>
                <c:ptCount val="1"/>
                <c:pt idx="0">
                  <c:v>Terminale professionnelle</c:v>
                </c:pt>
              </c:strCache>
            </c:strRef>
          </c:tx>
          <c:spPr>
            <a:ln w="28575" cap="rnd">
              <a:solidFill>
                <a:schemeClr val="accent5"/>
              </a:solidFill>
              <a:round/>
            </a:ln>
            <a:effectLst/>
          </c:spPr>
          <c:marker>
            <c:symbol val="none"/>
          </c:marker>
          <c:cat>
            <c:numRef>
              <c:f>'Figure 7'!$B$3:$H$3</c:f>
              <c:numCache>
                <c:formatCode>General</c:formatCode>
                <c:ptCount val="7"/>
                <c:pt idx="0">
                  <c:v>2014</c:v>
                </c:pt>
                <c:pt idx="1">
                  <c:v>2015</c:v>
                </c:pt>
                <c:pt idx="2">
                  <c:v>2016</c:v>
                </c:pt>
                <c:pt idx="3">
                  <c:v>2017</c:v>
                </c:pt>
                <c:pt idx="4">
                  <c:v>2018</c:v>
                </c:pt>
                <c:pt idx="5">
                  <c:v>2019</c:v>
                </c:pt>
                <c:pt idx="6">
                  <c:v>2020</c:v>
                </c:pt>
              </c:numCache>
            </c:numRef>
          </c:cat>
          <c:val>
            <c:numRef>
              <c:f>'Figure 7'!$B$6:$H$6</c:f>
              <c:numCache>
                <c:formatCode>#,##0</c:formatCode>
                <c:ptCount val="7"/>
                <c:pt idx="0">
                  <c:v>166965</c:v>
                </c:pt>
                <c:pt idx="1">
                  <c:v>168520</c:v>
                </c:pt>
                <c:pt idx="2">
                  <c:v>170495</c:v>
                </c:pt>
                <c:pt idx="3">
                  <c:v>170981</c:v>
                </c:pt>
                <c:pt idx="4">
                  <c:v>166749</c:v>
                </c:pt>
                <c:pt idx="5">
                  <c:v>164195</c:v>
                </c:pt>
                <c:pt idx="6">
                  <c:v>165285</c:v>
                </c:pt>
              </c:numCache>
            </c:numRef>
          </c:val>
          <c:smooth val="0"/>
          <c:extLst xmlns:c16r2="http://schemas.microsoft.com/office/drawing/2015/06/chart">
            <c:ext xmlns:c16="http://schemas.microsoft.com/office/drawing/2014/chart" uri="{C3380CC4-5D6E-409C-BE32-E72D297353CC}">
              <c16:uniqueId val="{00000004-B6BA-4932-A6DC-56C823C174B3}"/>
            </c:ext>
          </c:extLst>
        </c:ser>
        <c:dLbls>
          <c:showLegendKey val="0"/>
          <c:showVal val="0"/>
          <c:showCatName val="0"/>
          <c:showSerName val="0"/>
          <c:showPercent val="0"/>
          <c:showBubbleSize val="0"/>
        </c:dLbls>
        <c:marker val="1"/>
        <c:smooth val="0"/>
        <c:axId val="116994816"/>
        <c:axId val="116996352"/>
        <c:extLst xmlns:c16r2="http://schemas.microsoft.com/office/drawing/2015/06/chart">
          <c:ext xmlns:c15="http://schemas.microsoft.com/office/drawing/2012/chart" uri="{02D57815-91ED-43cb-92C2-25804820EDAC}">
            <c15:filteredLineSeries>
              <c15:ser>
                <c:idx val="0"/>
                <c:order val="0"/>
                <c:tx>
                  <c:strRef>
                    <c:extLst>
                      <c:ext uri="{02D57815-91ED-43cb-92C2-25804820EDAC}">
                        <c15:formulaRef>
                          <c15:sqref>'Figure 7'!#REF!</c15:sqref>
                        </c15:formulaRef>
                      </c:ext>
                    </c:extLst>
                    <c:strCache>
                      <c:ptCount val="1"/>
                      <c:pt idx="0">
                        <c:v>#REF!</c:v>
                      </c:pt>
                    </c:strCache>
                  </c:strRef>
                </c:tx>
                <c:spPr>
                  <a:ln w="28575" cap="rnd">
                    <a:solidFill>
                      <a:schemeClr val="accent1"/>
                    </a:solidFill>
                    <a:round/>
                  </a:ln>
                  <a:effectLst/>
                </c:spPr>
                <c:marker>
                  <c:symbol val="none"/>
                </c:marker>
                <c:cat>
                  <c:numRef>
                    <c:extLst>
                      <c:ext uri="{02D57815-91ED-43cb-92C2-25804820EDAC}">
                        <c15:formulaRef>
                          <c15:sqref>'Figure 7'!$B$3:$H$3</c15:sqref>
                        </c15:formulaRef>
                      </c:ext>
                    </c:extLst>
                    <c:numCache>
                      <c:formatCode>General</c:formatCode>
                      <c:ptCount val="7"/>
                      <c:pt idx="0">
                        <c:v>2014</c:v>
                      </c:pt>
                      <c:pt idx="1">
                        <c:v>2015</c:v>
                      </c:pt>
                      <c:pt idx="2">
                        <c:v>2016</c:v>
                      </c:pt>
                      <c:pt idx="3">
                        <c:v>2017</c:v>
                      </c:pt>
                      <c:pt idx="4">
                        <c:v>2018</c:v>
                      </c:pt>
                      <c:pt idx="5">
                        <c:v>2019</c:v>
                      </c:pt>
                      <c:pt idx="6">
                        <c:v>2020</c:v>
                      </c:pt>
                    </c:numCache>
                  </c:numRef>
                </c:cat>
                <c:val>
                  <c:numRef>
                    <c:extLst>
                      <c:ext uri="{02D57815-91ED-43cb-92C2-25804820EDAC}">
                        <c15:formulaRef>
                          <c15:sqref>'Figure 7'!#REF!</c15:sqref>
                        </c15:formulaRef>
                      </c:ext>
                    </c:extLst>
                    <c:numCache>
                      <c:formatCode>General</c:formatCode>
                      <c:ptCount val="1"/>
                      <c:pt idx="0">
                        <c:v>1</c:v>
                      </c:pt>
                    </c:numCache>
                  </c:numRef>
                </c:val>
                <c:smooth val="0"/>
                <c:extLst>
                  <c:ext xmlns:c16="http://schemas.microsoft.com/office/drawing/2014/chart" uri="{C3380CC4-5D6E-409C-BE32-E72D297353CC}">
                    <c16:uniqueId val="{00000000-B6BA-4932-A6DC-56C823C174B3}"/>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'Figure 7'!#REF!</c15:sqref>
                        </c15:formulaRef>
                      </c:ext>
                    </c:extLst>
                    <c:strCache>
                      <c:ptCount val="1"/>
                      <c:pt idx="0">
                        <c:v>#REF!</c:v>
                      </c:pt>
                    </c:strCache>
                  </c:strRef>
                </c:tx>
                <c:spPr>
                  <a:ln w="28575" cap="rnd">
                    <a:solidFill>
                      <a:schemeClr val="accent2"/>
                    </a:solidFill>
                    <a:round/>
                  </a:ln>
                  <a:effectLst/>
                </c:spPr>
                <c:marker>
                  <c:symbol val="none"/>
                </c:marker>
                <c:cat>
                  <c:numRef>
                    <c:extLst xmlns:c15="http://schemas.microsoft.com/office/drawing/2012/chart">
                      <c:ext xmlns:c15="http://schemas.microsoft.com/office/drawing/2012/chart" uri="{02D57815-91ED-43cb-92C2-25804820EDAC}">
                        <c15:formulaRef>
                          <c15:sqref>'Figure 7'!$B$3:$H$3</c15:sqref>
                        </c15:formulaRef>
                      </c:ext>
                    </c:extLst>
                    <c:numCache>
                      <c:formatCode>General</c:formatCode>
                      <c:ptCount val="7"/>
                      <c:pt idx="0">
                        <c:v>2014</c:v>
                      </c:pt>
                      <c:pt idx="1">
                        <c:v>2015</c:v>
                      </c:pt>
                      <c:pt idx="2">
                        <c:v>2016</c:v>
                      </c:pt>
                      <c:pt idx="3">
                        <c:v>2017</c:v>
                      </c:pt>
                      <c:pt idx="4">
                        <c:v>2018</c:v>
                      </c:pt>
                      <c:pt idx="5">
                        <c:v>2019</c:v>
                      </c:pt>
                      <c:pt idx="6">
                        <c:v>2020</c:v>
                      </c:pt>
                    </c:numCache>
                  </c:numRef>
                </c:cat>
                <c:val>
                  <c:numRef>
                    <c:extLst xmlns:c15="http://schemas.microsoft.com/office/drawing/2012/chart">
                      <c:ext xmlns:c15="http://schemas.microsoft.com/office/drawing/2012/chart" uri="{02D57815-91ED-43cb-92C2-25804820EDAC}">
                        <c15:formulaRef>
                          <c15:sqref>'Figure 7'!#REF!</c15:sqref>
                        </c15:formulaRef>
                      </c:ext>
                    </c:extLst>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01-B6BA-4932-A6DC-56C823C174B3}"/>
                  </c:ext>
                </c:extLst>
              </c15:ser>
            </c15:filteredLineSeries>
          </c:ext>
        </c:extLst>
      </c:lineChart>
      <c:catAx>
        <c:axId val="116994816"/>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996352"/>
        <c:crosses val="autoZero"/>
        <c:auto val="1"/>
        <c:lblAlgn val="ctr"/>
        <c:lblOffset val="100"/>
        <c:noMultiLvlLbl val="0"/>
      </c:catAx>
      <c:valAx>
        <c:axId val="116996352"/>
        <c:scaling>
          <c:orientation val="minMax"/>
          <c:min val="16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994816"/>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8'!$A$4</c:f>
              <c:strCache>
                <c:ptCount val="1"/>
                <c:pt idx="0">
                  <c:v>Première année de CAP</c:v>
                </c:pt>
              </c:strCache>
            </c:strRef>
          </c:tx>
          <c:spPr>
            <a:ln w="28575" cap="rnd">
              <a:solidFill>
                <a:schemeClr val="accent1"/>
              </a:solidFill>
              <a:round/>
            </a:ln>
            <a:effectLst/>
          </c:spPr>
          <c:marker>
            <c:symbol val="none"/>
          </c:marker>
          <c:cat>
            <c:numRef>
              <c:f>'Figure 8'!$B$3:$H$3</c:f>
              <c:numCache>
                <c:formatCode>General</c:formatCode>
                <c:ptCount val="7"/>
                <c:pt idx="0">
                  <c:v>2014</c:v>
                </c:pt>
                <c:pt idx="1">
                  <c:v>2015</c:v>
                </c:pt>
                <c:pt idx="2">
                  <c:v>2016</c:v>
                </c:pt>
                <c:pt idx="3">
                  <c:v>2017</c:v>
                </c:pt>
                <c:pt idx="4">
                  <c:v>2018</c:v>
                </c:pt>
                <c:pt idx="5">
                  <c:v>2019</c:v>
                </c:pt>
                <c:pt idx="6">
                  <c:v>2020</c:v>
                </c:pt>
              </c:numCache>
            </c:numRef>
          </c:cat>
          <c:val>
            <c:numRef>
              <c:f>'Figure 8'!$B$4:$H$4</c:f>
              <c:numCache>
                <c:formatCode>#,##0</c:formatCode>
                <c:ptCount val="7"/>
                <c:pt idx="0">
                  <c:v>61269</c:v>
                </c:pt>
                <c:pt idx="1">
                  <c:v>60213</c:v>
                </c:pt>
                <c:pt idx="2">
                  <c:v>59202</c:v>
                </c:pt>
                <c:pt idx="3">
                  <c:v>57727</c:v>
                </c:pt>
                <c:pt idx="4">
                  <c:v>57125</c:v>
                </c:pt>
                <c:pt idx="5">
                  <c:v>56897</c:v>
                </c:pt>
                <c:pt idx="6">
                  <c:v>55348</c:v>
                </c:pt>
              </c:numCache>
            </c:numRef>
          </c:val>
          <c:smooth val="0"/>
          <c:extLst xmlns:c16r2="http://schemas.microsoft.com/office/drawing/2015/06/chart">
            <c:ext xmlns:c16="http://schemas.microsoft.com/office/drawing/2014/chart" uri="{C3380CC4-5D6E-409C-BE32-E72D297353CC}">
              <c16:uniqueId val="{00000000-8B6E-46B0-982C-9DA57220F5F4}"/>
            </c:ext>
          </c:extLst>
        </c:ser>
        <c:ser>
          <c:idx val="1"/>
          <c:order val="1"/>
          <c:tx>
            <c:strRef>
              <c:f>'Figure 8'!$A$5</c:f>
              <c:strCache>
                <c:ptCount val="1"/>
                <c:pt idx="0">
                  <c:v>Deuxième année de CAP</c:v>
                </c:pt>
              </c:strCache>
            </c:strRef>
          </c:tx>
          <c:spPr>
            <a:ln w="28575" cap="rnd">
              <a:solidFill>
                <a:schemeClr val="accent2"/>
              </a:solidFill>
              <a:round/>
            </a:ln>
            <a:effectLst/>
          </c:spPr>
          <c:marker>
            <c:symbol val="none"/>
          </c:marker>
          <c:cat>
            <c:numRef>
              <c:f>'Figure 8'!$B$3:$H$3</c:f>
              <c:numCache>
                <c:formatCode>General</c:formatCode>
                <c:ptCount val="7"/>
                <c:pt idx="0">
                  <c:v>2014</c:v>
                </c:pt>
                <c:pt idx="1">
                  <c:v>2015</c:v>
                </c:pt>
                <c:pt idx="2">
                  <c:v>2016</c:v>
                </c:pt>
                <c:pt idx="3">
                  <c:v>2017</c:v>
                </c:pt>
                <c:pt idx="4">
                  <c:v>2018</c:v>
                </c:pt>
                <c:pt idx="5">
                  <c:v>2019</c:v>
                </c:pt>
                <c:pt idx="6">
                  <c:v>2020</c:v>
                </c:pt>
              </c:numCache>
            </c:numRef>
          </c:cat>
          <c:val>
            <c:numRef>
              <c:f>'Figure 8'!$B$5:$H$5</c:f>
              <c:numCache>
                <c:formatCode>#,##0</c:formatCode>
                <c:ptCount val="7"/>
                <c:pt idx="0">
                  <c:v>52645</c:v>
                </c:pt>
                <c:pt idx="1">
                  <c:v>52158</c:v>
                </c:pt>
                <c:pt idx="2">
                  <c:v>51490</c:v>
                </c:pt>
                <c:pt idx="3">
                  <c:v>50096</c:v>
                </c:pt>
                <c:pt idx="4">
                  <c:v>49203</c:v>
                </c:pt>
                <c:pt idx="5">
                  <c:v>48412</c:v>
                </c:pt>
                <c:pt idx="6">
                  <c:v>50544</c:v>
                </c:pt>
              </c:numCache>
            </c:numRef>
          </c:val>
          <c:smooth val="0"/>
          <c:extLst xmlns:c16r2="http://schemas.microsoft.com/office/drawing/2015/06/chart">
            <c:ext xmlns:c16="http://schemas.microsoft.com/office/drawing/2014/chart" uri="{C3380CC4-5D6E-409C-BE32-E72D297353CC}">
              <c16:uniqueId val="{00000001-8B6E-46B0-982C-9DA57220F5F4}"/>
            </c:ext>
          </c:extLst>
        </c:ser>
        <c:dLbls>
          <c:showLegendKey val="0"/>
          <c:showVal val="0"/>
          <c:showCatName val="0"/>
          <c:showSerName val="0"/>
          <c:showPercent val="0"/>
          <c:showBubbleSize val="0"/>
        </c:dLbls>
        <c:marker val="1"/>
        <c:smooth val="0"/>
        <c:axId val="117227520"/>
        <c:axId val="117229056"/>
      </c:lineChart>
      <c:catAx>
        <c:axId val="117227520"/>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7229056"/>
        <c:crosses val="autoZero"/>
        <c:auto val="1"/>
        <c:lblAlgn val="ctr"/>
        <c:lblOffset val="100"/>
        <c:noMultiLvlLbl val="0"/>
      </c:catAx>
      <c:valAx>
        <c:axId val="117229056"/>
        <c:scaling>
          <c:orientation val="minMax"/>
          <c:min val="45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7227520"/>
        <c:crosses val="autoZero"/>
        <c:crossBetween val="midCat"/>
        <c:majorUnit val="5000"/>
        <c:minorUnit val="50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9'!$B$3</c:f>
              <c:strCache>
                <c:ptCount val="1"/>
                <c:pt idx="0">
                  <c:v>Évolution en %</c:v>
                </c:pt>
              </c:strCache>
            </c:strRef>
          </c:tx>
          <c:invertIfNegative val="0"/>
          <c:cat>
            <c:strRef>
              <c:f>'Figure 9'!$A$4:$A$33</c:f>
              <c:strCache>
                <c:ptCount val="30"/>
                <c:pt idx="0">
                  <c:v>Mayotte</c:v>
                </c:pt>
                <c:pt idx="1">
                  <c:v>Guyane</c:v>
                </c:pt>
                <c:pt idx="2">
                  <c:v>Lyon</c:v>
                </c:pt>
                <c:pt idx="3">
                  <c:v>Versailles</c:v>
                </c:pt>
                <c:pt idx="4">
                  <c:v>Montpell.</c:v>
                </c:pt>
                <c:pt idx="5">
                  <c:v>Créteil</c:v>
                </c:pt>
                <c:pt idx="6">
                  <c:v>Corse</c:v>
                </c:pt>
                <c:pt idx="7">
                  <c:v>Bordeaux</c:v>
                </c:pt>
                <c:pt idx="8">
                  <c:v>Nice</c:v>
                </c:pt>
                <c:pt idx="9">
                  <c:v>Strasbourg</c:v>
                </c:pt>
                <c:pt idx="10">
                  <c:v>Aix-Mars.</c:v>
                </c:pt>
                <c:pt idx="11">
                  <c:v>Nantes</c:v>
                </c:pt>
                <c:pt idx="12">
                  <c:v>Toulouse</c:v>
                </c:pt>
                <c:pt idx="13">
                  <c:v>Grenoble</c:v>
                </c:pt>
                <c:pt idx="14">
                  <c:v>Rennes</c:v>
                </c:pt>
                <c:pt idx="15">
                  <c:v>Orléans-Tours</c:v>
                </c:pt>
                <c:pt idx="16">
                  <c:v>Clermont-Ferrand</c:v>
                </c:pt>
                <c:pt idx="17">
                  <c:v>Limoges</c:v>
                </c:pt>
                <c:pt idx="18">
                  <c:v>Amiens</c:v>
                </c:pt>
                <c:pt idx="19">
                  <c:v>Poitiers</c:v>
                </c:pt>
                <c:pt idx="20">
                  <c:v>Lille</c:v>
                </c:pt>
                <c:pt idx="21">
                  <c:v>Normandie</c:v>
                </c:pt>
                <c:pt idx="22">
                  <c:v>Reims</c:v>
                </c:pt>
                <c:pt idx="23">
                  <c:v>La Réunion</c:v>
                </c:pt>
                <c:pt idx="24">
                  <c:v>Besançon</c:v>
                </c:pt>
                <c:pt idx="25">
                  <c:v>Guadeloupe</c:v>
                </c:pt>
                <c:pt idx="26">
                  <c:v>Nancy-Metz </c:v>
                </c:pt>
                <c:pt idx="27">
                  <c:v>Paris</c:v>
                </c:pt>
                <c:pt idx="28">
                  <c:v>Dijon</c:v>
                </c:pt>
                <c:pt idx="29">
                  <c:v>Martinique</c:v>
                </c:pt>
              </c:strCache>
            </c:strRef>
          </c:cat>
          <c:val>
            <c:numRef>
              <c:f>'Figure 9'!$B$4:$B$33</c:f>
              <c:numCache>
                <c:formatCode>#,##0.0_ ;\-#,##0.0\ </c:formatCode>
                <c:ptCount val="30"/>
                <c:pt idx="0">
                  <c:v>3.2685971909138205</c:v>
                </c:pt>
                <c:pt idx="1">
                  <c:v>2.844923763480848</c:v>
                </c:pt>
                <c:pt idx="2">
                  <c:v>1.2459994078418655</c:v>
                </c:pt>
                <c:pt idx="3">
                  <c:v>1.0205084239627784</c:v>
                </c:pt>
                <c:pt idx="4">
                  <c:v>0.78172637822045388</c:v>
                </c:pt>
                <c:pt idx="5">
                  <c:v>0.71307047500776155</c:v>
                </c:pt>
                <c:pt idx="6">
                  <c:v>0.63738077769625823</c:v>
                </c:pt>
                <c:pt idx="7">
                  <c:v>0.51590521637496556</c:v>
                </c:pt>
                <c:pt idx="8">
                  <c:v>0.51098285196403437</c:v>
                </c:pt>
                <c:pt idx="9">
                  <c:v>0.48398641948554277</c:v>
                </c:pt>
                <c:pt idx="10">
                  <c:v>0.45453997903976417</c:v>
                </c:pt>
                <c:pt idx="11">
                  <c:v>0.2974740904691151</c:v>
                </c:pt>
                <c:pt idx="12">
                  <c:v>0.17974406465734971</c:v>
                </c:pt>
                <c:pt idx="13">
                  <c:v>8.1944061845101307E-2</c:v>
                </c:pt>
                <c:pt idx="14">
                  <c:v>-1.2585944017721009E-2</c:v>
                </c:pt>
                <c:pt idx="15">
                  <c:v>-7.4883501304499209E-2</c:v>
                </c:pt>
                <c:pt idx="16">
                  <c:v>-0.27369846081403221</c:v>
                </c:pt>
                <c:pt idx="17">
                  <c:v>-0.37919411674582504</c:v>
                </c:pt>
                <c:pt idx="18">
                  <c:v>-0.42819263293679227</c:v>
                </c:pt>
                <c:pt idx="19">
                  <c:v>-0.45346498445785338</c:v>
                </c:pt>
                <c:pt idx="20">
                  <c:v>-0.4928351848538573</c:v>
                </c:pt>
                <c:pt idx="21">
                  <c:v>-0.57140582479300561</c:v>
                </c:pt>
                <c:pt idx="22">
                  <c:v>-0.5959531059399763</c:v>
                </c:pt>
                <c:pt idx="23">
                  <c:v>-0.64085681678518136</c:v>
                </c:pt>
                <c:pt idx="24">
                  <c:v>-0.68699592583354119</c:v>
                </c:pt>
                <c:pt idx="25">
                  <c:v>-0.75944895796538325</c:v>
                </c:pt>
                <c:pt idx="26">
                  <c:v>-0.75973921008675038</c:v>
                </c:pt>
                <c:pt idx="27">
                  <c:v>-0.86221481051817483</c:v>
                </c:pt>
                <c:pt idx="28">
                  <c:v>-1.0217465226613986</c:v>
                </c:pt>
                <c:pt idx="29">
                  <c:v>-2.3199384506125345</c:v>
                </c:pt>
              </c:numCache>
            </c:numRef>
          </c:val>
          <c:extLst xmlns:c16r2="http://schemas.microsoft.com/office/drawing/2015/06/chart">
            <c:ext xmlns:c16="http://schemas.microsoft.com/office/drawing/2014/chart" uri="{C3380CC4-5D6E-409C-BE32-E72D297353CC}">
              <c16:uniqueId val="{00000000-278E-485F-99ED-8683ED9DE499}"/>
            </c:ext>
          </c:extLst>
        </c:ser>
        <c:dLbls>
          <c:showLegendKey val="0"/>
          <c:showVal val="0"/>
          <c:showCatName val="0"/>
          <c:showSerName val="0"/>
          <c:showPercent val="0"/>
          <c:showBubbleSize val="0"/>
        </c:dLbls>
        <c:gapWidth val="150"/>
        <c:axId val="117242112"/>
        <c:axId val="117071872"/>
      </c:barChart>
      <c:catAx>
        <c:axId val="117242112"/>
        <c:scaling>
          <c:orientation val="minMax"/>
        </c:scaling>
        <c:delete val="0"/>
        <c:axPos val="b"/>
        <c:numFmt formatCode="General" sourceLinked="1"/>
        <c:majorTickMark val="out"/>
        <c:minorTickMark val="none"/>
        <c:tickLblPos val="low"/>
        <c:crossAx val="117071872"/>
        <c:crossesAt val="0"/>
        <c:auto val="1"/>
        <c:lblAlgn val="ctr"/>
        <c:lblOffset val="100"/>
        <c:noMultiLvlLbl val="0"/>
      </c:catAx>
      <c:valAx>
        <c:axId val="117071872"/>
        <c:scaling>
          <c:orientation val="minMax"/>
          <c:max val="3.5"/>
          <c:min val="-3.5"/>
        </c:scaling>
        <c:delete val="0"/>
        <c:axPos val="l"/>
        <c:majorGridlines/>
        <c:numFmt formatCode="0.0" sourceLinked="0"/>
        <c:majorTickMark val="out"/>
        <c:minorTickMark val="none"/>
        <c:tickLblPos val="nextTo"/>
        <c:crossAx val="117242112"/>
        <c:crosses val="autoZero"/>
        <c:crossBetween val="between"/>
        <c:majorUnit val="0.5"/>
      </c:valAx>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012139107611555E-2"/>
          <c:y val="9.3748292775620246E-2"/>
          <c:w val="0.9120711942257218"/>
          <c:h val="0.6139143182050909"/>
        </c:manualLayout>
      </c:layout>
      <c:barChart>
        <c:barDir val="col"/>
        <c:grouping val="clustered"/>
        <c:varyColors val="0"/>
        <c:ser>
          <c:idx val="0"/>
          <c:order val="0"/>
          <c:tx>
            <c:strRef>
              <c:f>Compl3!$B$4</c:f>
              <c:strCache>
                <c:ptCount val="1"/>
                <c:pt idx="0">
                  <c:v>Part du secteur privé dans le second degré</c:v>
                </c:pt>
              </c:strCache>
            </c:strRef>
          </c:tx>
          <c:invertIfNegative val="0"/>
          <c:cat>
            <c:strRef>
              <c:f>Compl3!$A$5:$A$34</c:f>
              <c:strCache>
                <c:ptCount val="30"/>
                <c:pt idx="0">
                  <c:v>RENNES</c:v>
                </c:pt>
                <c:pt idx="1">
                  <c:v>NANTES</c:v>
                </c:pt>
                <c:pt idx="2">
                  <c:v>PARIS</c:v>
                </c:pt>
                <c:pt idx="3">
                  <c:v>LYON</c:v>
                </c:pt>
                <c:pt idx="4">
                  <c:v>LILLE</c:v>
                </c:pt>
                <c:pt idx="5">
                  <c:v>GRENOBLE</c:v>
                </c:pt>
                <c:pt idx="6">
                  <c:v>AIX-MARS.</c:v>
                </c:pt>
                <c:pt idx="7">
                  <c:v>CLERMONT-F</c:v>
                </c:pt>
                <c:pt idx="8">
                  <c:v>NORMANDIE</c:v>
                </c:pt>
                <c:pt idx="9">
                  <c:v>BORDEAUX</c:v>
                </c:pt>
                <c:pt idx="10">
                  <c:v>REIMS</c:v>
                </c:pt>
                <c:pt idx="11">
                  <c:v>VERSAILLES</c:v>
                </c:pt>
                <c:pt idx="12">
                  <c:v>TOULOUSE</c:v>
                </c:pt>
                <c:pt idx="13">
                  <c:v>MONTPELL.</c:v>
                </c:pt>
                <c:pt idx="14">
                  <c:v>AMIENS</c:v>
                </c:pt>
                <c:pt idx="15">
                  <c:v>POITIERS</c:v>
                </c:pt>
                <c:pt idx="16">
                  <c:v>BESANCON</c:v>
                </c:pt>
                <c:pt idx="17">
                  <c:v>NICE</c:v>
                </c:pt>
                <c:pt idx="18">
                  <c:v>NANCY-METZ </c:v>
                </c:pt>
                <c:pt idx="19">
                  <c:v>STRASBOURG</c:v>
                </c:pt>
                <c:pt idx="20">
                  <c:v>DIJON</c:v>
                </c:pt>
                <c:pt idx="21">
                  <c:v>ORLEANS-T</c:v>
                </c:pt>
                <c:pt idx="22">
                  <c:v>CRETEIL</c:v>
                </c:pt>
                <c:pt idx="23">
                  <c:v>MARTINIQUE</c:v>
                </c:pt>
                <c:pt idx="24">
                  <c:v>LIMOGES</c:v>
                </c:pt>
                <c:pt idx="25">
                  <c:v>GUADELOUPE</c:v>
                </c:pt>
                <c:pt idx="26">
                  <c:v>LA REUNION</c:v>
                </c:pt>
                <c:pt idx="27">
                  <c:v>GUYANE</c:v>
                </c:pt>
                <c:pt idx="28">
                  <c:v>CORSE</c:v>
                </c:pt>
                <c:pt idx="29">
                  <c:v>MAYOTTE</c:v>
                </c:pt>
              </c:strCache>
            </c:strRef>
          </c:cat>
          <c:val>
            <c:numRef>
              <c:f>Compl3!$B$5:$B$34</c:f>
              <c:numCache>
                <c:formatCode>0.0</c:formatCode>
                <c:ptCount val="30"/>
                <c:pt idx="0">
                  <c:v>42.46672396989063</c:v>
                </c:pt>
                <c:pt idx="1">
                  <c:v>41.193067435449024</c:v>
                </c:pt>
                <c:pt idx="2">
                  <c:v>36.599889076470191</c:v>
                </c:pt>
                <c:pt idx="3">
                  <c:v>28.766932527511553</c:v>
                </c:pt>
                <c:pt idx="4">
                  <c:v>26.805932415792171</c:v>
                </c:pt>
                <c:pt idx="5">
                  <c:v>22.253811634194609</c:v>
                </c:pt>
                <c:pt idx="6">
                  <c:v>21.36904167083042</c:v>
                </c:pt>
                <c:pt idx="7">
                  <c:v>21.260500895158277</c:v>
                </c:pt>
                <c:pt idx="8">
                  <c:v>19.331991541616773</c:v>
                </c:pt>
                <c:pt idx="9">
                  <c:v>19.148644645237741</c:v>
                </c:pt>
                <c:pt idx="10">
                  <c:v>18.627460164307593</c:v>
                </c:pt>
                <c:pt idx="11">
                  <c:v>18.3722003539607</c:v>
                </c:pt>
                <c:pt idx="12">
                  <c:v>17.862740401786652</c:v>
                </c:pt>
                <c:pt idx="13">
                  <c:v>17.790187995943221</c:v>
                </c:pt>
                <c:pt idx="14">
                  <c:v>17.020230191146219</c:v>
                </c:pt>
                <c:pt idx="15">
                  <c:v>16.181624481099153</c:v>
                </c:pt>
                <c:pt idx="16">
                  <c:v>16.075558578828947</c:v>
                </c:pt>
                <c:pt idx="17">
                  <c:v>15.562990514495203</c:v>
                </c:pt>
                <c:pt idx="18">
                  <c:v>15.502769030296449</c:v>
                </c:pt>
                <c:pt idx="19">
                  <c:v>15.336505156390917</c:v>
                </c:pt>
                <c:pt idx="20">
                  <c:v>15.157216241861073</c:v>
                </c:pt>
                <c:pt idx="21">
                  <c:v>14.637569092419165</c:v>
                </c:pt>
                <c:pt idx="22">
                  <c:v>13.441069702290529</c:v>
                </c:pt>
                <c:pt idx="23">
                  <c:v>12.990003029385036</c:v>
                </c:pt>
                <c:pt idx="24">
                  <c:v>11.547925718020686</c:v>
                </c:pt>
                <c:pt idx="25">
                  <c:v>10.951681793913508</c:v>
                </c:pt>
                <c:pt idx="26">
                  <c:v>7.8783059433351008</c:v>
                </c:pt>
                <c:pt idx="27">
                  <c:v>7.8699279386316086</c:v>
                </c:pt>
                <c:pt idx="28">
                  <c:v>6.0600537658905544</c:v>
                </c:pt>
                <c:pt idx="29">
                  <c:v>0.67164805641843672</c:v>
                </c:pt>
              </c:numCache>
            </c:numRef>
          </c:val>
          <c:extLst xmlns:c16r2="http://schemas.microsoft.com/office/drawing/2015/06/chart">
            <c:ext xmlns:c16="http://schemas.microsoft.com/office/drawing/2014/chart" uri="{C3380CC4-5D6E-409C-BE32-E72D297353CC}">
              <c16:uniqueId val="{00000000-A365-4DF1-B9C0-89807E32E464}"/>
            </c:ext>
          </c:extLst>
        </c:ser>
        <c:dLbls>
          <c:showLegendKey val="0"/>
          <c:showVal val="0"/>
          <c:showCatName val="0"/>
          <c:showSerName val="0"/>
          <c:showPercent val="0"/>
          <c:showBubbleSize val="0"/>
        </c:dLbls>
        <c:gapWidth val="150"/>
        <c:axId val="109737856"/>
        <c:axId val="109739392"/>
      </c:barChart>
      <c:catAx>
        <c:axId val="109737856"/>
        <c:scaling>
          <c:orientation val="minMax"/>
        </c:scaling>
        <c:delete val="0"/>
        <c:axPos val="b"/>
        <c:numFmt formatCode="General" sourceLinked="0"/>
        <c:majorTickMark val="out"/>
        <c:minorTickMark val="none"/>
        <c:tickLblPos val="nextTo"/>
        <c:crossAx val="109739392"/>
        <c:crosses val="autoZero"/>
        <c:auto val="1"/>
        <c:lblAlgn val="ctr"/>
        <c:lblOffset val="100"/>
        <c:noMultiLvlLbl val="0"/>
      </c:catAx>
      <c:valAx>
        <c:axId val="109739392"/>
        <c:scaling>
          <c:orientation val="minMax"/>
        </c:scaling>
        <c:delete val="0"/>
        <c:axPos val="l"/>
        <c:majorGridlines/>
        <c:title>
          <c:tx>
            <c:rich>
              <a:bodyPr rot="0" vert="horz"/>
              <a:lstStyle/>
              <a:p>
                <a:pPr>
                  <a:defRPr/>
                </a:pPr>
                <a:r>
                  <a:rPr lang="fr-FR"/>
                  <a:t>%</a:t>
                </a:r>
              </a:p>
            </c:rich>
          </c:tx>
          <c:layout>
            <c:manualLayout>
              <c:xMode val="edge"/>
              <c:yMode val="edge"/>
              <c:x val="3.125E-2"/>
              <c:y val="2.5046258357976751E-2"/>
            </c:manualLayout>
          </c:layout>
          <c:overlay val="0"/>
        </c:title>
        <c:numFmt formatCode="0" sourceLinked="0"/>
        <c:majorTickMark val="out"/>
        <c:minorTickMark val="none"/>
        <c:tickLblPos val="nextTo"/>
        <c:crossAx val="10973785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419099</xdr:colOff>
      <xdr:row>7</xdr:row>
      <xdr:rowOff>1</xdr:rowOff>
    </xdr:from>
    <xdr:to>
      <xdr:col>11</xdr:col>
      <xdr:colOff>352424</xdr:colOff>
      <xdr:row>26</xdr:row>
      <xdr:rowOff>9526</xdr:rowOff>
    </xdr:to>
    <xdr:graphicFrame macro="">
      <xdr:nvGraphicFramePr>
        <xdr:cNvPr id="2" name="Graphique 1">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519112</xdr:colOff>
      <xdr:row>7</xdr:row>
      <xdr:rowOff>33337</xdr:rowOff>
    </xdr:from>
    <xdr:to>
      <xdr:col>6</xdr:col>
      <xdr:colOff>176212</xdr:colOff>
      <xdr:row>21</xdr:row>
      <xdr:rowOff>109537</xdr:rowOff>
    </xdr:to>
    <xdr:graphicFrame macro="">
      <xdr:nvGraphicFramePr>
        <xdr:cNvPr id="4" name="Graphique 3">
          <a:extLst>
            <a:ext uri="{FF2B5EF4-FFF2-40B4-BE49-F238E27FC236}">
              <a16:creationId xmlns:a16="http://schemas.microsoft.com/office/drawing/2014/main" xmlns="" id="{19F5AFD0-F7B1-471C-93B8-308939DD77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276225</xdr:colOff>
      <xdr:row>6</xdr:row>
      <xdr:rowOff>166687</xdr:rowOff>
    </xdr:from>
    <xdr:to>
      <xdr:col>5</xdr:col>
      <xdr:colOff>571500</xdr:colOff>
      <xdr:row>21</xdr:row>
      <xdr:rowOff>52387</xdr:rowOff>
    </xdr:to>
    <xdr:graphicFrame macro="">
      <xdr:nvGraphicFramePr>
        <xdr:cNvPr id="2" name="Graphique 1">
          <a:extLst>
            <a:ext uri="{FF2B5EF4-FFF2-40B4-BE49-F238E27FC236}">
              <a16:creationId xmlns:a16="http://schemas.microsoft.com/office/drawing/2014/main" xmlns="" id="{8C7FB1E8-DBDB-4ED8-82D3-E3438DB47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543337</xdr:colOff>
      <xdr:row>5</xdr:row>
      <xdr:rowOff>36029</xdr:rowOff>
    </xdr:from>
    <xdr:to>
      <xdr:col>11</xdr:col>
      <xdr:colOff>576469</xdr:colOff>
      <xdr:row>31</xdr:row>
      <xdr:rowOff>103118</xdr:rowOff>
    </xdr:to>
    <xdr:graphicFrame macro="">
      <xdr:nvGraphicFramePr>
        <xdr:cNvPr id="2" name="Graphique 1">
          <a:extLst>
            <a:ext uri="{FF2B5EF4-FFF2-40B4-BE49-F238E27FC236}">
              <a16:creationId xmlns:a16="http://schemas.microsoft.com/office/drawing/2014/main" xmlns=""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390524</xdr:colOff>
      <xdr:row>3</xdr:row>
      <xdr:rowOff>152399</xdr:rowOff>
    </xdr:from>
    <xdr:to>
      <xdr:col>12</xdr:col>
      <xdr:colOff>38100</xdr:colOff>
      <xdr:row>34</xdr:row>
      <xdr:rowOff>95249</xdr:rowOff>
    </xdr:to>
    <xdr:graphicFrame macro="">
      <xdr:nvGraphicFramePr>
        <xdr:cNvPr id="2" name="Graphique 1">
          <a:extLst>
            <a:ext uri="{FF2B5EF4-FFF2-40B4-BE49-F238E27FC236}">
              <a16:creationId xmlns:a16="http://schemas.microsoft.com/office/drawing/2014/main" xmlns=""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8"/>
  <sheetViews>
    <sheetView tabSelected="1" workbookViewId="0">
      <selection activeCell="A8" sqref="A8"/>
    </sheetView>
  </sheetViews>
  <sheetFormatPr baseColWidth="10" defaultRowHeight="15" x14ac:dyDescent="0.25"/>
  <cols>
    <col min="1" max="1" width="124.85546875" customWidth="1"/>
  </cols>
  <sheetData>
    <row r="2" spans="1:1" x14ac:dyDescent="0.25">
      <c r="A2" s="103" t="s">
        <v>81</v>
      </c>
    </row>
    <row r="3" spans="1:1" x14ac:dyDescent="0.25">
      <c r="A3" s="103"/>
    </row>
    <row r="4" spans="1:1" ht="76.5" x14ac:dyDescent="0.25">
      <c r="A4" s="109" t="s">
        <v>82</v>
      </c>
    </row>
    <row r="5" spans="1:1" x14ac:dyDescent="0.25">
      <c r="A5" s="109"/>
    </row>
    <row r="6" spans="1:1" x14ac:dyDescent="0.25">
      <c r="A6" s="109"/>
    </row>
    <row r="7" spans="1:1" x14ac:dyDescent="0.25">
      <c r="A7" s="109" t="s">
        <v>90</v>
      </c>
    </row>
    <row r="8" spans="1:1" x14ac:dyDescent="0.25">
      <c r="A8" s="384" t="s">
        <v>196</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opLeftCell="A19" zoomScaleNormal="100" workbookViewId="0">
      <selection activeCell="A39" sqref="A39"/>
    </sheetView>
  </sheetViews>
  <sheetFormatPr baseColWidth="10" defaultRowHeight="15" x14ac:dyDescent="0.25"/>
  <cols>
    <col min="1" max="1" width="20.7109375" customWidth="1"/>
    <col min="2" max="2" width="11.42578125" customWidth="1"/>
  </cols>
  <sheetData>
    <row r="1" spans="1:3" ht="14.25" customHeight="1" x14ac:dyDescent="0.25">
      <c r="A1" s="91" t="s">
        <v>96</v>
      </c>
      <c r="B1" s="49"/>
      <c r="C1" s="90"/>
    </row>
    <row r="3" spans="1:3" s="53" customFormat="1" ht="22.5" customHeight="1" thickBot="1" x14ac:dyDescent="0.25">
      <c r="A3" s="110"/>
      <c r="B3" s="111" t="s">
        <v>162</v>
      </c>
      <c r="C3" s="52"/>
    </row>
    <row r="4" spans="1:3" s="54" customFormat="1" ht="12" thickBot="1" x14ac:dyDescent="0.25">
      <c r="A4" s="354" t="s">
        <v>163</v>
      </c>
      <c r="B4" s="191">
        <v>3.2685971909138205</v>
      </c>
      <c r="C4" s="100"/>
    </row>
    <row r="5" spans="1:3" s="54" customFormat="1" ht="12" thickBot="1" x14ac:dyDescent="0.25">
      <c r="A5" s="355" t="s">
        <v>164</v>
      </c>
      <c r="B5" s="192">
        <v>2.844923763480848</v>
      </c>
      <c r="C5" s="100"/>
    </row>
    <row r="6" spans="1:3" s="54" customFormat="1" ht="12" thickBot="1" x14ac:dyDescent="0.25">
      <c r="A6" s="355" t="s">
        <v>165</v>
      </c>
      <c r="B6" s="192">
        <v>1.2459994078418655</v>
      </c>
      <c r="C6" s="100"/>
    </row>
    <row r="7" spans="1:3" s="54" customFormat="1" ht="12" thickBot="1" x14ac:dyDescent="0.25">
      <c r="A7" s="355" t="s">
        <v>166</v>
      </c>
      <c r="B7" s="192">
        <v>1.0205084239627784</v>
      </c>
      <c r="C7" s="100"/>
    </row>
    <row r="8" spans="1:3" s="54" customFormat="1" ht="12" thickBot="1" x14ac:dyDescent="0.25">
      <c r="A8" s="355" t="s">
        <v>167</v>
      </c>
      <c r="B8" s="192">
        <v>0.78172637822045388</v>
      </c>
      <c r="C8" s="100"/>
    </row>
    <row r="9" spans="1:3" s="54" customFormat="1" ht="12.75" thickBot="1" x14ac:dyDescent="0.25">
      <c r="A9" s="355" t="s">
        <v>168</v>
      </c>
      <c r="B9" s="192">
        <v>0.71307047500776155</v>
      </c>
      <c r="C9" s="100"/>
    </row>
    <row r="10" spans="1:3" s="54" customFormat="1" ht="12" thickBot="1" x14ac:dyDescent="0.25">
      <c r="A10" s="355" t="s">
        <v>169</v>
      </c>
      <c r="B10" s="192">
        <v>0.63738077769625823</v>
      </c>
      <c r="C10" s="100"/>
    </row>
    <row r="11" spans="1:3" s="54" customFormat="1" ht="12" thickBot="1" x14ac:dyDescent="0.25">
      <c r="A11" s="355" t="s">
        <v>170</v>
      </c>
      <c r="B11" s="192">
        <v>0.51590521637496556</v>
      </c>
      <c r="C11" s="100"/>
    </row>
    <row r="12" spans="1:3" s="54" customFormat="1" ht="12" thickBot="1" x14ac:dyDescent="0.25">
      <c r="A12" s="355" t="s">
        <v>171</v>
      </c>
      <c r="B12" s="192">
        <v>0.51098285196403437</v>
      </c>
      <c r="C12" s="100"/>
    </row>
    <row r="13" spans="1:3" s="54" customFormat="1" ht="12" thickBot="1" x14ac:dyDescent="0.25">
      <c r="A13" s="355" t="s">
        <v>172</v>
      </c>
      <c r="B13" s="192">
        <v>0.48398641948554277</v>
      </c>
      <c r="C13" s="100"/>
    </row>
    <row r="14" spans="1:3" s="54" customFormat="1" ht="12" thickBot="1" x14ac:dyDescent="0.25">
      <c r="A14" s="355" t="s">
        <v>173</v>
      </c>
      <c r="B14" s="192">
        <v>0.45453997903976417</v>
      </c>
      <c r="C14" s="100"/>
    </row>
    <row r="15" spans="1:3" s="54" customFormat="1" ht="12" thickBot="1" x14ac:dyDescent="0.25">
      <c r="A15" s="355" t="s">
        <v>174</v>
      </c>
      <c r="B15" s="192">
        <v>0.2974740904691151</v>
      </c>
      <c r="C15" s="100"/>
    </row>
    <row r="16" spans="1:3" s="54" customFormat="1" ht="12" thickBot="1" x14ac:dyDescent="0.25">
      <c r="A16" s="355" t="s">
        <v>175</v>
      </c>
      <c r="B16" s="192">
        <v>0.17974406465734971</v>
      </c>
      <c r="C16" s="100"/>
    </row>
    <row r="17" spans="1:3" s="54" customFormat="1" ht="12" thickBot="1" x14ac:dyDescent="0.25">
      <c r="A17" s="355" t="s">
        <v>176</v>
      </c>
      <c r="B17" s="192">
        <v>8.1944061845101307E-2</v>
      </c>
      <c r="C17" s="100"/>
    </row>
    <row r="18" spans="1:3" s="54" customFormat="1" ht="12" thickBot="1" x14ac:dyDescent="0.25">
      <c r="A18" s="355" t="s">
        <v>177</v>
      </c>
      <c r="B18" s="192">
        <v>-1.2585944017721009E-2</v>
      </c>
      <c r="C18" s="100"/>
    </row>
    <row r="19" spans="1:3" s="54" customFormat="1" ht="12.75" thickBot="1" x14ac:dyDescent="0.25">
      <c r="A19" s="355" t="s">
        <v>194</v>
      </c>
      <c r="B19" s="192">
        <v>-7.4883501304499209E-2</v>
      </c>
      <c r="C19" s="100"/>
    </row>
    <row r="20" spans="1:3" s="54" customFormat="1" ht="12" thickBot="1" x14ac:dyDescent="0.25">
      <c r="A20" s="355" t="s">
        <v>191</v>
      </c>
      <c r="B20" s="192">
        <v>-0.27369846081403221</v>
      </c>
      <c r="C20" s="100"/>
    </row>
    <row r="21" spans="1:3" s="54" customFormat="1" ht="12" thickBot="1" x14ac:dyDescent="0.25">
      <c r="A21" s="355" t="s">
        <v>178</v>
      </c>
      <c r="B21" s="192">
        <v>-0.37919411674582504</v>
      </c>
      <c r="C21" s="100"/>
    </row>
    <row r="22" spans="1:3" s="54" customFormat="1" ht="12" thickBot="1" x14ac:dyDescent="0.25">
      <c r="A22" s="355" t="s">
        <v>179</v>
      </c>
      <c r="B22" s="192">
        <v>-0.42819263293679227</v>
      </c>
      <c r="C22" s="100"/>
    </row>
    <row r="23" spans="1:3" s="54" customFormat="1" ht="12" thickBot="1" x14ac:dyDescent="0.25">
      <c r="A23" s="355" t="s">
        <v>180</v>
      </c>
      <c r="B23" s="192">
        <v>-0.45346498445785338</v>
      </c>
      <c r="C23" s="100"/>
    </row>
    <row r="24" spans="1:3" s="54" customFormat="1" ht="12" thickBot="1" x14ac:dyDescent="0.25">
      <c r="A24" s="355" t="s">
        <v>181</v>
      </c>
      <c r="B24" s="192">
        <v>-0.4928351848538573</v>
      </c>
      <c r="C24" s="100"/>
    </row>
    <row r="25" spans="1:3" s="54" customFormat="1" ht="12" thickBot="1" x14ac:dyDescent="0.25">
      <c r="A25" s="355" t="s">
        <v>182</v>
      </c>
      <c r="B25" s="192">
        <v>-0.57140582479300561</v>
      </c>
      <c r="C25" s="100"/>
    </row>
    <row r="26" spans="1:3" s="54" customFormat="1" ht="12" thickBot="1" x14ac:dyDescent="0.25">
      <c r="A26" s="355" t="s">
        <v>183</v>
      </c>
      <c r="B26" s="192">
        <v>-0.5959531059399763</v>
      </c>
      <c r="C26" s="100"/>
    </row>
    <row r="27" spans="1:3" s="54" customFormat="1" ht="12.75" thickBot="1" x14ac:dyDescent="0.25">
      <c r="A27" s="355" t="s">
        <v>184</v>
      </c>
      <c r="B27" s="192">
        <v>-0.64085681678518136</v>
      </c>
      <c r="C27" s="100"/>
    </row>
    <row r="28" spans="1:3" s="54" customFormat="1" ht="12.75" thickBot="1" x14ac:dyDescent="0.25">
      <c r="A28" s="355" t="s">
        <v>185</v>
      </c>
      <c r="B28" s="192">
        <v>-0.68699592583354119</v>
      </c>
      <c r="C28" s="100"/>
    </row>
    <row r="29" spans="1:3" s="54" customFormat="1" ht="12" thickBot="1" x14ac:dyDescent="0.25">
      <c r="A29" s="355" t="s">
        <v>186</v>
      </c>
      <c r="B29" s="192">
        <v>-0.75944895796538325</v>
      </c>
      <c r="C29" s="100"/>
    </row>
    <row r="30" spans="1:3" s="54" customFormat="1" ht="12" thickBot="1" x14ac:dyDescent="0.25">
      <c r="A30" s="355" t="s">
        <v>187</v>
      </c>
      <c r="B30" s="192">
        <v>-0.75973921008675038</v>
      </c>
      <c r="C30" s="101"/>
    </row>
    <row r="31" spans="1:3" s="54" customFormat="1" ht="12" thickBot="1" x14ac:dyDescent="0.25">
      <c r="A31" s="355" t="s">
        <v>188</v>
      </c>
      <c r="B31" s="192">
        <v>-0.86221481051817483</v>
      </c>
      <c r="C31" s="101"/>
    </row>
    <row r="32" spans="1:3" s="54" customFormat="1" ht="12" thickBot="1" x14ac:dyDescent="0.25">
      <c r="A32" s="355" t="s">
        <v>189</v>
      </c>
      <c r="B32" s="192">
        <v>-1.0217465226613986</v>
      </c>
      <c r="C32" s="101"/>
    </row>
    <row r="33" spans="1:8" s="54" customFormat="1" ht="12" thickBot="1" x14ac:dyDescent="0.25">
      <c r="A33" s="356" t="s">
        <v>190</v>
      </c>
      <c r="B33" s="192">
        <v>-2.3199384506125345</v>
      </c>
      <c r="C33" s="101"/>
    </row>
    <row r="34" spans="1:8" s="51" customFormat="1" ht="12" x14ac:dyDescent="0.25">
      <c r="A34" s="112" t="s">
        <v>38</v>
      </c>
      <c r="B34" s="193">
        <v>0.16478513192059238</v>
      </c>
    </row>
    <row r="35" spans="1:8" s="51" customFormat="1" ht="12" x14ac:dyDescent="0.25">
      <c r="A35" s="117"/>
      <c r="B35" s="118"/>
    </row>
    <row r="36" spans="1:8" ht="14.45" x14ac:dyDescent="0.3">
      <c r="A36" s="55"/>
      <c r="B36" s="49"/>
    </row>
    <row r="37" spans="1:8" x14ac:dyDescent="0.25">
      <c r="A37" s="115" t="s">
        <v>112</v>
      </c>
      <c r="B37" s="57"/>
    </row>
    <row r="38" spans="1:8" ht="14.45" x14ac:dyDescent="0.3">
      <c r="A38" s="104" t="s">
        <v>144</v>
      </c>
      <c r="B38" s="19"/>
      <c r="C38" s="19"/>
      <c r="D38" s="19"/>
      <c r="E38" s="19"/>
      <c r="F38" s="19"/>
      <c r="G38" s="19"/>
      <c r="H38" s="19"/>
    </row>
    <row r="39" spans="1:8" x14ac:dyDescent="0.25">
      <c r="A39" s="114" t="s">
        <v>196</v>
      </c>
      <c r="B39" s="49"/>
    </row>
    <row r="40" spans="1:8" ht="14.45" x14ac:dyDescent="0.3">
      <c r="A40" s="55"/>
      <c r="B40" s="58"/>
    </row>
    <row r="41" spans="1:8" ht="14.45" x14ac:dyDescent="0.3">
      <c r="A41" s="55"/>
      <c r="B41" s="49"/>
    </row>
  </sheetData>
  <sortState ref="A4:B33">
    <sortCondition descending="1" ref="B4:B33"/>
  </sortState>
  <pageMargins left="0.7" right="0.7" top="0.75" bottom="0.75" header="0.3" footer="0.3"/>
  <pageSetup paperSize="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showGridLines="0" workbookViewId="0">
      <pane xSplit="1" ySplit="1" topLeftCell="B23" activePane="bottomRight" state="frozen"/>
      <selection pane="topRight" activeCell="B1" sqref="B1"/>
      <selection pane="bottomLeft" activeCell="A2" sqref="A2"/>
      <selection pane="bottomRight" activeCell="L33" sqref="L33"/>
    </sheetView>
  </sheetViews>
  <sheetFormatPr baseColWidth="10" defaultRowHeight="15" x14ac:dyDescent="0.25"/>
  <cols>
    <col min="1" max="1" width="22.5703125" customWidth="1"/>
    <col min="3" max="13" width="11.42578125" style="19"/>
    <col min="14" max="14" width="2.7109375" style="19" customWidth="1"/>
  </cols>
  <sheetData>
    <row r="1" spans="1:14" s="1" customFormat="1" x14ac:dyDescent="0.2">
      <c r="A1" s="361" t="s">
        <v>109</v>
      </c>
      <c r="B1" s="362"/>
      <c r="C1" s="362"/>
      <c r="D1" s="362"/>
      <c r="E1" s="362"/>
      <c r="F1" s="362"/>
      <c r="G1" s="362"/>
      <c r="H1" s="362"/>
      <c r="I1" s="362"/>
      <c r="J1" s="362"/>
      <c r="K1" s="362"/>
      <c r="L1" s="362"/>
      <c r="M1" s="362"/>
      <c r="N1" s="79"/>
    </row>
    <row r="3" spans="1:14" ht="15" customHeight="1" x14ac:dyDescent="0.25">
      <c r="A3" s="230"/>
      <c r="B3" s="373" t="s">
        <v>0</v>
      </c>
      <c r="C3" s="364"/>
      <c r="D3" s="364"/>
      <c r="E3" s="374"/>
      <c r="F3" s="375" t="s">
        <v>100</v>
      </c>
      <c r="G3" s="366"/>
      <c r="H3" s="366"/>
      <c r="I3" s="376"/>
      <c r="J3" s="375" t="s">
        <v>26</v>
      </c>
      <c r="K3" s="366"/>
      <c r="L3" s="366"/>
      <c r="M3" s="366"/>
    </row>
    <row r="4" spans="1:14" s="197" customFormat="1" ht="21" customHeight="1" x14ac:dyDescent="0.25">
      <c r="A4" s="272"/>
      <c r="B4" s="274" t="s">
        <v>101</v>
      </c>
      <c r="C4" s="273" t="s">
        <v>84</v>
      </c>
      <c r="D4" s="92" t="s">
        <v>92</v>
      </c>
      <c r="E4" s="275" t="s">
        <v>93</v>
      </c>
      <c r="F4" s="274" t="s">
        <v>101</v>
      </c>
      <c r="G4" s="273" t="s">
        <v>84</v>
      </c>
      <c r="H4" s="92" t="s">
        <v>92</v>
      </c>
      <c r="I4" s="275" t="s">
        <v>93</v>
      </c>
      <c r="J4" s="274" t="s">
        <v>101</v>
      </c>
      <c r="K4" s="273" t="s">
        <v>84</v>
      </c>
      <c r="L4" s="92" t="s">
        <v>92</v>
      </c>
      <c r="M4" s="323" t="s">
        <v>93</v>
      </c>
      <c r="N4" s="306"/>
    </row>
    <row r="5" spans="1:14" s="197" customFormat="1" ht="15" customHeight="1" x14ac:dyDescent="0.25">
      <c r="A5" s="232" t="s">
        <v>2</v>
      </c>
      <c r="B5" s="233">
        <v>642254</v>
      </c>
      <c r="C5" s="234">
        <v>651330</v>
      </c>
      <c r="D5" s="122">
        <v>641501</v>
      </c>
      <c r="E5" s="305">
        <v>-9829</v>
      </c>
      <c r="F5" s="236">
        <v>184093</v>
      </c>
      <c r="G5" s="234">
        <v>184779</v>
      </c>
      <c r="H5" s="122">
        <v>183372</v>
      </c>
      <c r="I5" s="235">
        <v>-1407</v>
      </c>
      <c r="J5" s="236">
        <v>826347</v>
      </c>
      <c r="K5" s="234">
        <v>836109</v>
      </c>
      <c r="L5" s="122">
        <v>824873</v>
      </c>
      <c r="M5" s="234">
        <v>-11236</v>
      </c>
      <c r="N5" s="306"/>
    </row>
    <row r="6" spans="1:14" s="197" customFormat="1" x14ac:dyDescent="0.25">
      <c r="A6" s="232" t="s">
        <v>3</v>
      </c>
      <c r="B6" s="233">
        <v>640607</v>
      </c>
      <c r="C6" s="234">
        <v>638332</v>
      </c>
      <c r="D6" s="122">
        <v>647650</v>
      </c>
      <c r="E6" s="305">
        <v>9318</v>
      </c>
      <c r="F6" s="236">
        <v>183701</v>
      </c>
      <c r="G6" s="234">
        <v>183251</v>
      </c>
      <c r="H6" s="122">
        <v>183545</v>
      </c>
      <c r="I6" s="235">
        <v>294</v>
      </c>
      <c r="J6" s="236">
        <v>824308</v>
      </c>
      <c r="K6" s="234">
        <v>821583</v>
      </c>
      <c r="L6" s="122">
        <v>831195</v>
      </c>
      <c r="M6" s="234">
        <v>9612</v>
      </c>
      <c r="N6" s="306"/>
    </row>
    <row r="7" spans="1:14" s="197" customFormat="1" x14ac:dyDescent="0.25">
      <c r="A7" s="232" t="s">
        <v>4</v>
      </c>
      <c r="B7" s="233">
        <v>623330</v>
      </c>
      <c r="C7" s="234">
        <v>637739</v>
      </c>
      <c r="D7" s="122">
        <v>636038</v>
      </c>
      <c r="E7" s="305">
        <v>-1701</v>
      </c>
      <c r="F7" s="236">
        <v>175933</v>
      </c>
      <c r="G7" s="234">
        <v>180918</v>
      </c>
      <c r="H7" s="122">
        <v>179805</v>
      </c>
      <c r="I7" s="235">
        <v>-1113</v>
      </c>
      <c r="J7" s="236">
        <v>799263</v>
      </c>
      <c r="K7" s="234">
        <v>818657</v>
      </c>
      <c r="L7" s="122">
        <v>815843</v>
      </c>
      <c r="M7" s="234">
        <v>-2814</v>
      </c>
      <c r="N7" s="306"/>
    </row>
    <row r="8" spans="1:14" s="197" customFormat="1" x14ac:dyDescent="0.25">
      <c r="A8" s="232" t="s">
        <v>5</v>
      </c>
      <c r="B8" s="233">
        <v>626372</v>
      </c>
      <c r="C8" s="234">
        <v>632678</v>
      </c>
      <c r="D8" s="122">
        <v>644594</v>
      </c>
      <c r="E8" s="305">
        <v>11916</v>
      </c>
      <c r="F8" s="236">
        <v>175909</v>
      </c>
      <c r="G8" s="234">
        <v>177809</v>
      </c>
      <c r="H8" s="122">
        <v>182280</v>
      </c>
      <c r="I8" s="235">
        <v>4471</v>
      </c>
      <c r="J8" s="236">
        <v>802281</v>
      </c>
      <c r="K8" s="234">
        <v>810487</v>
      </c>
      <c r="L8" s="122">
        <v>826874</v>
      </c>
      <c r="M8" s="234">
        <v>16387</v>
      </c>
      <c r="N8" s="306"/>
    </row>
    <row r="9" spans="1:14" s="304" customFormat="1" ht="15" customHeight="1" x14ac:dyDescent="0.25">
      <c r="A9" s="237" t="s">
        <v>6</v>
      </c>
      <c r="B9" s="238">
        <v>2532563</v>
      </c>
      <c r="C9" s="239">
        <v>2560079</v>
      </c>
      <c r="D9" s="123">
        <v>2569783</v>
      </c>
      <c r="E9" s="302">
        <v>9704</v>
      </c>
      <c r="F9" s="238">
        <v>719636</v>
      </c>
      <c r="G9" s="239">
        <v>726757</v>
      </c>
      <c r="H9" s="123">
        <v>729002</v>
      </c>
      <c r="I9" s="240">
        <v>2245</v>
      </c>
      <c r="J9" s="238">
        <v>3252199</v>
      </c>
      <c r="K9" s="239">
        <v>3286836</v>
      </c>
      <c r="L9" s="123">
        <v>3298785</v>
      </c>
      <c r="M9" s="239">
        <v>11949</v>
      </c>
      <c r="N9" s="303"/>
    </row>
    <row r="10" spans="1:14" s="197" customFormat="1" ht="24.75" customHeight="1" x14ac:dyDescent="0.25">
      <c r="A10" s="241" t="s">
        <v>102</v>
      </c>
      <c r="B10" s="233">
        <v>468</v>
      </c>
      <c r="C10" s="234">
        <v>34</v>
      </c>
      <c r="D10" s="242">
        <v>43</v>
      </c>
      <c r="E10" s="305">
        <v>9</v>
      </c>
      <c r="F10" s="236">
        <v>293</v>
      </c>
      <c r="G10" s="234">
        <v>72</v>
      </c>
      <c r="H10" s="242">
        <v>63</v>
      </c>
      <c r="I10" s="235">
        <v>-9</v>
      </c>
      <c r="J10" s="236">
        <v>761</v>
      </c>
      <c r="K10" s="234">
        <v>106</v>
      </c>
      <c r="L10" s="242">
        <v>106</v>
      </c>
      <c r="M10" s="234">
        <v>0</v>
      </c>
      <c r="N10" s="306"/>
    </row>
    <row r="11" spans="1:14" s="197" customFormat="1" x14ac:dyDescent="0.25">
      <c r="A11" s="232" t="s">
        <v>7</v>
      </c>
      <c r="B11" s="233">
        <v>33042</v>
      </c>
      <c r="C11" s="234">
        <v>36033</v>
      </c>
      <c r="D11" s="122">
        <v>38865</v>
      </c>
      <c r="E11" s="305">
        <v>2832</v>
      </c>
      <c r="F11" s="236">
        <v>3542</v>
      </c>
      <c r="G11" s="234">
        <v>3746</v>
      </c>
      <c r="H11" s="122">
        <v>4181</v>
      </c>
      <c r="I11" s="235">
        <v>435</v>
      </c>
      <c r="J11" s="236">
        <v>36584</v>
      </c>
      <c r="K11" s="234">
        <v>39779</v>
      </c>
      <c r="L11" s="122">
        <v>43046</v>
      </c>
      <c r="M11" s="234">
        <v>3267</v>
      </c>
      <c r="N11" s="306"/>
    </row>
    <row r="12" spans="1:14" s="304" customFormat="1" x14ac:dyDescent="0.25">
      <c r="A12" s="237" t="s">
        <v>8</v>
      </c>
      <c r="B12" s="238">
        <v>2566073</v>
      </c>
      <c r="C12" s="239">
        <v>2596146</v>
      </c>
      <c r="D12" s="123">
        <v>2608691</v>
      </c>
      <c r="E12" s="302">
        <v>12545</v>
      </c>
      <c r="F12" s="238">
        <v>723471</v>
      </c>
      <c r="G12" s="239">
        <v>730575</v>
      </c>
      <c r="H12" s="123">
        <v>733246</v>
      </c>
      <c r="I12" s="240">
        <v>2671</v>
      </c>
      <c r="J12" s="238">
        <v>3289544</v>
      </c>
      <c r="K12" s="239">
        <v>3326721</v>
      </c>
      <c r="L12" s="123">
        <v>3341937</v>
      </c>
      <c r="M12" s="239">
        <v>15216</v>
      </c>
      <c r="N12" s="303"/>
    </row>
    <row r="13" spans="1:14" s="197" customFormat="1" ht="15" customHeight="1" x14ac:dyDescent="0.25">
      <c r="A13" s="232" t="s">
        <v>9</v>
      </c>
      <c r="B13" s="233">
        <v>80709</v>
      </c>
      <c r="C13" s="307">
        <v>82115</v>
      </c>
      <c r="D13" s="308">
        <v>82759</v>
      </c>
      <c r="E13" s="305">
        <v>644</v>
      </c>
      <c r="F13" s="236">
        <v>4156</v>
      </c>
      <c r="G13" s="307">
        <v>4320</v>
      </c>
      <c r="H13" s="308">
        <v>4459</v>
      </c>
      <c r="I13" s="235">
        <v>139</v>
      </c>
      <c r="J13" s="236">
        <v>84865</v>
      </c>
      <c r="K13" s="234">
        <v>86435</v>
      </c>
      <c r="L13" s="308">
        <v>87218</v>
      </c>
      <c r="M13" s="234">
        <v>783</v>
      </c>
      <c r="N13" s="306"/>
    </row>
    <row r="14" spans="1:14" s="304" customFormat="1" ht="22.5" x14ac:dyDescent="0.25">
      <c r="A14" s="243" t="s">
        <v>103</v>
      </c>
      <c r="B14" s="244">
        <v>2646782</v>
      </c>
      <c r="C14" s="245">
        <v>2678261</v>
      </c>
      <c r="D14" s="245">
        <v>2691450</v>
      </c>
      <c r="E14" s="309">
        <v>13189</v>
      </c>
      <c r="F14" s="244">
        <v>727627</v>
      </c>
      <c r="G14" s="245">
        <v>734895</v>
      </c>
      <c r="H14" s="245">
        <v>737705</v>
      </c>
      <c r="I14" s="246">
        <v>2810</v>
      </c>
      <c r="J14" s="247">
        <v>3374409</v>
      </c>
      <c r="K14" s="248">
        <v>3413156</v>
      </c>
      <c r="L14" s="245">
        <v>3429155</v>
      </c>
      <c r="M14" s="245">
        <v>15999</v>
      </c>
      <c r="N14" s="303"/>
    </row>
    <row r="15" spans="1:14" s="197" customFormat="1" x14ac:dyDescent="0.25">
      <c r="A15" s="232" t="s">
        <v>11</v>
      </c>
      <c r="B15" s="233">
        <v>47191</v>
      </c>
      <c r="C15" s="234">
        <v>46976</v>
      </c>
      <c r="D15" s="122">
        <v>46088</v>
      </c>
      <c r="E15" s="305">
        <v>-888</v>
      </c>
      <c r="F15" s="236">
        <v>9934</v>
      </c>
      <c r="G15" s="234">
        <v>9921</v>
      </c>
      <c r="H15" s="122">
        <v>9260</v>
      </c>
      <c r="I15" s="235">
        <v>-661</v>
      </c>
      <c r="J15" s="236">
        <v>57125</v>
      </c>
      <c r="K15" s="234">
        <v>56897</v>
      </c>
      <c r="L15" s="122">
        <v>55348</v>
      </c>
      <c r="M15" s="234">
        <v>-1549</v>
      </c>
      <c r="N15" s="306"/>
    </row>
    <row r="16" spans="1:14" s="197" customFormat="1" x14ac:dyDescent="0.25">
      <c r="A16" s="232" t="s">
        <v>12</v>
      </c>
      <c r="B16" s="233">
        <v>40402</v>
      </c>
      <c r="C16" s="234">
        <v>39759</v>
      </c>
      <c r="D16" s="122">
        <v>41678</v>
      </c>
      <c r="E16" s="305">
        <v>1919</v>
      </c>
      <c r="F16" s="236">
        <v>8801</v>
      </c>
      <c r="G16" s="234">
        <v>8653</v>
      </c>
      <c r="H16" s="122">
        <v>8866</v>
      </c>
      <c r="I16" s="235">
        <v>213</v>
      </c>
      <c r="J16" s="236">
        <v>49203</v>
      </c>
      <c r="K16" s="234">
        <v>48412</v>
      </c>
      <c r="L16" s="122">
        <v>50544</v>
      </c>
      <c r="M16" s="234">
        <v>2132</v>
      </c>
      <c r="N16" s="306"/>
    </row>
    <row r="17" spans="1:14" s="197" customFormat="1" ht="15" customHeight="1" x14ac:dyDescent="0.25">
      <c r="A17" s="249" t="s">
        <v>13</v>
      </c>
      <c r="B17" s="238">
        <v>87593</v>
      </c>
      <c r="C17" s="239">
        <v>86735</v>
      </c>
      <c r="D17" s="123">
        <v>87766</v>
      </c>
      <c r="E17" s="302">
        <v>1031</v>
      </c>
      <c r="F17" s="238">
        <v>18735</v>
      </c>
      <c r="G17" s="239">
        <v>18574</v>
      </c>
      <c r="H17" s="123">
        <v>18126</v>
      </c>
      <c r="I17" s="240">
        <v>-448</v>
      </c>
      <c r="J17" s="236">
        <v>106328</v>
      </c>
      <c r="K17" s="234">
        <v>105309</v>
      </c>
      <c r="L17" s="123">
        <v>105892</v>
      </c>
      <c r="M17" s="239">
        <v>583</v>
      </c>
      <c r="N17" s="306"/>
    </row>
    <row r="18" spans="1:14" s="197" customFormat="1" ht="15" customHeight="1" x14ac:dyDescent="0.25">
      <c r="A18" s="249" t="s">
        <v>14</v>
      </c>
      <c r="B18" s="250">
        <v>2069</v>
      </c>
      <c r="C18" s="239">
        <v>2019</v>
      </c>
      <c r="D18" s="123">
        <v>2067</v>
      </c>
      <c r="E18" s="302">
        <v>48</v>
      </c>
      <c r="F18" s="238">
        <v>396</v>
      </c>
      <c r="G18" s="239">
        <v>394</v>
      </c>
      <c r="H18" s="123">
        <v>391</v>
      </c>
      <c r="I18" s="240">
        <v>-3</v>
      </c>
      <c r="J18" s="236">
        <v>2465</v>
      </c>
      <c r="K18" s="234">
        <v>2413</v>
      </c>
      <c r="L18" s="123">
        <v>2458</v>
      </c>
      <c r="M18" s="239">
        <v>45</v>
      </c>
      <c r="N18" s="306"/>
    </row>
    <row r="19" spans="1:14" s="197" customFormat="1" ht="15" customHeight="1" x14ac:dyDescent="0.25">
      <c r="A19" s="232" t="s">
        <v>15</v>
      </c>
      <c r="B19" s="233">
        <v>142657</v>
      </c>
      <c r="C19" s="234">
        <v>142276</v>
      </c>
      <c r="D19" s="122">
        <v>140033</v>
      </c>
      <c r="E19" s="305">
        <v>-2243</v>
      </c>
      <c r="F19" s="236">
        <v>36345</v>
      </c>
      <c r="G19" s="234">
        <v>36122</v>
      </c>
      <c r="H19" s="122">
        <v>34634</v>
      </c>
      <c r="I19" s="235">
        <v>-1488</v>
      </c>
      <c r="J19" s="236">
        <v>179002</v>
      </c>
      <c r="K19" s="234">
        <v>178398</v>
      </c>
      <c r="L19" s="122">
        <v>174667</v>
      </c>
      <c r="M19" s="234">
        <v>-3731</v>
      </c>
      <c r="N19" s="306"/>
    </row>
    <row r="20" spans="1:14" s="197" customFormat="1" x14ac:dyDescent="0.25">
      <c r="A20" s="232" t="s">
        <v>16</v>
      </c>
      <c r="B20" s="233">
        <v>141079</v>
      </c>
      <c r="C20" s="234">
        <v>140538</v>
      </c>
      <c r="D20" s="122">
        <v>142886</v>
      </c>
      <c r="E20" s="305">
        <v>2348</v>
      </c>
      <c r="F20" s="236">
        <v>36450</v>
      </c>
      <c r="G20" s="234">
        <v>36561</v>
      </c>
      <c r="H20" s="122">
        <v>36710</v>
      </c>
      <c r="I20" s="235">
        <v>149</v>
      </c>
      <c r="J20" s="236">
        <v>177529</v>
      </c>
      <c r="K20" s="234">
        <v>177099</v>
      </c>
      <c r="L20" s="122">
        <v>179596</v>
      </c>
      <c r="M20" s="234">
        <v>2497</v>
      </c>
      <c r="N20" s="306"/>
    </row>
    <row r="21" spans="1:14" s="197" customFormat="1" ht="15" customHeight="1" x14ac:dyDescent="0.25">
      <c r="A21" s="232" t="s">
        <v>17</v>
      </c>
      <c r="B21" s="233">
        <v>132968</v>
      </c>
      <c r="C21" s="234">
        <v>131101</v>
      </c>
      <c r="D21" s="122">
        <v>131556</v>
      </c>
      <c r="E21" s="305">
        <v>455</v>
      </c>
      <c r="F21" s="236">
        <v>33781</v>
      </c>
      <c r="G21" s="234">
        <v>33094</v>
      </c>
      <c r="H21" s="122">
        <v>33729</v>
      </c>
      <c r="I21" s="235">
        <v>635</v>
      </c>
      <c r="J21" s="236">
        <v>166749</v>
      </c>
      <c r="K21" s="234">
        <v>164195</v>
      </c>
      <c r="L21" s="122">
        <v>165285</v>
      </c>
      <c r="M21" s="234">
        <v>1090</v>
      </c>
      <c r="N21" s="306"/>
    </row>
    <row r="22" spans="1:14" s="197" customFormat="1" ht="22.5" x14ac:dyDescent="0.25">
      <c r="A22" s="249" t="s">
        <v>18</v>
      </c>
      <c r="B22" s="250">
        <v>416704</v>
      </c>
      <c r="C22" s="239">
        <v>413915</v>
      </c>
      <c r="D22" s="123">
        <v>414475</v>
      </c>
      <c r="E22" s="302">
        <v>560</v>
      </c>
      <c r="F22" s="238">
        <v>106576</v>
      </c>
      <c r="G22" s="239">
        <v>105777</v>
      </c>
      <c r="H22" s="123">
        <v>105073</v>
      </c>
      <c r="I22" s="240">
        <v>-704</v>
      </c>
      <c r="J22" s="236">
        <v>523280</v>
      </c>
      <c r="K22" s="234">
        <v>519692</v>
      </c>
      <c r="L22" s="123">
        <v>519548</v>
      </c>
      <c r="M22" s="239">
        <v>-144</v>
      </c>
      <c r="N22" s="306"/>
    </row>
    <row r="23" spans="1:14" s="197" customFormat="1" ht="15" customHeight="1" x14ac:dyDescent="0.25">
      <c r="A23" s="232" t="s">
        <v>19</v>
      </c>
      <c r="B23" s="233">
        <v>7814</v>
      </c>
      <c r="C23" s="234">
        <v>7520</v>
      </c>
      <c r="D23" s="122">
        <v>7995</v>
      </c>
      <c r="E23" s="305">
        <v>475</v>
      </c>
      <c r="F23" s="236">
        <v>3999</v>
      </c>
      <c r="G23" s="234">
        <v>3343</v>
      </c>
      <c r="H23" s="122">
        <v>2968</v>
      </c>
      <c r="I23" s="235">
        <v>-375</v>
      </c>
      <c r="J23" s="236">
        <v>11813</v>
      </c>
      <c r="K23" s="234">
        <v>10863</v>
      </c>
      <c r="L23" s="122">
        <v>10963</v>
      </c>
      <c r="M23" s="234">
        <v>100</v>
      </c>
      <c r="N23" s="306"/>
    </row>
    <row r="24" spans="1:14" s="197" customFormat="1" ht="15" customHeight="1" x14ac:dyDescent="0.25">
      <c r="A24" s="232" t="s">
        <v>72</v>
      </c>
      <c r="B24" s="233">
        <v>3904</v>
      </c>
      <c r="C24" s="234">
        <v>4319</v>
      </c>
      <c r="D24" s="122">
        <v>4953</v>
      </c>
      <c r="E24" s="305">
        <v>634</v>
      </c>
      <c r="F24" s="236">
        <v>1061</v>
      </c>
      <c r="G24" s="234">
        <v>1167</v>
      </c>
      <c r="H24" s="122">
        <v>1315</v>
      </c>
      <c r="I24" s="235">
        <v>148</v>
      </c>
      <c r="J24" s="236">
        <v>4965</v>
      </c>
      <c r="K24" s="234">
        <v>5486</v>
      </c>
      <c r="L24" s="122">
        <v>6268</v>
      </c>
      <c r="M24" s="234">
        <v>782</v>
      </c>
      <c r="N24" s="306"/>
    </row>
    <row r="25" spans="1:14" s="304" customFormat="1" ht="22.5" x14ac:dyDescent="0.25">
      <c r="A25" s="237" t="s">
        <v>20</v>
      </c>
      <c r="B25" s="238">
        <v>518084</v>
      </c>
      <c r="C25" s="239">
        <v>514508</v>
      </c>
      <c r="D25" s="123">
        <v>517256</v>
      </c>
      <c r="E25" s="302">
        <v>2748</v>
      </c>
      <c r="F25" s="238">
        <v>130767</v>
      </c>
      <c r="G25" s="239">
        <v>129255</v>
      </c>
      <c r="H25" s="123">
        <v>127873</v>
      </c>
      <c r="I25" s="240">
        <v>-1382</v>
      </c>
      <c r="J25" s="236">
        <v>648851</v>
      </c>
      <c r="K25" s="234">
        <v>643763</v>
      </c>
      <c r="L25" s="123">
        <v>645129</v>
      </c>
      <c r="M25" s="239">
        <v>1366</v>
      </c>
      <c r="N25" s="303"/>
    </row>
    <row r="26" spans="1:14" s="197" customFormat="1" ht="15" customHeight="1" x14ac:dyDescent="0.25">
      <c r="A26" s="232" t="s">
        <v>21</v>
      </c>
      <c r="B26" s="233">
        <v>438808</v>
      </c>
      <c r="C26" s="234">
        <v>435908</v>
      </c>
      <c r="D26" s="122">
        <v>446081</v>
      </c>
      <c r="E26" s="305">
        <v>10173</v>
      </c>
      <c r="F26" s="236">
        <v>118608</v>
      </c>
      <c r="G26" s="234">
        <v>119759</v>
      </c>
      <c r="H26" s="122">
        <v>121867</v>
      </c>
      <c r="I26" s="235">
        <v>2108</v>
      </c>
      <c r="J26" s="236">
        <v>557416</v>
      </c>
      <c r="K26" s="234">
        <v>555667</v>
      </c>
      <c r="L26" s="122">
        <v>567948</v>
      </c>
      <c r="M26" s="234">
        <v>12281</v>
      </c>
      <c r="N26" s="306"/>
    </row>
    <row r="27" spans="1:14" s="197" customFormat="1" x14ac:dyDescent="0.25">
      <c r="A27" s="232" t="s">
        <v>22</v>
      </c>
      <c r="B27" s="233">
        <v>414506</v>
      </c>
      <c r="C27" s="234">
        <v>412660</v>
      </c>
      <c r="D27" s="122">
        <v>413261</v>
      </c>
      <c r="E27" s="305">
        <v>601</v>
      </c>
      <c r="F27" s="236">
        <v>112557</v>
      </c>
      <c r="G27" s="234">
        <v>113403</v>
      </c>
      <c r="H27" s="122">
        <v>115375</v>
      </c>
      <c r="I27" s="235">
        <v>1972</v>
      </c>
      <c r="J27" s="236">
        <v>527063</v>
      </c>
      <c r="K27" s="234">
        <v>526063</v>
      </c>
      <c r="L27" s="122">
        <v>528636</v>
      </c>
      <c r="M27" s="234">
        <v>2573</v>
      </c>
      <c r="N27" s="306"/>
    </row>
    <row r="28" spans="1:14" s="197" customFormat="1" ht="15" customHeight="1" x14ac:dyDescent="0.25">
      <c r="A28" s="232" t="s">
        <v>23</v>
      </c>
      <c r="B28" s="233">
        <v>428142</v>
      </c>
      <c r="C28" s="234">
        <v>426986</v>
      </c>
      <c r="D28" s="122">
        <v>405439</v>
      </c>
      <c r="E28" s="305">
        <v>-21547</v>
      </c>
      <c r="F28" s="236">
        <v>108930</v>
      </c>
      <c r="G28" s="234">
        <v>110618</v>
      </c>
      <c r="H28" s="122">
        <v>109330</v>
      </c>
      <c r="I28" s="235">
        <v>-1288</v>
      </c>
      <c r="J28" s="236">
        <v>537072</v>
      </c>
      <c r="K28" s="234">
        <v>537604</v>
      </c>
      <c r="L28" s="122">
        <v>514769</v>
      </c>
      <c r="M28" s="234">
        <v>-22835</v>
      </c>
      <c r="N28" s="306"/>
    </row>
    <row r="29" spans="1:14" s="197" customFormat="1" ht="15" customHeight="1" x14ac:dyDescent="0.25">
      <c r="A29" s="232" t="s">
        <v>73</v>
      </c>
      <c r="B29" s="233">
        <v>137</v>
      </c>
      <c r="C29" s="234">
        <v>160</v>
      </c>
      <c r="D29" s="122">
        <v>135</v>
      </c>
      <c r="E29" s="305">
        <v>-25</v>
      </c>
      <c r="F29" s="236">
        <v>70</v>
      </c>
      <c r="G29" s="234">
        <v>70</v>
      </c>
      <c r="H29" s="122">
        <v>65</v>
      </c>
      <c r="I29" s="235">
        <v>-5</v>
      </c>
      <c r="J29" s="236">
        <v>207</v>
      </c>
      <c r="K29" s="234">
        <v>230</v>
      </c>
      <c r="L29" s="122">
        <v>200</v>
      </c>
      <c r="M29" s="234">
        <v>-30</v>
      </c>
      <c r="N29" s="306"/>
    </row>
    <row r="30" spans="1:14" s="304" customFormat="1" ht="33.75" x14ac:dyDescent="0.25">
      <c r="A30" s="237" t="s">
        <v>24</v>
      </c>
      <c r="B30" s="238">
        <v>1281593</v>
      </c>
      <c r="C30" s="239">
        <v>1275714</v>
      </c>
      <c r="D30" s="123">
        <v>1264916</v>
      </c>
      <c r="E30" s="302">
        <v>-10798</v>
      </c>
      <c r="F30" s="238">
        <v>340165</v>
      </c>
      <c r="G30" s="239">
        <v>343850</v>
      </c>
      <c r="H30" s="123">
        <v>346637</v>
      </c>
      <c r="I30" s="240">
        <v>2787</v>
      </c>
      <c r="J30" s="236">
        <v>1621758</v>
      </c>
      <c r="K30" s="234">
        <v>1619564</v>
      </c>
      <c r="L30" s="123">
        <v>1611553</v>
      </c>
      <c r="M30" s="239">
        <v>-8011</v>
      </c>
      <c r="N30" s="303"/>
    </row>
    <row r="31" spans="1:14" s="197" customFormat="1" ht="22.5" x14ac:dyDescent="0.25">
      <c r="A31" s="243" t="s">
        <v>77</v>
      </c>
      <c r="B31" s="244">
        <v>1799677</v>
      </c>
      <c r="C31" s="245">
        <v>1790222</v>
      </c>
      <c r="D31" s="245">
        <v>1782172</v>
      </c>
      <c r="E31" s="309">
        <v>-8050</v>
      </c>
      <c r="F31" s="244">
        <v>470932</v>
      </c>
      <c r="G31" s="245">
        <v>473105</v>
      </c>
      <c r="H31" s="245">
        <v>474510</v>
      </c>
      <c r="I31" s="246">
        <v>1405</v>
      </c>
      <c r="J31" s="247">
        <v>2270609</v>
      </c>
      <c r="K31" s="248">
        <v>2263327</v>
      </c>
      <c r="L31" s="245">
        <v>2256682</v>
      </c>
      <c r="M31" s="245">
        <v>-6645</v>
      </c>
      <c r="N31" s="306"/>
    </row>
    <row r="32" spans="1:14" s="197" customFormat="1" x14ac:dyDescent="0.25">
      <c r="A32" s="251" t="s">
        <v>25</v>
      </c>
      <c r="B32" s="252">
        <v>4446459</v>
      </c>
      <c r="C32" s="44">
        <v>4468483</v>
      </c>
      <c r="D32" s="44">
        <v>4473622</v>
      </c>
      <c r="E32" s="310">
        <v>5139</v>
      </c>
      <c r="F32" s="252">
        <v>1198559</v>
      </c>
      <c r="G32" s="44">
        <v>1208000</v>
      </c>
      <c r="H32" s="44">
        <v>1212215</v>
      </c>
      <c r="I32" s="253">
        <v>4215</v>
      </c>
      <c r="J32" s="254">
        <v>5645018</v>
      </c>
      <c r="K32" s="255">
        <v>5676483</v>
      </c>
      <c r="L32" s="44">
        <v>5685837</v>
      </c>
      <c r="M32" s="44">
        <v>9354</v>
      </c>
      <c r="N32" s="306"/>
    </row>
    <row r="33" spans="1:14" s="4" customFormat="1" x14ac:dyDescent="0.25">
      <c r="A33" s="2"/>
      <c r="B33" s="3"/>
      <c r="C33" s="3"/>
      <c r="D33" s="3"/>
      <c r="E33" s="3"/>
      <c r="F33" s="3"/>
      <c r="G33" s="3"/>
      <c r="H33" s="3"/>
      <c r="I33" s="3"/>
      <c r="J33" s="3"/>
      <c r="K33" s="3"/>
      <c r="L33" s="114" t="s">
        <v>196</v>
      </c>
      <c r="M33" s="3"/>
    </row>
    <row r="34" spans="1:14" s="4" customFormat="1" x14ac:dyDescent="0.25">
      <c r="A34" s="357" t="s">
        <v>120</v>
      </c>
      <c r="B34" s="358"/>
      <c r="C34" s="358"/>
      <c r="D34" s="358"/>
      <c r="E34" s="358"/>
      <c r="F34" s="358"/>
      <c r="G34" s="358"/>
      <c r="H34" s="358"/>
      <c r="I34" s="358"/>
      <c r="J34" s="358"/>
      <c r="N34" s="81"/>
    </row>
    <row r="35" spans="1:14" x14ac:dyDescent="0.25">
      <c r="A35" s="357" t="s">
        <v>78</v>
      </c>
      <c r="B35" s="358"/>
      <c r="C35" s="358"/>
      <c r="D35" s="358"/>
      <c r="E35" s="358"/>
      <c r="F35" s="358"/>
      <c r="G35" s="358"/>
      <c r="H35" s="358"/>
      <c r="I35" s="358"/>
      <c r="J35" s="358"/>
      <c r="N35" s="82"/>
    </row>
    <row r="36" spans="1:14" x14ac:dyDescent="0.25">
      <c r="A36" s="359" t="s">
        <v>113</v>
      </c>
      <c r="B36" s="360"/>
      <c r="C36" s="360"/>
      <c r="D36" s="360"/>
      <c r="E36" s="360"/>
      <c r="F36" s="360"/>
      <c r="G36" s="360"/>
      <c r="H36" s="360"/>
      <c r="I36" s="360"/>
      <c r="J36" s="360"/>
    </row>
    <row r="37" spans="1:14" x14ac:dyDescent="0.25">
      <c r="A37" s="104" t="s">
        <v>94</v>
      </c>
      <c r="B37" s="18"/>
      <c r="C37" s="105"/>
      <c r="D37" s="105"/>
      <c r="E37" s="105"/>
      <c r="F37" s="105"/>
      <c r="G37" s="105"/>
      <c r="H37" s="105"/>
      <c r="I37" s="105"/>
      <c r="J37" s="105"/>
    </row>
  </sheetData>
  <mergeCells count="7">
    <mergeCell ref="A36:J36"/>
    <mergeCell ref="A1:M1"/>
    <mergeCell ref="B3:E3"/>
    <mergeCell ref="F3:I3"/>
    <mergeCell ref="J3:M3"/>
    <mergeCell ref="A34:J34"/>
    <mergeCell ref="A35:J35"/>
  </mergeCells>
  <pageMargins left="0.23622047244094491" right="0.23622047244094491" top="0.74803149606299213" bottom="0.74803149606299213" header="0.31496062992125984" footer="0.31496062992125984"/>
  <pageSetup paperSize="8" scale="93"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topLeftCell="A16" zoomScaleNormal="100" workbookViewId="0">
      <pane xSplit="1" topLeftCell="B1" activePane="topRight" state="frozen"/>
      <selection pane="topRight" activeCell="L36" sqref="L36"/>
    </sheetView>
  </sheetViews>
  <sheetFormatPr baseColWidth="10" defaultRowHeight="15" x14ac:dyDescent="0.25"/>
  <cols>
    <col min="1" max="1" width="15" customWidth="1"/>
    <col min="2" max="13" width="10.7109375" customWidth="1"/>
  </cols>
  <sheetData>
    <row r="1" spans="1:19" ht="14.25" customHeight="1" x14ac:dyDescent="0.25">
      <c r="A1" s="91" t="s">
        <v>110</v>
      </c>
      <c r="B1" s="49"/>
      <c r="C1" s="49"/>
      <c r="D1" s="49"/>
      <c r="E1" s="49"/>
      <c r="F1" s="49"/>
      <c r="G1" s="49"/>
      <c r="H1" s="49"/>
      <c r="I1" s="49"/>
      <c r="L1" s="49"/>
      <c r="M1" s="49"/>
      <c r="N1" s="377"/>
      <c r="O1" s="377"/>
      <c r="P1" s="377"/>
      <c r="Q1" s="256"/>
      <c r="R1" s="256"/>
      <c r="S1" s="256"/>
    </row>
    <row r="3" spans="1:19" s="51" customFormat="1" ht="11.25" x14ac:dyDescent="0.2">
      <c r="A3" s="257"/>
      <c r="B3" s="378" t="s">
        <v>104</v>
      </c>
      <c r="C3" s="379"/>
      <c r="D3" s="380"/>
      <c r="E3" s="380"/>
      <c r="F3" s="378" t="s">
        <v>105</v>
      </c>
      <c r="G3" s="379"/>
      <c r="H3" s="380"/>
      <c r="I3" s="380"/>
      <c r="J3" s="378" t="s">
        <v>38</v>
      </c>
      <c r="K3" s="379"/>
      <c r="L3" s="380"/>
      <c r="M3" s="380"/>
      <c r="N3" s="50"/>
      <c r="O3" s="50"/>
      <c r="P3" s="50"/>
      <c r="Q3" s="50"/>
      <c r="R3" s="50"/>
      <c r="S3" s="50"/>
    </row>
    <row r="4" spans="1:19" s="53" customFormat="1" ht="22.5" customHeight="1" x14ac:dyDescent="0.2">
      <c r="A4" s="258"/>
      <c r="B4" s="259" t="s">
        <v>84</v>
      </c>
      <c r="C4" s="340" t="s">
        <v>92</v>
      </c>
      <c r="D4" s="260" t="s">
        <v>106</v>
      </c>
      <c r="E4" s="260" t="s">
        <v>107</v>
      </c>
      <c r="F4" s="259" t="s">
        <v>84</v>
      </c>
      <c r="G4" s="340" t="s">
        <v>92</v>
      </c>
      <c r="H4" s="260" t="s">
        <v>106</v>
      </c>
      <c r="I4" s="260" t="s">
        <v>107</v>
      </c>
      <c r="J4" s="259" t="s">
        <v>84</v>
      </c>
      <c r="K4" s="340" t="s">
        <v>92</v>
      </c>
      <c r="L4" s="260" t="s">
        <v>106</v>
      </c>
      <c r="M4" s="260" t="s">
        <v>107</v>
      </c>
      <c r="O4" s="52"/>
      <c r="P4" s="52"/>
      <c r="Q4" s="52"/>
      <c r="R4" s="52"/>
      <c r="S4" s="52"/>
    </row>
    <row r="5" spans="1:19" s="101" customFormat="1" ht="11.25" x14ac:dyDescent="0.2">
      <c r="A5" s="332" t="s">
        <v>39</v>
      </c>
      <c r="B5" s="333">
        <v>104669</v>
      </c>
      <c r="C5" s="341">
        <v>104025</v>
      </c>
      <c r="D5" s="333">
        <v>-644</v>
      </c>
      <c r="E5" s="334">
        <v>-0.61527290792880418</v>
      </c>
      <c r="F5" s="333">
        <v>60835</v>
      </c>
      <c r="G5" s="341">
        <v>60052</v>
      </c>
      <c r="H5" s="261">
        <v>-783</v>
      </c>
      <c r="I5" s="334">
        <v>-1.2870880249856169</v>
      </c>
      <c r="J5" s="333">
        <f>B5+F5</f>
        <v>165504</v>
      </c>
      <c r="K5" s="341">
        <f>C5+G5</f>
        <v>164077</v>
      </c>
      <c r="L5" s="333">
        <v>-1427</v>
      </c>
      <c r="M5" s="335">
        <v>-0.86221481051817483</v>
      </c>
      <c r="O5" s="100"/>
      <c r="P5" s="100"/>
      <c r="Q5" s="100"/>
      <c r="R5" s="100"/>
      <c r="S5" s="100"/>
    </row>
    <row r="6" spans="1:19" s="101" customFormat="1" ht="11.25" x14ac:dyDescent="0.2">
      <c r="A6" s="271" t="s">
        <v>40</v>
      </c>
      <c r="B6" s="261">
        <v>195856</v>
      </c>
      <c r="C6" s="342">
        <v>196715</v>
      </c>
      <c r="D6" s="261">
        <v>859</v>
      </c>
      <c r="E6" s="262">
        <v>0.43858753369822728</v>
      </c>
      <c r="F6" s="261">
        <v>53187</v>
      </c>
      <c r="G6" s="342">
        <v>53460</v>
      </c>
      <c r="H6" s="261">
        <v>273</v>
      </c>
      <c r="I6" s="262">
        <v>0.5132833211123019</v>
      </c>
      <c r="J6" s="261">
        <f t="shared" ref="J6:K35" si="0">B6+F6</f>
        <v>249043</v>
      </c>
      <c r="K6" s="342">
        <f t="shared" si="0"/>
        <v>250175</v>
      </c>
      <c r="L6" s="261">
        <v>1132</v>
      </c>
      <c r="M6" s="321">
        <v>0.45453997903976417</v>
      </c>
      <c r="O6" s="100"/>
      <c r="P6" s="100"/>
      <c r="Q6" s="100"/>
      <c r="R6" s="100"/>
      <c r="S6" s="100"/>
    </row>
    <row r="7" spans="1:19" s="101" customFormat="1" ht="11.25" x14ac:dyDescent="0.2">
      <c r="A7" s="271" t="s">
        <v>41</v>
      </c>
      <c r="B7" s="261">
        <v>80718</v>
      </c>
      <c r="C7" s="342">
        <v>80194</v>
      </c>
      <c r="D7" s="261">
        <v>-524</v>
      </c>
      <c r="E7" s="262">
        <v>-0.64917366634455764</v>
      </c>
      <c r="F7" s="261">
        <v>15498</v>
      </c>
      <c r="G7" s="342">
        <v>15361</v>
      </c>
      <c r="H7" s="261">
        <v>-137</v>
      </c>
      <c r="I7" s="262">
        <v>-0.88398503032649378</v>
      </c>
      <c r="J7" s="261">
        <f t="shared" si="0"/>
        <v>96216</v>
      </c>
      <c r="K7" s="342">
        <f t="shared" si="0"/>
        <v>95555</v>
      </c>
      <c r="L7" s="261">
        <v>-661</v>
      </c>
      <c r="M7" s="321">
        <v>-0.68699592583354119</v>
      </c>
      <c r="O7" s="100"/>
      <c r="P7" s="100"/>
      <c r="Q7" s="100"/>
      <c r="R7" s="100"/>
      <c r="S7" s="100"/>
    </row>
    <row r="8" spans="1:19" s="101" customFormat="1" ht="11.25" x14ac:dyDescent="0.2">
      <c r="A8" s="271" t="s">
        <v>42</v>
      </c>
      <c r="B8" s="261">
        <v>217159</v>
      </c>
      <c r="C8" s="342">
        <v>218331</v>
      </c>
      <c r="D8" s="261">
        <v>1172</v>
      </c>
      <c r="E8" s="262">
        <v>0.53969671991490109</v>
      </c>
      <c r="F8" s="261">
        <v>51495</v>
      </c>
      <c r="G8" s="342">
        <v>51709</v>
      </c>
      <c r="H8" s="261">
        <v>214</v>
      </c>
      <c r="I8" s="262">
        <v>0.41557432760462182</v>
      </c>
      <c r="J8" s="261">
        <f t="shared" si="0"/>
        <v>268654</v>
      </c>
      <c r="K8" s="342">
        <f t="shared" si="0"/>
        <v>270040</v>
      </c>
      <c r="L8" s="261">
        <v>1386</v>
      </c>
      <c r="M8" s="321">
        <v>0.51590521637496556</v>
      </c>
      <c r="O8" s="100"/>
      <c r="P8" s="100"/>
      <c r="Q8" s="100"/>
      <c r="R8" s="100"/>
      <c r="S8" s="100"/>
    </row>
    <row r="9" spans="1:19" s="101" customFormat="1" ht="11.25" x14ac:dyDescent="0.2">
      <c r="A9" s="271" t="s">
        <v>44</v>
      </c>
      <c r="B9" s="261">
        <v>80359</v>
      </c>
      <c r="C9" s="342">
        <v>80045</v>
      </c>
      <c r="D9" s="261">
        <v>-314</v>
      </c>
      <c r="E9" s="262">
        <v>-0.3907465249692007</v>
      </c>
      <c r="F9" s="261">
        <v>21578</v>
      </c>
      <c r="G9" s="342">
        <v>21613</v>
      </c>
      <c r="H9" s="261">
        <v>35</v>
      </c>
      <c r="I9" s="262">
        <v>0.16220224302530356</v>
      </c>
      <c r="J9" s="261">
        <f t="shared" si="0"/>
        <v>101937</v>
      </c>
      <c r="K9" s="342">
        <f t="shared" si="0"/>
        <v>101658</v>
      </c>
      <c r="L9" s="261">
        <v>-279</v>
      </c>
      <c r="M9" s="321">
        <v>-0.27369846081403221</v>
      </c>
      <c r="O9" s="100"/>
      <c r="P9" s="100"/>
      <c r="Q9" s="100"/>
      <c r="R9" s="100"/>
      <c r="S9" s="100"/>
    </row>
    <row r="10" spans="1:19" s="101" customFormat="1" ht="11.25" x14ac:dyDescent="0.2">
      <c r="A10" s="271" t="s">
        <v>45</v>
      </c>
      <c r="B10" s="261">
        <v>104960</v>
      </c>
      <c r="C10" s="342">
        <v>103722</v>
      </c>
      <c r="D10" s="261">
        <v>-1238</v>
      </c>
      <c r="E10" s="262">
        <v>-1.1794969512195121</v>
      </c>
      <c r="F10" s="261">
        <v>18554</v>
      </c>
      <c r="G10" s="342">
        <v>18530</v>
      </c>
      <c r="H10" s="261">
        <v>-24</v>
      </c>
      <c r="I10" s="262">
        <v>-0.12935216125902771</v>
      </c>
      <c r="J10" s="261">
        <f t="shared" si="0"/>
        <v>123514</v>
      </c>
      <c r="K10" s="342">
        <f t="shared" si="0"/>
        <v>122252</v>
      </c>
      <c r="L10" s="261">
        <v>-1262</v>
      </c>
      <c r="M10" s="321">
        <v>-1.0217465226613986</v>
      </c>
      <c r="O10" s="100"/>
      <c r="P10" s="100"/>
      <c r="Q10" s="100"/>
      <c r="R10" s="100"/>
      <c r="S10" s="100"/>
    </row>
    <row r="11" spans="1:19" s="101" customFormat="1" ht="11.25" x14ac:dyDescent="0.2">
      <c r="A11" s="271" t="s">
        <v>46</v>
      </c>
      <c r="B11" s="261">
        <v>223328</v>
      </c>
      <c r="C11" s="342">
        <v>223144</v>
      </c>
      <c r="D11" s="261">
        <v>-184</v>
      </c>
      <c r="E11" s="262">
        <v>-8.2390027224530732E-2</v>
      </c>
      <c r="F11" s="261">
        <v>63453</v>
      </c>
      <c r="G11" s="342">
        <v>63872</v>
      </c>
      <c r="H11" s="261">
        <v>419</v>
      </c>
      <c r="I11" s="262">
        <v>0.66033126881313731</v>
      </c>
      <c r="J11" s="261">
        <f t="shared" si="0"/>
        <v>286781</v>
      </c>
      <c r="K11" s="342">
        <f t="shared" si="0"/>
        <v>287016</v>
      </c>
      <c r="L11" s="261">
        <v>235</v>
      </c>
      <c r="M11" s="321">
        <v>8.1944061845101307E-2</v>
      </c>
      <c r="O11" s="100"/>
      <c r="P11" s="100"/>
      <c r="Q11" s="100"/>
      <c r="R11" s="100"/>
      <c r="S11" s="100"/>
    </row>
    <row r="12" spans="1:19" s="101" customFormat="1" ht="11.25" x14ac:dyDescent="0.2">
      <c r="A12" s="271" t="s">
        <v>47</v>
      </c>
      <c r="B12" s="261">
        <v>270321</v>
      </c>
      <c r="C12" s="342">
        <v>268672</v>
      </c>
      <c r="D12" s="261">
        <v>-1649</v>
      </c>
      <c r="E12" s="262">
        <v>-0.61001550009063299</v>
      </c>
      <c r="F12" s="261">
        <v>98565</v>
      </c>
      <c r="G12" s="342">
        <v>98396</v>
      </c>
      <c r="H12" s="261">
        <v>-169</v>
      </c>
      <c r="I12" s="262">
        <v>-0.17146045756607314</v>
      </c>
      <c r="J12" s="261">
        <f t="shared" si="0"/>
        <v>368886</v>
      </c>
      <c r="K12" s="342">
        <f t="shared" si="0"/>
        <v>367068</v>
      </c>
      <c r="L12" s="261">
        <v>-1818</v>
      </c>
      <c r="M12" s="321">
        <v>-0.4928351848538573</v>
      </c>
      <c r="O12" s="100"/>
      <c r="P12" s="100"/>
      <c r="Q12" s="100"/>
      <c r="R12" s="100"/>
      <c r="S12" s="100"/>
    </row>
    <row r="13" spans="1:19" s="101" customFormat="1" ht="11.25" x14ac:dyDescent="0.2">
      <c r="A13" s="271" t="s">
        <v>48</v>
      </c>
      <c r="B13" s="261">
        <v>202205</v>
      </c>
      <c r="C13" s="342">
        <v>204612</v>
      </c>
      <c r="D13" s="261">
        <v>2407</v>
      </c>
      <c r="E13" s="262">
        <v>1.1903761034593607</v>
      </c>
      <c r="F13" s="261">
        <v>81503</v>
      </c>
      <c r="G13" s="342">
        <v>82631</v>
      </c>
      <c r="H13" s="261">
        <v>1128</v>
      </c>
      <c r="I13" s="262">
        <v>1.383998135037974</v>
      </c>
      <c r="J13" s="261">
        <f t="shared" si="0"/>
        <v>283708</v>
      </c>
      <c r="K13" s="342">
        <f t="shared" si="0"/>
        <v>287243</v>
      </c>
      <c r="L13" s="261">
        <v>3535</v>
      </c>
      <c r="M13" s="321">
        <v>1.2459994078418655</v>
      </c>
      <c r="O13" s="100"/>
      <c r="P13" s="100"/>
      <c r="Q13" s="100"/>
      <c r="R13" s="100"/>
      <c r="S13" s="100"/>
    </row>
    <row r="14" spans="1:19" s="101" customFormat="1" ht="11.25" x14ac:dyDescent="0.2">
      <c r="A14" s="271" t="s">
        <v>49</v>
      </c>
      <c r="B14" s="261">
        <v>187184</v>
      </c>
      <c r="C14" s="342">
        <v>188868</v>
      </c>
      <c r="D14" s="261">
        <v>1684</v>
      </c>
      <c r="E14" s="262">
        <v>0.89964954269595687</v>
      </c>
      <c r="F14" s="261">
        <v>40773</v>
      </c>
      <c r="G14" s="342">
        <v>40871</v>
      </c>
      <c r="H14" s="261">
        <v>98</v>
      </c>
      <c r="I14" s="262">
        <v>0.24035513697790206</v>
      </c>
      <c r="J14" s="261">
        <f t="shared" si="0"/>
        <v>227957</v>
      </c>
      <c r="K14" s="342">
        <f t="shared" si="0"/>
        <v>229739</v>
      </c>
      <c r="L14" s="261">
        <v>1782</v>
      </c>
      <c r="M14" s="321">
        <v>0.78172637822045388</v>
      </c>
      <c r="O14" s="100"/>
      <c r="P14" s="100"/>
      <c r="Q14" s="100"/>
      <c r="R14" s="100"/>
      <c r="S14" s="100"/>
    </row>
    <row r="15" spans="1:19" s="101" customFormat="1" ht="11.25" x14ac:dyDescent="0.2">
      <c r="A15" s="271" t="s">
        <v>87</v>
      </c>
      <c r="B15" s="261">
        <v>156774</v>
      </c>
      <c r="C15" s="342">
        <v>155627</v>
      </c>
      <c r="D15" s="261">
        <v>-1147</v>
      </c>
      <c r="E15" s="262">
        <v>-0.73162641764578318</v>
      </c>
      <c r="F15" s="261">
        <v>28816</v>
      </c>
      <c r="G15" s="342">
        <v>28553</v>
      </c>
      <c r="H15" s="261">
        <v>-263</v>
      </c>
      <c r="I15" s="262">
        <v>-0.91268739589117165</v>
      </c>
      <c r="J15" s="261">
        <f t="shared" si="0"/>
        <v>185590</v>
      </c>
      <c r="K15" s="342">
        <f t="shared" si="0"/>
        <v>184180</v>
      </c>
      <c r="L15" s="261">
        <v>-1410</v>
      </c>
      <c r="M15" s="321">
        <v>-0.75973921008675038</v>
      </c>
      <c r="O15" s="100"/>
      <c r="P15" s="100"/>
      <c r="Q15" s="100"/>
      <c r="R15" s="100"/>
      <c r="S15" s="100"/>
    </row>
    <row r="16" spans="1:19" s="101" customFormat="1" ht="11.25" x14ac:dyDescent="0.2">
      <c r="A16" s="271" t="s">
        <v>50</v>
      </c>
      <c r="B16" s="261">
        <v>114822</v>
      </c>
      <c r="C16" s="342">
        <v>114081</v>
      </c>
      <c r="D16" s="261">
        <v>-741</v>
      </c>
      <c r="E16" s="262">
        <v>-0.64534671056069393</v>
      </c>
      <c r="F16" s="261">
        <v>21903</v>
      </c>
      <c r="G16" s="342">
        <v>22024</v>
      </c>
      <c r="H16" s="261">
        <v>121</v>
      </c>
      <c r="I16" s="262">
        <v>0.55243573939642976</v>
      </c>
      <c r="J16" s="261">
        <f t="shared" si="0"/>
        <v>136725</v>
      </c>
      <c r="K16" s="342">
        <f t="shared" si="0"/>
        <v>136105</v>
      </c>
      <c r="L16" s="261">
        <v>-620</v>
      </c>
      <c r="M16" s="321">
        <v>-0.45346498445785338</v>
      </c>
      <c r="O16" s="100"/>
      <c r="P16" s="100"/>
      <c r="Q16" s="100"/>
      <c r="R16" s="100"/>
      <c r="S16" s="100"/>
    </row>
    <row r="17" spans="1:19" s="101" customFormat="1" ht="11.25" x14ac:dyDescent="0.2">
      <c r="A17" s="271" t="s">
        <v>51</v>
      </c>
      <c r="B17" s="261">
        <v>160213</v>
      </c>
      <c r="C17" s="342">
        <v>159973</v>
      </c>
      <c r="D17" s="261">
        <v>-240</v>
      </c>
      <c r="E17" s="262">
        <v>-0.14980057798056337</v>
      </c>
      <c r="F17" s="261">
        <v>117875</v>
      </c>
      <c r="G17" s="342">
        <v>118080</v>
      </c>
      <c r="H17" s="261">
        <v>205</v>
      </c>
      <c r="I17" s="262">
        <v>0.17391304347826086</v>
      </c>
      <c r="J17" s="261">
        <f t="shared" si="0"/>
        <v>278088</v>
      </c>
      <c r="K17" s="342">
        <f t="shared" si="0"/>
        <v>278053</v>
      </c>
      <c r="L17" s="261">
        <v>-35</v>
      </c>
      <c r="M17" s="321">
        <v>-1.2585944017721009E-2</v>
      </c>
      <c r="O17" s="100"/>
      <c r="P17" s="100"/>
      <c r="Q17" s="100"/>
      <c r="R17" s="100"/>
      <c r="S17" s="100"/>
    </row>
    <row r="18" spans="1:19" s="101" customFormat="1" ht="11.25" x14ac:dyDescent="0.2">
      <c r="A18" s="271" t="s">
        <v>52</v>
      </c>
      <c r="B18" s="261">
        <v>128968</v>
      </c>
      <c r="C18" s="342">
        <v>129547</v>
      </c>
      <c r="D18" s="261">
        <v>579</v>
      </c>
      <c r="E18" s="262">
        <v>0.44894857639104274</v>
      </c>
      <c r="F18" s="261">
        <v>23309</v>
      </c>
      <c r="G18" s="342">
        <v>23467</v>
      </c>
      <c r="H18" s="261">
        <v>158</v>
      </c>
      <c r="I18" s="262">
        <v>0.67784975760435884</v>
      </c>
      <c r="J18" s="261">
        <f t="shared" si="0"/>
        <v>152277</v>
      </c>
      <c r="K18" s="342">
        <f t="shared" si="0"/>
        <v>153014</v>
      </c>
      <c r="L18" s="261">
        <v>737</v>
      </c>
      <c r="M18" s="321">
        <v>0.48398641948554277</v>
      </c>
      <c r="O18" s="100"/>
      <c r="P18" s="100"/>
      <c r="Q18" s="100"/>
      <c r="R18" s="100"/>
      <c r="S18" s="100"/>
    </row>
    <row r="19" spans="1:19" s="101" customFormat="1" ht="11.25" x14ac:dyDescent="0.2">
      <c r="A19" s="271" t="s">
        <v>53</v>
      </c>
      <c r="B19" s="261">
        <v>195091</v>
      </c>
      <c r="C19" s="342">
        <v>195476</v>
      </c>
      <c r="D19" s="261">
        <v>385</v>
      </c>
      <c r="E19" s="262">
        <v>0.19734380366085569</v>
      </c>
      <c r="F19" s="261">
        <v>42469</v>
      </c>
      <c r="G19" s="342">
        <v>42511</v>
      </c>
      <c r="H19" s="261">
        <v>42</v>
      </c>
      <c r="I19" s="262">
        <v>9.8895665073347627E-2</v>
      </c>
      <c r="J19" s="261">
        <f t="shared" si="0"/>
        <v>237560</v>
      </c>
      <c r="K19" s="342">
        <f t="shared" si="0"/>
        <v>237987</v>
      </c>
      <c r="L19" s="261">
        <v>427</v>
      </c>
      <c r="M19" s="321">
        <v>0.17974406465734971</v>
      </c>
      <c r="O19" s="100"/>
      <c r="P19" s="100"/>
      <c r="Q19" s="100"/>
      <c r="R19" s="100"/>
      <c r="S19" s="100"/>
    </row>
    <row r="20" spans="1:19" s="101" customFormat="1" ht="11.25" x14ac:dyDescent="0.2">
      <c r="A20" s="271" t="s">
        <v>54</v>
      </c>
      <c r="B20" s="261">
        <v>191187</v>
      </c>
      <c r="C20" s="342">
        <v>191336</v>
      </c>
      <c r="D20" s="261">
        <v>149</v>
      </c>
      <c r="E20" s="262">
        <v>7.7934169164221412E-2</v>
      </c>
      <c r="F20" s="261">
        <v>133211</v>
      </c>
      <c r="G20" s="342">
        <v>134027</v>
      </c>
      <c r="H20" s="261">
        <v>816</v>
      </c>
      <c r="I20" s="262">
        <v>0.61256202565854168</v>
      </c>
      <c r="J20" s="261">
        <f t="shared" si="0"/>
        <v>324398</v>
      </c>
      <c r="K20" s="342">
        <f t="shared" si="0"/>
        <v>325363</v>
      </c>
      <c r="L20" s="261">
        <v>965</v>
      </c>
      <c r="M20" s="321">
        <v>0.2974740904691151</v>
      </c>
      <c r="O20" s="100"/>
      <c r="P20" s="100"/>
      <c r="Q20" s="100"/>
      <c r="R20" s="100"/>
      <c r="S20" s="100"/>
    </row>
    <row r="21" spans="1:19" s="101" customFormat="1" ht="11.25" x14ac:dyDescent="0.2">
      <c r="A21" s="271" t="s">
        <v>55</v>
      </c>
      <c r="B21" s="261">
        <v>178865</v>
      </c>
      <c r="C21" s="342">
        <v>178836</v>
      </c>
      <c r="D21" s="261">
        <v>-29</v>
      </c>
      <c r="E21" s="262">
        <v>-1.6213345260391913E-2</v>
      </c>
      <c r="F21" s="261">
        <v>30794</v>
      </c>
      <c r="G21" s="342">
        <v>30666</v>
      </c>
      <c r="H21" s="261">
        <v>-128</v>
      </c>
      <c r="I21" s="262">
        <v>-0.41566538936156394</v>
      </c>
      <c r="J21" s="261">
        <f t="shared" si="0"/>
        <v>209659</v>
      </c>
      <c r="K21" s="342">
        <f t="shared" si="0"/>
        <v>209502</v>
      </c>
      <c r="L21" s="261">
        <v>-157</v>
      </c>
      <c r="M21" s="321">
        <v>-7.4883501304499209E-2</v>
      </c>
      <c r="O21" s="100"/>
      <c r="P21" s="100"/>
      <c r="Q21" s="100"/>
      <c r="R21" s="100"/>
      <c r="S21" s="100"/>
    </row>
    <row r="22" spans="1:19" s="101" customFormat="1" ht="11.25" x14ac:dyDescent="0.2">
      <c r="A22" s="271" t="s">
        <v>56</v>
      </c>
      <c r="B22" s="261">
        <v>87492</v>
      </c>
      <c r="C22" s="342">
        <v>86866</v>
      </c>
      <c r="D22" s="261">
        <v>-626</v>
      </c>
      <c r="E22" s="262">
        <v>-0.71549398802176201</v>
      </c>
      <c r="F22" s="261">
        <v>19899</v>
      </c>
      <c r="G22" s="342">
        <v>19885</v>
      </c>
      <c r="H22" s="261">
        <v>-14</v>
      </c>
      <c r="I22" s="262">
        <v>-7.035529423589125E-2</v>
      </c>
      <c r="J22" s="261">
        <f t="shared" si="0"/>
        <v>107391</v>
      </c>
      <c r="K22" s="342">
        <f t="shared" si="0"/>
        <v>106751</v>
      </c>
      <c r="L22" s="261">
        <v>-640</v>
      </c>
      <c r="M22" s="321">
        <v>-0.5959531059399763</v>
      </c>
      <c r="O22" s="100"/>
      <c r="P22" s="100"/>
      <c r="Q22" s="100"/>
      <c r="R22" s="100"/>
      <c r="S22" s="100"/>
    </row>
    <row r="23" spans="1:19" s="101" customFormat="1" ht="11.25" x14ac:dyDescent="0.2">
      <c r="A23" s="271" t="s">
        <v>57</v>
      </c>
      <c r="B23" s="261">
        <v>138899</v>
      </c>
      <c r="C23" s="342">
        <v>138353</v>
      </c>
      <c r="D23" s="261">
        <v>-546</v>
      </c>
      <c r="E23" s="262">
        <v>-0.39309138294732143</v>
      </c>
      <c r="F23" s="261">
        <v>28549</v>
      </c>
      <c r="G23" s="342">
        <v>28378</v>
      </c>
      <c r="H23" s="261">
        <v>-171</v>
      </c>
      <c r="I23" s="262">
        <v>-0.59897019160040632</v>
      </c>
      <c r="J23" s="261">
        <f t="shared" si="0"/>
        <v>167448</v>
      </c>
      <c r="K23" s="342">
        <f t="shared" si="0"/>
        <v>166731</v>
      </c>
      <c r="L23" s="261">
        <v>-717</v>
      </c>
      <c r="M23" s="321">
        <v>-0.42819263293679227</v>
      </c>
      <c r="O23" s="100"/>
      <c r="P23" s="100"/>
      <c r="Q23" s="100"/>
      <c r="R23" s="100"/>
      <c r="S23" s="100"/>
    </row>
    <row r="24" spans="1:19" s="101" customFormat="1" ht="11.25" x14ac:dyDescent="0.2">
      <c r="A24" s="271" t="s">
        <v>59</v>
      </c>
      <c r="B24" s="261">
        <v>46330</v>
      </c>
      <c r="C24" s="342">
        <v>46011</v>
      </c>
      <c r="D24" s="261">
        <v>-319</v>
      </c>
      <c r="E24" s="262">
        <v>-0.68853874379451752</v>
      </c>
      <c r="F24" s="261">
        <v>5886</v>
      </c>
      <c r="G24" s="342">
        <v>6007</v>
      </c>
      <c r="H24" s="261">
        <v>121</v>
      </c>
      <c r="I24" s="262">
        <v>2.0557254502208631</v>
      </c>
      <c r="J24" s="261">
        <f t="shared" si="0"/>
        <v>52216</v>
      </c>
      <c r="K24" s="342">
        <f t="shared" si="0"/>
        <v>52018</v>
      </c>
      <c r="L24" s="261">
        <v>-198</v>
      </c>
      <c r="M24" s="321">
        <v>-0.37919411674582504</v>
      </c>
      <c r="O24" s="100"/>
      <c r="P24" s="100"/>
      <c r="Q24" s="100"/>
      <c r="R24" s="100"/>
      <c r="S24" s="100"/>
    </row>
    <row r="25" spans="1:19" s="101" customFormat="1" ht="11.25" x14ac:dyDescent="0.2">
      <c r="A25" s="271" t="s">
        <v>60</v>
      </c>
      <c r="B25" s="261">
        <v>141995</v>
      </c>
      <c r="C25" s="342">
        <v>142338</v>
      </c>
      <c r="D25" s="261">
        <v>343</v>
      </c>
      <c r="E25" s="262">
        <v>0.2415578013310328</v>
      </c>
      <c r="F25" s="261">
        <v>25721</v>
      </c>
      <c r="G25" s="342">
        <v>26235</v>
      </c>
      <c r="H25" s="261">
        <v>514</v>
      </c>
      <c r="I25" s="262">
        <v>1.998367093036818</v>
      </c>
      <c r="J25" s="261">
        <f t="shared" si="0"/>
        <v>167716</v>
      </c>
      <c r="K25" s="342">
        <f t="shared" si="0"/>
        <v>168573</v>
      </c>
      <c r="L25" s="261">
        <v>857</v>
      </c>
      <c r="M25" s="321">
        <v>0.51098285196403437</v>
      </c>
      <c r="O25" s="100"/>
      <c r="P25" s="100"/>
      <c r="Q25" s="100"/>
      <c r="R25" s="100"/>
      <c r="S25" s="100"/>
    </row>
    <row r="26" spans="1:19" s="101" customFormat="1" ht="11.25" x14ac:dyDescent="0.2">
      <c r="A26" s="271" t="s">
        <v>61</v>
      </c>
      <c r="B26" s="261">
        <v>348635</v>
      </c>
      <c r="C26" s="342">
        <v>350993</v>
      </c>
      <c r="D26" s="261">
        <v>2358</v>
      </c>
      <c r="E26" s="262">
        <v>0.67635205874338489</v>
      </c>
      <c r="F26" s="261">
        <v>53990</v>
      </c>
      <c r="G26" s="342">
        <v>54503</v>
      </c>
      <c r="H26" s="261">
        <v>513</v>
      </c>
      <c r="I26" s="262">
        <v>0.95017595851083525</v>
      </c>
      <c r="J26" s="261">
        <f t="shared" si="0"/>
        <v>402625</v>
      </c>
      <c r="K26" s="342">
        <f t="shared" si="0"/>
        <v>405496</v>
      </c>
      <c r="L26" s="261">
        <v>2871</v>
      </c>
      <c r="M26" s="321">
        <v>0.71307047500776155</v>
      </c>
      <c r="O26" s="100"/>
      <c r="P26" s="100"/>
      <c r="Q26" s="100"/>
      <c r="R26" s="100"/>
      <c r="S26" s="100"/>
    </row>
    <row r="27" spans="1:19" s="101" customFormat="1" ht="11.25" x14ac:dyDescent="0.2">
      <c r="A27" s="271" t="s">
        <v>62</v>
      </c>
      <c r="B27" s="261">
        <v>423985</v>
      </c>
      <c r="C27" s="342">
        <v>428017</v>
      </c>
      <c r="D27" s="261">
        <v>4032</v>
      </c>
      <c r="E27" s="262">
        <v>0.95097703928205013</v>
      </c>
      <c r="F27" s="261">
        <v>95070</v>
      </c>
      <c r="G27" s="342">
        <v>96335</v>
      </c>
      <c r="H27" s="261">
        <v>1265</v>
      </c>
      <c r="I27" s="262">
        <v>1.330598506363732</v>
      </c>
      <c r="J27" s="261">
        <f t="shared" si="0"/>
        <v>519055</v>
      </c>
      <c r="K27" s="342">
        <f t="shared" si="0"/>
        <v>524352</v>
      </c>
      <c r="L27" s="261">
        <v>5297</v>
      </c>
      <c r="M27" s="321">
        <v>1.0205084239627784</v>
      </c>
      <c r="O27" s="100"/>
      <c r="P27" s="100"/>
      <c r="Q27" s="100"/>
      <c r="R27" s="100"/>
      <c r="S27" s="100"/>
    </row>
    <row r="28" spans="1:19" s="101" customFormat="1" ht="11.25" x14ac:dyDescent="0.2">
      <c r="A28" s="271" t="s">
        <v>63</v>
      </c>
      <c r="B28" s="261">
        <v>20462</v>
      </c>
      <c r="C28" s="342">
        <v>20617</v>
      </c>
      <c r="D28" s="261">
        <v>155</v>
      </c>
      <c r="E28" s="262">
        <v>0.75750171048773329</v>
      </c>
      <c r="F28" s="261">
        <v>1346</v>
      </c>
      <c r="G28" s="342">
        <v>1330</v>
      </c>
      <c r="H28" s="261">
        <v>-16</v>
      </c>
      <c r="I28" s="262">
        <v>-1.1887072808320951</v>
      </c>
      <c r="J28" s="261">
        <f t="shared" si="0"/>
        <v>21808</v>
      </c>
      <c r="K28" s="342">
        <f t="shared" si="0"/>
        <v>21947</v>
      </c>
      <c r="L28" s="261">
        <v>139</v>
      </c>
      <c r="M28" s="321">
        <v>0.63738077769625823</v>
      </c>
      <c r="O28" s="100"/>
      <c r="P28" s="100"/>
      <c r="Q28" s="100"/>
      <c r="R28" s="100"/>
      <c r="S28" s="100"/>
    </row>
    <row r="29" spans="1:19" s="101" customFormat="1" ht="11.25" x14ac:dyDescent="0.2">
      <c r="A29" s="271" t="s">
        <v>99</v>
      </c>
      <c r="B29" s="261">
        <v>222864</v>
      </c>
      <c r="C29" s="342">
        <v>221641</v>
      </c>
      <c r="D29" s="261">
        <v>-1223</v>
      </c>
      <c r="E29" s="262">
        <v>-0.54876516620001436</v>
      </c>
      <c r="F29" s="261">
        <v>53473</v>
      </c>
      <c r="G29" s="342">
        <v>53116</v>
      </c>
      <c r="H29" s="261">
        <v>-357</v>
      </c>
      <c r="I29" s="262">
        <v>-0.6676266527032334</v>
      </c>
      <c r="J29" s="261">
        <v>276336</v>
      </c>
      <c r="K29" s="342">
        <f t="shared" si="0"/>
        <v>274757</v>
      </c>
      <c r="L29" s="261">
        <v>-1579</v>
      </c>
      <c r="M29" s="321">
        <v>-0.57140582479300561</v>
      </c>
      <c r="O29" s="100"/>
      <c r="P29" s="100"/>
      <c r="Q29" s="100"/>
      <c r="R29" s="100"/>
      <c r="S29" s="100"/>
    </row>
    <row r="30" spans="1:19" s="101" customFormat="1" ht="11.25" x14ac:dyDescent="0.2">
      <c r="A30" s="271" t="s">
        <v>64</v>
      </c>
      <c r="B30" s="261">
        <v>94532</v>
      </c>
      <c r="C30" s="342">
        <v>93837</v>
      </c>
      <c r="D30" s="261">
        <v>-695</v>
      </c>
      <c r="E30" s="262">
        <v>-0.73520077857233523</v>
      </c>
      <c r="F30" s="261">
        <v>7987</v>
      </c>
      <c r="G30" s="342">
        <v>8025</v>
      </c>
      <c r="H30" s="261">
        <v>38</v>
      </c>
      <c r="I30" s="262">
        <v>0.47577313133842491</v>
      </c>
      <c r="J30" s="261">
        <f t="shared" si="0"/>
        <v>102519</v>
      </c>
      <c r="K30" s="342">
        <f t="shared" si="0"/>
        <v>101862</v>
      </c>
      <c r="L30" s="261">
        <v>-657</v>
      </c>
      <c r="M30" s="321">
        <v>-0.64085681678518136</v>
      </c>
      <c r="S30" s="100"/>
    </row>
    <row r="31" spans="1:19" s="101" customFormat="1" ht="11.25" x14ac:dyDescent="0.2">
      <c r="A31" s="271" t="s">
        <v>65</v>
      </c>
      <c r="B31" s="261">
        <v>29718</v>
      </c>
      <c r="C31" s="342">
        <v>28722</v>
      </c>
      <c r="D31" s="261">
        <v>-996</v>
      </c>
      <c r="E31" s="262">
        <v>-3.3515041389057134</v>
      </c>
      <c r="F31" s="261">
        <v>4076</v>
      </c>
      <c r="G31" s="342">
        <v>4288</v>
      </c>
      <c r="H31" s="261">
        <v>212</v>
      </c>
      <c r="I31" s="262">
        <v>5.2011776251226696</v>
      </c>
      <c r="J31" s="261">
        <f t="shared" si="0"/>
        <v>33794</v>
      </c>
      <c r="K31" s="342">
        <f t="shared" si="0"/>
        <v>33010</v>
      </c>
      <c r="L31" s="261">
        <v>-784</v>
      </c>
      <c r="M31" s="321">
        <v>-2.3199384506125345</v>
      </c>
      <c r="S31" s="100"/>
    </row>
    <row r="32" spans="1:19" s="101" customFormat="1" ht="11.25" x14ac:dyDescent="0.2">
      <c r="A32" s="271" t="s">
        <v>66</v>
      </c>
      <c r="B32" s="261">
        <v>40381</v>
      </c>
      <c r="C32" s="342">
        <v>40029</v>
      </c>
      <c r="D32" s="261">
        <v>-352</v>
      </c>
      <c r="E32" s="262">
        <v>-0.87169708526287115</v>
      </c>
      <c r="F32" s="261">
        <v>4915</v>
      </c>
      <c r="G32" s="342">
        <v>4923</v>
      </c>
      <c r="H32" s="261">
        <v>8</v>
      </c>
      <c r="I32" s="262">
        <v>0.16276703967446593</v>
      </c>
      <c r="J32" s="261">
        <f t="shared" si="0"/>
        <v>45296</v>
      </c>
      <c r="K32" s="342">
        <f t="shared" si="0"/>
        <v>44952</v>
      </c>
      <c r="L32" s="261">
        <v>-344</v>
      </c>
      <c r="M32" s="321">
        <v>-0.75944895796538325</v>
      </c>
      <c r="S32" s="100"/>
    </row>
    <row r="33" spans="1:19" s="101" customFormat="1" ht="11.25" x14ac:dyDescent="0.2">
      <c r="A33" s="271" t="s">
        <v>67</v>
      </c>
      <c r="B33" s="261">
        <v>34658</v>
      </c>
      <c r="C33" s="342">
        <v>35670</v>
      </c>
      <c r="D33" s="261">
        <v>1012</v>
      </c>
      <c r="E33" s="262">
        <v>2.9199607594206243</v>
      </c>
      <c r="F33" s="261">
        <v>2988</v>
      </c>
      <c r="G33" s="342">
        <v>3047</v>
      </c>
      <c r="H33" s="261">
        <v>59</v>
      </c>
      <c r="I33" s="262">
        <v>1.9745649263721552</v>
      </c>
      <c r="J33" s="261">
        <f t="shared" si="0"/>
        <v>37646</v>
      </c>
      <c r="K33" s="342">
        <f t="shared" si="0"/>
        <v>38717</v>
      </c>
      <c r="L33" s="261">
        <v>1071</v>
      </c>
      <c r="M33" s="321">
        <v>2.844923763480848</v>
      </c>
      <c r="S33" s="100"/>
    </row>
    <row r="34" spans="1:19" s="101" customFormat="1" ht="11.25" x14ac:dyDescent="0.2">
      <c r="A34" s="336" t="s">
        <v>68</v>
      </c>
      <c r="B34" s="337">
        <v>45853</v>
      </c>
      <c r="C34" s="343">
        <v>47324</v>
      </c>
      <c r="D34" s="337">
        <v>1471</v>
      </c>
      <c r="E34" s="338">
        <v>3.2080779883540882</v>
      </c>
      <c r="F34" s="337">
        <v>283</v>
      </c>
      <c r="G34" s="343">
        <v>320</v>
      </c>
      <c r="H34" s="337">
        <v>37</v>
      </c>
      <c r="I34" s="338">
        <v>13.074204946996467</v>
      </c>
      <c r="J34" s="337">
        <f t="shared" si="0"/>
        <v>46136</v>
      </c>
      <c r="K34" s="343">
        <f t="shared" si="0"/>
        <v>47644</v>
      </c>
      <c r="L34" s="337">
        <v>1508</v>
      </c>
      <c r="M34" s="339">
        <v>3.2685971909138205</v>
      </c>
      <c r="S34" s="100"/>
    </row>
    <row r="35" spans="1:19" s="51" customFormat="1" ht="11.25" x14ac:dyDescent="0.2">
      <c r="A35" s="263" t="s">
        <v>108</v>
      </c>
      <c r="B35" s="264">
        <v>4468483</v>
      </c>
      <c r="C35" s="264">
        <v>4473622</v>
      </c>
      <c r="D35" s="265">
        <v>5139</v>
      </c>
      <c r="E35" s="266">
        <v>0.11500547277454116</v>
      </c>
      <c r="F35" s="264">
        <v>1208000</v>
      </c>
      <c r="G35" s="264">
        <v>1212215</v>
      </c>
      <c r="H35" s="265">
        <v>4215</v>
      </c>
      <c r="I35" s="266">
        <v>0.34892384105960261</v>
      </c>
      <c r="J35" s="264">
        <f t="shared" si="0"/>
        <v>5676483</v>
      </c>
      <c r="K35" s="264">
        <f t="shared" si="0"/>
        <v>5685837</v>
      </c>
      <c r="L35" s="267">
        <v>9354</v>
      </c>
      <c r="M35" s="322">
        <v>0.16478513192059238</v>
      </c>
      <c r="S35" s="50"/>
    </row>
    <row r="36" spans="1:19" x14ac:dyDescent="0.25">
      <c r="A36" s="55"/>
      <c r="B36" s="49"/>
      <c r="C36" s="49"/>
      <c r="D36" s="49"/>
      <c r="E36" s="49"/>
      <c r="F36" s="49"/>
      <c r="G36" s="49"/>
      <c r="H36" s="49"/>
      <c r="I36" s="49"/>
      <c r="L36" s="114" t="s">
        <v>196</v>
      </c>
      <c r="M36" s="49"/>
      <c r="S36" s="256"/>
    </row>
    <row r="37" spans="1:19" x14ac:dyDescent="0.25">
      <c r="A37" s="56" t="s">
        <v>114</v>
      </c>
      <c r="B37" s="57"/>
      <c r="C37" s="57"/>
      <c r="D37" s="57"/>
      <c r="E37" s="57"/>
      <c r="F37" s="57"/>
      <c r="G37" s="57"/>
      <c r="H37" s="57"/>
      <c r="I37" s="57"/>
      <c r="J37" s="18"/>
      <c r="L37" s="57"/>
      <c r="M37" s="57"/>
      <c r="S37" s="256"/>
    </row>
    <row r="38" spans="1:19" x14ac:dyDescent="0.25">
      <c r="A38" s="269" t="s">
        <v>94</v>
      </c>
      <c r="B38" s="269"/>
      <c r="C38" s="269"/>
      <c r="D38" s="269"/>
      <c r="E38" s="269"/>
      <c r="F38" s="269"/>
      <c r="G38" s="269"/>
      <c r="H38" s="269"/>
      <c r="I38" s="269"/>
      <c r="J38" s="18"/>
      <c r="L38" s="268"/>
      <c r="M38" s="268"/>
      <c r="S38" s="256"/>
    </row>
    <row r="39" spans="1:19" x14ac:dyDescent="0.25">
      <c r="A39" s="55"/>
      <c r="B39" s="49"/>
      <c r="C39" s="58"/>
      <c r="D39" s="58"/>
      <c r="E39" s="58"/>
      <c r="F39" s="49"/>
      <c r="G39" s="49"/>
      <c r="H39" s="49"/>
      <c r="I39" s="49"/>
      <c r="J39" s="18"/>
      <c r="L39" s="49"/>
      <c r="M39" s="49"/>
      <c r="S39" s="256"/>
    </row>
    <row r="40" spans="1:19" x14ac:dyDescent="0.25">
      <c r="A40" s="359"/>
      <c r="B40" s="360"/>
      <c r="C40" s="360"/>
      <c r="D40" s="360"/>
      <c r="E40" s="360"/>
      <c r="F40" s="360"/>
      <c r="G40" s="360"/>
      <c r="H40" s="360"/>
      <c r="I40" s="360"/>
      <c r="J40" s="360"/>
      <c r="L40" s="49"/>
      <c r="M40" s="49"/>
      <c r="S40" s="256"/>
    </row>
  </sheetData>
  <mergeCells count="5">
    <mergeCell ref="N1:P1"/>
    <mergeCell ref="B3:E3"/>
    <mergeCell ref="F3:I3"/>
    <mergeCell ref="J3:M3"/>
    <mergeCell ref="A40:J40"/>
  </mergeCells>
  <pageMargins left="0.7" right="0.7" top="0.75" bottom="0.75" header="0.3" footer="0.3"/>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opLeftCell="A20" workbookViewId="0">
      <selection activeCell="A39" sqref="A39"/>
    </sheetView>
  </sheetViews>
  <sheetFormatPr baseColWidth="10" defaultColWidth="11.42578125" defaultRowHeight="12.75" x14ac:dyDescent="0.2"/>
  <cols>
    <col min="1" max="1" width="19.5703125" style="83" customWidth="1"/>
    <col min="2" max="2" width="13.5703125" style="83" customWidth="1"/>
    <col min="3" max="16384" width="11.42578125" style="83"/>
  </cols>
  <sheetData>
    <row r="1" spans="1:12" ht="24" customHeight="1" x14ac:dyDescent="0.2">
      <c r="A1" s="381" t="s">
        <v>97</v>
      </c>
      <c r="B1" s="381"/>
      <c r="C1" s="381"/>
      <c r="D1" s="381"/>
      <c r="E1" s="381"/>
      <c r="F1" s="381"/>
      <c r="G1" s="381"/>
      <c r="H1" s="381"/>
      <c r="I1" s="381"/>
      <c r="J1" s="84"/>
      <c r="K1" s="84"/>
      <c r="L1" s="84"/>
    </row>
    <row r="3" spans="1:12" s="88" customFormat="1" x14ac:dyDescent="0.2">
      <c r="A3" s="85"/>
      <c r="B3" s="85"/>
      <c r="C3" s="85"/>
      <c r="D3" s="85"/>
      <c r="E3" s="85"/>
      <c r="F3" s="85"/>
      <c r="G3" s="85"/>
      <c r="H3" s="85"/>
      <c r="I3" s="85"/>
      <c r="J3" s="85"/>
      <c r="K3" s="85"/>
      <c r="L3" s="85"/>
    </row>
    <row r="4" spans="1:12" s="89" customFormat="1" ht="44.25" customHeight="1" x14ac:dyDescent="0.2">
      <c r="A4" s="195"/>
      <c r="B4" s="196" t="s">
        <v>74</v>
      </c>
      <c r="C4" s="86"/>
      <c r="D4" s="86"/>
      <c r="E4" s="86"/>
      <c r="F4" s="86"/>
      <c r="G4" s="86"/>
      <c r="H4" s="86"/>
      <c r="I4" s="86"/>
      <c r="J4" s="86"/>
      <c r="K4" s="86"/>
      <c r="L4" s="86"/>
    </row>
    <row r="5" spans="1:12" x14ac:dyDescent="0.2">
      <c r="A5" s="312" t="s">
        <v>51</v>
      </c>
      <c r="B5" s="313">
        <v>42.46672396989063</v>
      </c>
      <c r="C5" s="84"/>
      <c r="D5" s="84"/>
      <c r="E5" s="84"/>
      <c r="F5" s="84"/>
      <c r="G5" s="84"/>
      <c r="H5" s="84"/>
      <c r="I5" s="84"/>
      <c r="J5" s="84"/>
      <c r="K5" s="84"/>
      <c r="L5" s="84"/>
    </row>
    <row r="6" spans="1:12" x14ac:dyDescent="0.2">
      <c r="A6" s="311" t="s">
        <v>54</v>
      </c>
      <c r="B6" s="314">
        <v>41.193067435449024</v>
      </c>
      <c r="C6" s="84"/>
      <c r="D6" s="84"/>
      <c r="E6" s="84"/>
      <c r="F6" s="84"/>
      <c r="G6" s="84"/>
      <c r="H6" s="84"/>
      <c r="I6" s="84"/>
      <c r="J6" s="84"/>
      <c r="K6" s="84"/>
      <c r="L6" s="84"/>
    </row>
    <row r="7" spans="1:12" x14ac:dyDescent="0.2">
      <c r="A7" s="311" t="s">
        <v>39</v>
      </c>
      <c r="B7" s="315">
        <v>36.599889076470191</v>
      </c>
      <c r="C7" s="84"/>
      <c r="D7" s="84"/>
      <c r="E7" s="84"/>
      <c r="F7" s="84"/>
      <c r="G7" s="84"/>
      <c r="H7" s="84"/>
      <c r="I7" s="84"/>
      <c r="J7" s="84"/>
      <c r="K7" s="84"/>
      <c r="L7" s="84"/>
    </row>
    <row r="8" spans="1:12" x14ac:dyDescent="0.2">
      <c r="A8" s="311" t="s">
        <v>48</v>
      </c>
      <c r="B8" s="315">
        <v>28.766932527511553</v>
      </c>
      <c r="C8" s="84"/>
      <c r="D8" s="84"/>
      <c r="E8" s="84"/>
      <c r="F8" s="84"/>
      <c r="G8" s="84"/>
      <c r="H8" s="84"/>
      <c r="I8" s="84"/>
      <c r="J8" s="84"/>
      <c r="K8" s="84"/>
      <c r="L8" s="84"/>
    </row>
    <row r="9" spans="1:12" x14ac:dyDescent="0.2">
      <c r="A9" s="311" t="s">
        <v>47</v>
      </c>
      <c r="B9" s="315">
        <v>26.805932415792171</v>
      </c>
      <c r="C9" s="84"/>
      <c r="D9" s="84"/>
      <c r="E9" s="84"/>
      <c r="F9" s="84"/>
      <c r="G9" s="87"/>
      <c r="H9" s="84"/>
      <c r="I9" s="84"/>
      <c r="J9" s="84"/>
      <c r="K9" s="84"/>
      <c r="L9" s="84"/>
    </row>
    <row r="10" spans="1:12" x14ac:dyDescent="0.2">
      <c r="A10" s="311" t="s">
        <v>46</v>
      </c>
      <c r="B10" s="315">
        <v>22.253811634194609</v>
      </c>
      <c r="C10" s="84"/>
      <c r="D10" s="84"/>
      <c r="E10" s="84"/>
      <c r="F10" s="84"/>
      <c r="G10" s="84"/>
      <c r="H10" s="84"/>
      <c r="I10" s="84"/>
      <c r="J10" s="84"/>
      <c r="K10" s="84"/>
      <c r="L10" s="84"/>
    </row>
    <row r="11" spans="1:12" x14ac:dyDescent="0.2">
      <c r="A11" s="311" t="s">
        <v>40</v>
      </c>
      <c r="B11" s="315">
        <v>21.36904167083042</v>
      </c>
      <c r="C11" s="84"/>
      <c r="D11" s="84"/>
      <c r="E11" s="84"/>
      <c r="F11" s="84"/>
      <c r="G11" s="84"/>
      <c r="H11" s="84"/>
      <c r="I11" s="84"/>
      <c r="J11" s="84"/>
      <c r="K11" s="84"/>
      <c r="L11" s="84"/>
    </row>
    <row r="12" spans="1:12" x14ac:dyDescent="0.2">
      <c r="A12" s="311" t="s">
        <v>44</v>
      </c>
      <c r="B12" s="315">
        <v>21.260500895158277</v>
      </c>
      <c r="C12" s="84"/>
      <c r="D12" s="84"/>
      <c r="E12" s="84"/>
      <c r="F12" s="84"/>
      <c r="G12" s="84"/>
      <c r="H12" s="84"/>
      <c r="I12" s="84"/>
      <c r="J12" s="84"/>
      <c r="K12" s="84"/>
      <c r="L12" s="84"/>
    </row>
    <row r="13" spans="1:12" x14ac:dyDescent="0.2">
      <c r="A13" s="311" t="s">
        <v>99</v>
      </c>
      <c r="B13" s="315">
        <v>19.331991541616773</v>
      </c>
      <c r="C13" s="84"/>
      <c r="D13" s="84"/>
      <c r="E13" s="84"/>
      <c r="F13" s="84"/>
      <c r="G13" s="84"/>
      <c r="H13" s="84"/>
      <c r="I13" s="84"/>
      <c r="J13" s="84"/>
      <c r="K13" s="84"/>
      <c r="L13" s="84"/>
    </row>
    <row r="14" spans="1:12" x14ac:dyDescent="0.2">
      <c r="A14" s="311" t="s">
        <v>42</v>
      </c>
      <c r="B14" s="315">
        <v>19.148644645237741</v>
      </c>
      <c r="C14" s="84"/>
      <c r="D14" s="84"/>
      <c r="E14" s="84"/>
      <c r="F14" s="84"/>
      <c r="G14" s="84"/>
      <c r="H14" s="84"/>
      <c r="I14" s="84"/>
      <c r="J14" s="84"/>
      <c r="K14" s="84"/>
      <c r="L14" s="84"/>
    </row>
    <row r="15" spans="1:12" x14ac:dyDescent="0.2">
      <c r="A15" s="311" t="s">
        <v>56</v>
      </c>
      <c r="B15" s="315">
        <v>18.627460164307593</v>
      </c>
      <c r="C15" s="84"/>
      <c r="D15" s="84"/>
      <c r="E15" s="84"/>
      <c r="F15" s="84"/>
      <c r="G15" s="84"/>
      <c r="H15" s="84"/>
      <c r="I15" s="84"/>
      <c r="J15" s="84"/>
      <c r="K15" s="84"/>
      <c r="L15" s="84"/>
    </row>
    <row r="16" spans="1:12" x14ac:dyDescent="0.2">
      <c r="A16" s="311" t="s">
        <v>62</v>
      </c>
      <c r="B16" s="315">
        <v>18.3722003539607</v>
      </c>
      <c r="C16" s="84"/>
      <c r="D16" s="84"/>
      <c r="E16" s="84"/>
      <c r="F16" s="84"/>
      <c r="G16" s="84"/>
      <c r="H16" s="84"/>
      <c r="I16" s="84"/>
      <c r="J16" s="84"/>
      <c r="K16" s="84"/>
      <c r="L16" s="84"/>
    </row>
    <row r="17" spans="1:12" x14ac:dyDescent="0.2">
      <c r="A17" s="311" t="s">
        <v>53</v>
      </c>
      <c r="B17" s="315">
        <v>17.862740401786652</v>
      </c>
      <c r="C17" s="84"/>
      <c r="D17" s="84"/>
      <c r="E17" s="84"/>
      <c r="F17" s="84"/>
      <c r="G17" s="84"/>
      <c r="H17" s="84"/>
      <c r="I17" s="84"/>
      <c r="J17" s="84"/>
      <c r="K17" s="84"/>
      <c r="L17" s="84"/>
    </row>
    <row r="18" spans="1:12" x14ac:dyDescent="0.2">
      <c r="A18" s="311" t="s">
        <v>49</v>
      </c>
      <c r="B18" s="315">
        <v>17.790187995943221</v>
      </c>
      <c r="C18" s="84"/>
      <c r="D18" s="84"/>
      <c r="E18" s="84"/>
      <c r="F18" s="84"/>
      <c r="G18" s="84"/>
      <c r="H18" s="84"/>
      <c r="I18" s="84"/>
      <c r="J18" s="84"/>
      <c r="K18" s="84"/>
      <c r="L18" s="84"/>
    </row>
    <row r="19" spans="1:12" x14ac:dyDescent="0.2">
      <c r="A19" s="311" t="s">
        <v>57</v>
      </c>
      <c r="B19" s="315">
        <v>17.020230191146219</v>
      </c>
      <c r="C19" s="84"/>
      <c r="D19" s="84"/>
      <c r="E19" s="84"/>
      <c r="F19" s="84"/>
      <c r="G19" s="84"/>
      <c r="H19" s="84"/>
      <c r="I19" s="84"/>
      <c r="J19" s="84"/>
      <c r="K19" s="84"/>
      <c r="L19" s="84"/>
    </row>
    <row r="20" spans="1:12" x14ac:dyDescent="0.2">
      <c r="A20" s="311" t="s">
        <v>50</v>
      </c>
      <c r="B20" s="315">
        <v>16.181624481099153</v>
      </c>
      <c r="C20" s="84"/>
      <c r="D20" s="84"/>
      <c r="E20" s="84"/>
      <c r="F20" s="84"/>
      <c r="G20" s="84"/>
      <c r="H20" s="84"/>
      <c r="I20" s="84"/>
      <c r="J20" s="84"/>
      <c r="K20" s="84"/>
      <c r="L20" s="84"/>
    </row>
    <row r="21" spans="1:12" x14ac:dyDescent="0.2">
      <c r="A21" s="311" t="s">
        <v>41</v>
      </c>
      <c r="B21" s="315">
        <v>16.075558578828947</v>
      </c>
      <c r="C21" s="84"/>
      <c r="D21" s="84"/>
      <c r="E21" s="84"/>
      <c r="F21" s="84"/>
      <c r="G21" s="84"/>
      <c r="H21" s="84"/>
      <c r="I21" s="84"/>
      <c r="J21" s="84"/>
      <c r="K21" s="84"/>
      <c r="L21" s="84"/>
    </row>
    <row r="22" spans="1:12" x14ac:dyDescent="0.2">
      <c r="A22" s="311" t="s">
        <v>60</v>
      </c>
      <c r="B22" s="315">
        <v>15.562990514495203</v>
      </c>
      <c r="C22" s="84"/>
      <c r="D22" s="84"/>
      <c r="E22" s="84"/>
      <c r="F22" s="84"/>
      <c r="G22" s="84"/>
      <c r="H22" s="84"/>
      <c r="I22" s="84"/>
      <c r="J22" s="84"/>
      <c r="K22" s="84"/>
      <c r="L22" s="84"/>
    </row>
    <row r="23" spans="1:12" x14ac:dyDescent="0.2">
      <c r="A23" s="311" t="s">
        <v>87</v>
      </c>
      <c r="B23" s="315">
        <v>15.502769030296449</v>
      </c>
      <c r="C23" s="84"/>
      <c r="D23" s="84"/>
      <c r="E23" s="84"/>
      <c r="F23" s="84"/>
      <c r="G23" s="84"/>
      <c r="H23" s="84"/>
      <c r="I23" s="84"/>
      <c r="J23" s="84"/>
      <c r="K23" s="84"/>
      <c r="L23" s="84"/>
    </row>
    <row r="24" spans="1:12" x14ac:dyDescent="0.2">
      <c r="A24" s="311" t="s">
        <v>52</v>
      </c>
      <c r="B24" s="315">
        <v>15.336505156390917</v>
      </c>
      <c r="C24" s="84"/>
      <c r="D24" s="84"/>
      <c r="E24" s="84"/>
      <c r="F24" s="84"/>
      <c r="G24" s="84"/>
      <c r="H24" s="84"/>
      <c r="I24" s="84"/>
      <c r="J24" s="84"/>
      <c r="K24" s="84"/>
      <c r="L24" s="84"/>
    </row>
    <row r="25" spans="1:12" x14ac:dyDescent="0.2">
      <c r="A25" s="311" t="s">
        <v>45</v>
      </c>
      <c r="B25" s="315">
        <v>15.157216241861073</v>
      </c>
      <c r="C25" s="84"/>
      <c r="D25" s="84"/>
      <c r="E25" s="84"/>
      <c r="F25" s="84"/>
      <c r="G25" s="84"/>
      <c r="H25" s="84"/>
      <c r="I25" s="84"/>
      <c r="J25" s="84"/>
      <c r="K25" s="84"/>
      <c r="L25" s="84"/>
    </row>
    <row r="26" spans="1:12" x14ac:dyDescent="0.2">
      <c r="A26" s="311" t="s">
        <v>55</v>
      </c>
      <c r="B26" s="315">
        <v>14.637569092419165</v>
      </c>
      <c r="C26" s="84"/>
      <c r="D26" s="84"/>
      <c r="E26" s="84"/>
      <c r="F26" s="84"/>
      <c r="G26" s="84"/>
      <c r="H26" s="84"/>
      <c r="I26" s="84"/>
      <c r="J26" s="84"/>
      <c r="K26" s="84"/>
      <c r="L26" s="84"/>
    </row>
    <row r="27" spans="1:12" x14ac:dyDescent="0.2">
      <c r="A27" s="311" t="s">
        <v>61</v>
      </c>
      <c r="B27" s="315">
        <v>13.441069702290529</v>
      </c>
      <c r="C27" s="84"/>
      <c r="D27" s="84"/>
      <c r="E27" s="84"/>
      <c r="F27" s="84"/>
      <c r="G27" s="84"/>
      <c r="H27" s="84"/>
      <c r="I27" s="84"/>
      <c r="J27" s="84"/>
      <c r="K27" s="84"/>
      <c r="L27" s="84"/>
    </row>
    <row r="28" spans="1:12" x14ac:dyDescent="0.2">
      <c r="A28" s="311" t="s">
        <v>65</v>
      </c>
      <c r="B28" s="315">
        <v>12.990003029385036</v>
      </c>
      <c r="C28" s="84"/>
      <c r="D28" s="84"/>
      <c r="E28" s="84"/>
      <c r="F28" s="84"/>
      <c r="G28" s="84"/>
      <c r="H28" s="84"/>
      <c r="I28" s="84"/>
      <c r="J28" s="84"/>
      <c r="K28" s="84"/>
      <c r="L28" s="84"/>
    </row>
    <row r="29" spans="1:12" x14ac:dyDescent="0.2">
      <c r="A29" s="311" t="s">
        <v>59</v>
      </c>
      <c r="B29" s="315">
        <v>11.547925718020686</v>
      </c>
      <c r="C29" s="84"/>
      <c r="D29" s="84"/>
      <c r="E29" s="84"/>
      <c r="F29" s="84"/>
      <c r="G29" s="84"/>
      <c r="H29" s="84"/>
      <c r="I29" s="84"/>
      <c r="J29" s="84"/>
      <c r="K29" s="84"/>
      <c r="L29" s="84"/>
    </row>
    <row r="30" spans="1:12" x14ac:dyDescent="0.2">
      <c r="A30" s="311" t="s">
        <v>66</v>
      </c>
      <c r="B30" s="315">
        <v>10.951681793913508</v>
      </c>
      <c r="C30" s="84"/>
      <c r="D30" s="84"/>
      <c r="E30" s="84"/>
      <c r="F30" s="84"/>
      <c r="G30" s="84"/>
      <c r="H30" s="84"/>
      <c r="I30" s="84"/>
      <c r="J30" s="84"/>
      <c r="K30" s="84"/>
      <c r="L30" s="84"/>
    </row>
    <row r="31" spans="1:12" x14ac:dyDescent="0.2">
      <c r="A31" s="311" t="s">
        <v>64</v>
      </c>
      <c r="B31" s="315">
        <v>7.8783059433351008</v>
      </c>
      <c r="L31" s="84"/>
    </row>
    <row r="32" spans="1:12" x14ac:dyDescent="0.2">
      <c r="A32" s="311" t="s">
        <v>67</v>
      </c>
      <c r="B32" s="315">
        <v>7.8699279386316086</v>
      </c>
      <c r="L32" s="84"/>
    </row>
    <row r="33" spans="1:12" x14ac:dyDescent="0.2">
      <c r="A33" s="311" t="s">
        <v>63</v>
      </c>
      <c r="B33" s="315">
        <v>6.0600537658905544</v>
      </c>
      <c r="L33" s="84"/>
    </row>
    <row r="34" spans="1:12" x14ac:dyDescent="0.2">
      <c r="A34" s="316" t="s">
        <v>68</v>
      </c>
      <c r="B34" s="315">
        <v>0.67164805641843672</v>
      </c>
      <c r="L34" s="84"/>
    </row>
    <row r="35" spans="1:12" s="88" customFormat="1" x14ac:dyDescent="0.2">
      <c r="A35" s="116" t="s">
        <v>38</v>
      </c>
      <c r="B35" s="194"/>
      <c r="L35" s="85"/>
    </row>
    <row r="36" spans="1:12" x14ac:dyDescent="0.2">
      <c r="L36" s="84"/>
    </row>
    <row r="37" spans="1:12" x14ac:dyDescent="0.2">
      <c r="A37" s="56" t="s">
        <v>114</v>
      </c>
      <c r="L37" s="84"/>
    </row>
    <row r="38" spans="1:12" s="104" customFormat="1" ht="12" x14ac:dyDescent="0.2">
      <c r="A38" s="104" t="s">
        <v>94</v>
      </c>
      <c r="B38" s="106"/>
      <c r="C38" s="106"/>
      <c r="D38" s="106"/>
      <c r="E38" s="106"/>
      <c r="F38" s="106"/>
      <c r="G38" s="106"/>
      <c r="H38" s="106"/>
      <c r="I38" s="106"/>
      <c r="J38" s="106"/>
      <c r="K38" s="106"/>
    </row>
    <row r="39" spans="1:12" x14ac:dyDescent="0.2">
      <c r="A39" s="114" t="s">
        <v>196</v>
      </c>
      <c r="L39" s="84"/>
    </row>
    <row r="40" spans="1:12" x14ac:dyDescent="0.2">
      <c r="L40" s="84"/>
    </row>
    <row r="41" spans="1:12" x14ac:dyDescent="0.2">
      <c r="L41" s="84"/>
    </row>
  </sheetData>
  <sortState ref="A5:B34">
    <sortCondition descending="1" ref="B5:B34"/>
  </sortState>
  <mergeCells count="1">
    <mergeCell ref="A1:I1"/>
  </mergeCells>
  <pageMargins left="0.7" right="0.7" top="0.75" bottom="0.75" header="0.3" footer="0.3"/>
  <pageSetup paperSize="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22" workbookViewId="0">
      <selection activeCell="I38" sqref="I38"/>
    </sheetView>
  </sheetViews>
  <sheetFormatPr baseColWidth="10" defaultRowHeight="15" x14ac:dyDescent="0.25"/>
  <cols>
    <col min="1" max="1" width="20" customWidth="1"/>
    <col min="7" max="7" width="11.42578125" style="160"/>
  </cols>
  <sheetData>
    <row r="1" spans="1:9" ht="26.25" customHeight="1" x14ac:dyDescent="0.25">
      <c r="A1" s="205" t="s">
        <v>89</v>
      </c>
      <c r="B1" s="206"/>
      <c r="C1" s="206"/>
      <c r="D1" s="206"/>
      <c r="E1" s="206"/>
      <c r="F1" s="206"/>
      <c r="G1" s="207"/>
    </row>
    <row r="2" spans="1:9" ht="15.75" thickBot="1" x14ac:dyDescent="0.3"/>
    <row r="3" spans="1:9" s="197" customFormat="1" x14ac:dyDescent="0.25">
      <c r="A3" s="382" t="s">
        <v>69</v>
      </c>
      <c r="B3" s="59" t="s">
        <v>35</v>
      </c>
      <c r="C3" s="59" t="s">
        <v>30</v>
      </c>
      <c r="D3" s="59" t="s">
        <v>75</v>
      </c>
      <c r="E3" s="59" t="s">
        <v>76</v>
      </c>
      <c r="F3" s="71" t="s">
        <v>36</v>
      </c>
      <c r="G3" s="198" t="s">
        <v>98</v>
      </c>
      <c r="H3" s="220" t="s">
        <v>88</v>
      </c>
      <c r="I3" s="222" t="s">
        <v>95</v>
      </c>
    </row>
    <row r="4" spans="1:9" x14ac:dyDescent="0.25">
      <c r="A4" s="383"/>
      <c r="B4" s="60" t="s">
        <v>70</v>
      </c>
      <c r="C4" s="60" t="s">
        <v>70</v>
      </c>
      <c r="D4" s="60" t="s">
        <v>70</v>
      </c>
      <c r="E4" s="60" t="s">
        <v>70</v>
      </c>
      <c r="F4" s="72" t="s">
        <v>70</v>
      </c>
      <c r="G4" s="199" t="s">
        <v>70</v>
      </c>
      <c r="H4" s="221" t="s">
        <v>70</v>
      </c>
      <c r="I4" s="223" t="s">
        <v>70</v>
      </c>
    </row>
    <row r="5" spans="1:9" x14ac:dyDescent="0.25">
      <c r="A5" s="61" t="s">
        <v>40</v>
      </c>
      <c r="B5" s="62">
        <v>10.1</v>
      </c>
      <c r="C5" s="62">
        <v>8.98</v>
      </c>
      <c r="D5" s="62">
        <v>8.33</v>
      </c>
      <c r="E5" s="62">
        <v>6.19</v>
      </c>
      <c r="F5" s="73">
        <v>5.13</v>
      </c>
      <c r="G5" s="200">
        <v>5.84</v>
      </c>
      <c r="H5" s="210">
        <v>5.36</v>
      </c>
      <c r="I5" s="215">
        <v>3.54</v>
      </c>
    </row>
    <row r="6" spans="1:9" x14ac:dyDescent="0.25">
      <c r="A6" s="63" t="s">
        <v>57</v>
      </c>
      <c r="B6" s="64">
        <v>8.01</v>
      </c>
      <c r="C6" s="64">
        <v>7.51</v>
      </c>
      <c r="D6" s="64">
        <v>6.33</v>
      </c>
      <c r="E6" s="64">
        <v>4.21</v>
      </c>
      <c r="F6" s="74">
        <v>3.22</v>
      </c>
      <c r="G6" s="201">
        <v>3.54</v>
      </c>
      <c r="H6" s="211">
        <v>2.52</v>
      </c>
      <c r="I6" s="216">
        <v>2.2200000000000002</v>
      </c>
    </row>
    <row r="7" spans="1:9" x14ac:dyDescent="0.25">
      <c r="A7" s="63" t="s">
        <v>41</v>
      </c>
      <c r="B7" s="64">
        <v>6.6</v>
      </c>
      <c r="C7" s="64">
        <v>6.26</v>
      </c>
      <c r="D7" s="64">
        <v>5.68</v>
      </c>
      <c r="E7" s="64">
        <v>2.92</v>
      </c>
      <c r="F7" s="74">
        <v>2.94</v>
      </c>
      <c r="G7" s="201">
        <v>3.87</v>
      </c>
      <c r="H7" s="211">
        <v>3.66</v>
      </c>
      <c r="I7" s="216">
        <v>2.76</v>
      </c>
    </row>
    <row r="8" spans="1:9" x14ac:dyDescent="0.25">
      <c r="A8" s="63" t="s">
        <v>42</v>
      </c>
      <c r="B8" s="64">
        <v>6.84</v>
      </c>
      <c r="C8" s="64">
        <v>6.59</v>
      </c>
      <c r="D8" s="64">
        <v>5.62</v>
      </c>
      <c r="E8" s="64">
        <v>4.09</v>
      </c>
      <c r="F8" s="74">
        <v>3.8</v>
      </c>
      <c r="G8" s="201">
        <v>4.34</v>
      </c>
      <c r="H8" s="211">
        <v>3.14</v>
      </c>
      <c r="I8" s="216">
        <v>2.9</v>
      </c>
    </row>
    <row r="9" spans="1:9" x14ac:dyDescent="0.25">
      <c r="A9" s="63" t="s">
        <v>43</v>
      </c>
      <c r="B9" s="64">
        <v>7.08</v>
      </c>
      <c r="C9" s="64">
        <v>6.34</v>
      </c>
      <c r="D9" s="64">
        <v>5.72</v>
      </c>
      <c r="E9" s="64">
        <v>3.76</v>
      </c>
      <c r="F9" s="74">
        <v>3.13</v>
      </c>
      <c r="G9" s="201">
        <v>4.49</v>
      </c>
      <c r="H9" s="211">
        <v>3.54</v>
      </c>
      <c r="I9" s="216" t="s">
        <v>119</v>
      </c>
    </row>
    <row r="10" spans="1:9" x14ac:dyDescent="0.25">
      <c r="A10" s="63" t="s">
        <v>44</v>
      </c>
      <c r="B10" s="64">
        <v>7.63</v>
      </c>
      <c r="C10" s="64">
        <v>7.29</v>
      </c>
      <c r="D10" s="64">
        <v>6.69</v>
      </c>
      <c r="E10" s="64">
        <v>4.46</v>
      </c>
      <c r="F10" s="74">
        <v>3.97</v>
      </c>
      <c r="G10" s="201">
        <v>4.66</v>
      </c>
      <c r="H10" s="211">
        <v>4.43</v>
      </c>
      <c r="I10" s="216">
        <v>3.07</v>
      </c>
    </row>
    <row r="11" spans="1:9" x14ac:dyDescent="0.25">
      <c r="A11" s="63" t="s">
        <v>63</v>
      </c>
      <c r="B11" s="64">
        <v>5.3</v>
      </c>
      <c r="C11" s="64">
        <v>7.23</v>
      </c>
      <c r="D11" s="64">
        <v>5.2</v>
      </c>
      <c r="E11" s="64">
        <v>2.79</v>
      </c>
      <c r="F11" s="74">
        <v>2.54</v>
      </c>
      <c r="G11" s="201">
        <v>4.26</v>
      </c>
      <c r="H11" s="211">
        <v>2.97</v>
      </c>
      <c r="I11" s="216">
        <v>2.39</v>
      </c>
    </row>
    <row r="12" spans="1:9" x14ac:dyDescent="0.25">
      <c r="A12" s="63" t="s">
        <v>61</v>
      </c>
      <c r="B12" s="64">
        <v>10.119999999999999</v>
      </c>
      <c r="C12" s="64">
        <v>10.11</v>
      </c>
      <c r="D12" s="64">
        <v>9.2899999999999991</v>
      </c>
      <c r="E12" s="64">
        <v>5.16</v>
      </c>
      <c r="F12" s="74">
        <v>4.49</v>
      </c>
      <c r="G12" s="201">
        <v>5.3</v>
      </c>
      <c r="H12" s="211">
        <v>4.1100000000000003</v>
      </c>
      <c r="I12" s="216">
        <v>3.34</v>
      </c>
    </row>
    <row r="13" spans="1:9" x14ac:dyDescent="0.25">
      <c r="A13" s="63" t="s">
        <v>45</v>
      </c>
      <c r="B13" s="64">
        <v>6.75</v>
      </c>
      <c r="C13" s="64">
        <v>6.6</v>
      </c>
      <c r="D13" s="64">
        <v>6.14</v>
      </c>
      <c r="E13" s="64">
        <v>4.95</v>
      </c>
      <c r="F13" s="75">
        <v>5.17</v>
      </c>
      <c r="G13" s="201">
        <v>6.08</v>
      </c>
      <c r="H13" s="211">
        <v>4.46</v>
      </c>
      <c r="I13" s="216">
        <v>4.04</v>
      </c>
    </row>
    <row r="14" spans="1:9" x14ac:dyDescent="0.25">
      <c r="A14" s="63" t="s">
        <v>46</v>
      </c>
      <c r="B14" s="64">
        <v>7.64</v>
      </c>
      <c r="C14" s="64">
        <v>6.71</v>
      </c>
      <c r="D14" s="64">
        <v>6.2</v>
      </c>
      <c r="E14" s="64">
        <v>3.75</v>
      </c>
      <c r="F14" s="75">
        <v>3.17</v>
      </c>
      <c r="G14" s="201">
        <v>3.73</v>
      </c>
      <c r="H14" s="211">
        <v>3.06</v>
      </c>
      <c r="I14" s="216">
        <v>2.59</v>
      </c>
    </row>
    <row r="15" spans="1:9" x14ac:dyDescent="0.25">
      <c r="A15" s="65" t="s">
        <v>66</v>
      </c>
      <c r="B15" s="66">
        <v>5.32</v>
      </c>
      <c r="C15" s="66">
        <v>5.48</v>
      </c>
      <c r="D15" s="66">
        <v>5.42</v>
      </c>
      <c r="E15" s="66">
        <v>3.21</v>
      </c>
      <c r="F15" s="76">
        <v>2.64</v>
      </c>
      <c r="G15" s="202">
        <v>2.17</v>
      </c>
      <c r="H15" s="212">
        <v>2.0699999999999998</v>
      </c>
      <c r="I15" s="217">
        <v>1.35</v>
      </c>
    </row>
    <row r="16" spans="1:9" x14ac:dyDescent="0.25">
      <c r="A16" s="65" t="s">
        <v>67</v>
      </c>
      <c r="B16" s="66">
        <v>9.83</v>
      </c>
      <c r="C16" s="66">
        <v>10.58</v>
      </c>
      <c r="D16" s="66">
        <v>8.75</v>
      </c>
      <c r="E16" s="66">
        <v>6.28</v>
      </c>
      <c r="F16" s="76">
        <v>6.01</v>
      </c>
      <c r="G16" s="202">
        <v>6.54</v>
      </c>
      <c r="H16" s="212">
        <v>4.45</v>
      </c>
      <c r="I16" s="217">
        <v>3.63</v>
      </c>
    </row>
    <row r="17" spans="1:9" x14ac:dyDescent="0.25">
      <c r="A17" s="65" t="s">
        <v>64</v>
      </c>
      <c r="B17" s="66">
        <v>8.41</v>
      </c>
      <c r="C17" s="66">
        <v>8.11</v>
      </c>
      <c r="D17" s="66">
        <v>6.95</v>
      </c>
      <c r="E17" s="66">
        <v>4.1500000000000004</v>
      </c>
      <c r="F17" s="76">
        <v>3.58</v>
      </c>
      <c r="G17" s="202">
        <v>4.09</v>
      </c>
      <c r="H17" s="212">
        <v>3.39</v>
      </c>
      <c r="I17" s="217">
        <v>2.8</v>
      </c>
    </row>
    <row r="18" spans="1:9" x14ac:dyDescent="0.25">
      <c r="A18" s="63" t="s">
        <v>47</v>
      </c>
      <c r="B18" s="64">
        <v>8.25</v>
      </c>
      <c r="C18" s="64">
        <v>7.38</v>
      </c>
      <c r="D18" s="64">
        <v>7</v>
      </c>
      <c r="E18" s="64">
        <v>3.95</v>
      </c>
      <c r="F18" s="74">
        <v>3.24</v>
      </c>
      <c r="G18" s="201">
        <v>3.87</v>
      </c>
      <c r="H18" s="211">
        <v>3</v>
      </c>
      <c r="I18" s="216">
        <v>2.42</v>
      </c>
    </row>
    <row r="19" spans="1:9" x14ac:dyDescent="0.25">
      <c r="A19" s="63" t="s">
        <v>59</v>
      </c>
      <c r="B19" s="64">
        <v>5.17</v>
      </c>
      <c r="C19" s="64">
        <v>4.71</v>
      </c>
      <c r="D19" s="64">
        <v>4.22</v>
      </c>
      <c r="E19" s="64">
        <v>2.78</v>
      </c>
      <c r="F19" s="74">
        <v>2.0099999999999998</v>
      </c>
      <c r="G19" s="201">
        <v>2.19</v>
      </c>
      <c r="H19" s="211">
        <v>2.19</v>
      </c>
      <c r="I19" s="216">
        <v>1.72</v>
      </c>
    </row>
    <row r="20" spans="1:9" x14ac:dyDescent="0.25">
      <c r="A20" s="63" t="s">
        <v>48</v>
      </c>
      <c r="B20" s="64">
        <v>8.8699999999999992</v>
      </c>
      <c r="C20" s="64">
        <v>8.06</v>
      </c>
      <c r="D20" s="64">
        <v>7.25</v>
      </c>
      <c r="E20" s="64">
        <v>5.05</v>
      </c>
      <c r="F20" s="74">
        <v>4.5199999999999996</v>
      </c>
      <c r="G20" s="201">
        <v>5.19</v>
      </c>
      <c r="H20" s="211">
        <v>4.43</v>
      </c>
      <c r="I20" s="216">
        <v>3.63</v>
      </c>
    </row>
    <row r="21" spans="1:9" x14ac:dyDescent="0.25">
      <c r="A21" s="65" t="s">
        <v>65</v>
      </c>
      <c r="B21" s="66">
        <v>9.58</v>
      </c>
      <c r="C21" s="66">
        <v>9.68</v>
      </c>
      <c r="D21" s="66">
        <v>8.91</v>
      </c>
      <c r="E21" s="66">
        <v>4.29</v>
      </c>
      <c r="F21" s="76">
        <v>4.08</v>
      </c>
      <c r="G21" s="202">
        <v>4.76</v>
      </c>
      <c r="H21" s="212">
        <v>3.03</v>
      </c>
      <c r="I21" s="217">
        <v>2.06</v>
      </c>
    </row>
    <row r="22" spans="1:9" x14ac:dyDescent="0.25">
      <c r="A22" s="65" t="s">
        <v>68</v>
      </c>
      <c r="B22" s="66">
        <v>6.85</v>
      </c>
      <c r="C22" s="66">
        <v>7.14</v>
      </c>
      <c r="D22" s="66">
        <v>6.61</v>
      </c>
      <c r="E22" s="66">
        <v>4.09</v>
      </c>
      <c r="F22" s="76">
        <v>3.75</v>
      </c>
      <c r="G22" s="202">
        <v>3.05</v>
      </c>
      <c r="H22" s="212">
        <v>4.08</v>
      </c>
      <c r="I22" s="217">
        <v>1.02</v>
      </c>
    </row>
    <row r="23" spans="1:9" x14ac:dyDescent="0.25">
      <c r="A23" s="63" t="s">
        <v>49</v>
      </c>
      <c r="B23" s="64">
        <v>8.1199999999999992</v>
      </c>
      <c r="C23" s="64">
        <v>7.92</v>
      </c>
      <c r="D23" s="64">
        <v>7.27</v>
      </c>
      <c r="E23" s="64">
        <v>4.0999999999999996</v>
      </c>
      <c r="F23" s="74">
        <v>3.89</v>
      </c>
      <c r="G23" s="201">
        <v>4.8</v>
      </c>
      <c r="H23" s="211">
        <v>4.01</v>
      </c>
      <c r="I23" s="216">
        <v>3.13</v>
      </c>
    </row>
    <row r="24" spans="1:9" x14ac:dyDescent="0.25">
      <c r="A24" s="63" t="s">
        <v>71</v>
      </c>
      <c r="B24" s="64">
        <v>7.65</v>
      </c>
      <c r="C24" s="64">
        <v>6.77</v>
      </c>
      <c r="D24" s="64">
        <v>6.15</v>
      </c>
      <c r="E24" s="64">
        <v>4.62</v>
      </c>
      <c r="F24" s="74">
        <v>4.26</v>
      </c>
      <c r="G24" s="201">
        <v>4.08</v>
      </c>
      <c r="H24" s="211">
        <v>4.09</v>
      </c>
      <c r="I24" s="216">
        <v>3.29</v>
      </c>
    </row>
    <row r="25" spans="1:9" x14ac:dyDescent="0.25">
      <c r="A25" s="63" t="s">
        <v>54</v>
      </c>
      <c r="B25" s="64">
        <v>7.27</v>
      </c>
      <c r="C25" s="64">
        <v>6.65</v>
      </c>
      <c r="D25" s="64">
        <v>5.72</v>
      </c>
      <c r="E25" s="64">
        <v>3.1</v>
      </c>
      <c r="F25" s="74">
        <v>2.84</v>
      </c>
      <c r="G25" s="201">
        <v>3.78</v>
      </c>
      <c r="H25" s="211">
        <v>3.25</v>
      </c>
      <c r="I25" s="216">
        <v>2.4900000000000002</v>
      </c>
    </row>
    <row r="26" spans="1:9" x14ac:dyDescent="0.25">
      <c r="A26" s="63" t="s">
        <v>60</v>
      </c>
      <c r="B26" s="64">
        <v>8.8000000000000007</v>
      </c>
      <c r="C26" s="64">
        <v>8.59</v>
      </c>
      <c r="D26" s="64">
        <v>7.84</v>
      </c>
      <c r="E26" s="64">
        <v>5.12</v>
      </c>
      <c r="F26" s="74">
        <v>4.24</v>
      </c>
      <c r="G26" s="201">
        <v>5.04</v>
      </c>
      <c r="H26" s="211">
        <v>4.04</v>
      </c>
      <c r="I26" s="216">
        <v>3.5</v>
      </c>
    </row>
    <row r="27" spans="1:9" x14ac:dyDescent="0.25">
      <c r="A27" s="63" t="s">
        <v>55</v>
      </c>
      <c r="B27" s="64">
        <v>7.48</v>
      </c>
      <c r="C27" s="64">
        <v>6.97</v>
      </c>
      <c r="D27" s="64">
        <v>6.7</v>
      </c>
      <c r="E27" s="64">
        <v>5.18</v>
      </c>
      <c r="F27" s="74">
        <v>4.7300000000000004</v>
      </c>
      <c r="G27" s="201">
        <v>5.16</v>
      </c>
      <c r="H27" s="211">
        <v>4.3099999999999996</v>
      </c>
      <c r="I27" s="216">
        <v>3.6</v>
      </c>
    </row>
    <row r="28" spans="1:9" x14ac:dyDescent="0.25">
      <c r="A28" s="63" t="s">
        <v>39</v>
      </c>
      <c r="B28" s="64">
        <v>8.6999999999999993</v>
      </c>
      <c r="C28" s="64">
        <v>8.58</v>
      </c>
      <c r="D28" s="64">
        <v>7.32</v>
      </c>
      <c r="E28" s="64">
        <v>5.91</v>
      </c>
      <c r="F28" s="74">
        <v>4.9000000000000004</v>
      </c>
      <c r="G28" s="201">
        <v>4.8499999999999996</v>
      </c>
      <c r="H28" s="211">
        <v>4.07</v>
      </c>
      <c r="I28" s="216">
        <v>3.66</v>
      </c>
    </row>
    <row r="29" spans="1:9" x14ac:dyDescent="0.25">
      <c r="A29" s="63" t="s">
        <v>50</v>
      </c>
      <c r="B29" s="64">
        <v>5.98</v>
      </c>
      <c r="C29" s="64">
        <v>6.24</v>
      </c>
      <c r="D29" s="64">
        <v>5.94</v>
      </c>
      <c r="E29" s="64">
        <v>3.99</v>
      </c>
      <c r="F29" s="74">
        <v>3.17</v>
      </c>
      <c r="G29" s="201">
        <v>3.86</v>
      </c>
      <c r="H29" s="211">
        <v>3.32</v>
      </c>
      <c r="I29" s="216">
        <v>2.67</v>
      </c>
    </row>
    <row r="30" spans="1:9" x14ac:dyDescent="0.25">
      <c r="A30" s="63" t="s">
        <v>56</v>
      </c>
      <c r="B30" s="64">
        <v>7.44</v>
      </c>
      <c r="C30" s="64">
        <v>7.44</v>
      </c>
      <c r="D30" s="64">
        <v>6.18</v>
      </c>
      <c r="E30" s="64">
        <v>4.57</v>
      </c>
      <c r="F30" s="74">
        <v>3.22</v>
      </c>
      <c r="G30" s="201">
        <v>3.81</v>
      </c>
      <c r="H30" s="211">
        <v>3.26</v>
      </c>
      <c r="I30" s="216">
        <v>2.81</v>
      </c>
    </row>
    <row r="31" spans="1:9" x14ac:dyDescent="0.25">
      <c r="A31" s="63" t="s">
        <v>51</v>
      </c>
      <c r="B31" s="64">
        <v>6.57</v>
      </c>
      <c r="C31" s="64">
        <v>6.12</v>
      </c>
      <c r="D31" s="64">
        <v>5.45</v>
      </c>
      <c r="E31" s="64">
        <v>3.94</v>
      </c>
      <c r="F31" s="74">
        <v>3.46</v>
      </c>
      <c r="G31" s="201">
        <v>3.96</v>
      </c>
      <c r="H31" s="211">
        <v>2.9</v>
      </c>
      <c r="I31" s="216">
        <v>2.44</v>
      </c>
    </row>
    <row r="32" spans="1:9" x14ac:dyDescent="0.25">
      <c r="A32" s="63" t="s">
        <v>58</v>
      </c>
      <c r="B32" s="64">
        <v>9.24</v>
      </c>
      <c r="C32" s="64">
        <v>8.81</v>
      </c>
      <c r="D32" s="64">
        <v>7.88</v>
      </c>
      <c r="E32" s="64">
        <v>4.68</v>
      </c>
      <c r="F32" s="74">
        <v>4.2699999999999996</v>
      </c>
      <c r="G32" s="201">
        <v>4.7699999999999996</v>
      </c>
      <c r="H32" s="211">
        <v>3.74</v>
      </c>
      <c r="I32" s="216" t="s">
        <v>119</v>
      </c>
    </row>
    <row r="33" spans="1:9" x14ac:dyDescent="0.25">
      <c r="A33" s="63" t="s">
        <v>52</v>
      </c>
      <c r="B33" s="64">
        <v>7.73</v>
      </c>
      <c r="C33" s="64">
        <v>7.32</v>
      </c>
      <c r="D33" s="64">
        <v>6.53</v>
      </c>
      <c r="E33" s="64">
        <v>4.9800000000000004</v>
      </c>
      <c r="F33" s="74">
        <v>4.28</v>
      </c>
      <c r="G33" s="201">
        <v>5</v>
      </c>
      <c r="H33" s="211">
        <v>4.42</v>
      </c>
      <c r="I33" s="216">
        <v>3.96</v>
      </c>
    </row>
    <row r="34" spans="1:9" x14ac:dyDescent="0.25">
      <c r="A34" s="63" t="s">
        <v>53</v>
      </c>
      <c r="B34" s="64">
        <v>5.66</v>
      </c>
      <c r="C34" s="64">
        <v>5.47</v>
      </c>
      <c r="D34" s="64">
        <v>5.41</v>
      </c>
      <c r="E34" s="64">
        <v>4.29</v>
      </c>
      <c r="F34" s="74">
        <v>3.69</v>
      </c>
      <c r="G34" s="201">
        <v>4.03</v>
      </c>
      <c r="H34" s="211">
        <v>3.26</v>
      </c>
      <c r="I34" s="216">
        <v>2.5299999999999998</v>
      </c>
    </row>
    <row r="35" spans="1:9" x14ac:dyDescent="0.25">
      <c r="A35" s="224" t="s">
        <v>62</v>
      </c>
      <c r="B35" s="225">
        <v>8.49</v>
      </c>
      <c r="C35" s="225">
        <v>7.78</v>
      </c>
      <c r="D35" s="225">
        <v>7.23</v>
      </c>
      <c r="E35" s="225">
        <v>3.96</v>
      </c>
      <c r="F35" s="226">
        <v>3.61</v>
      </c>
      <c r="G35" s="227">
        <v>3.89</v>
      </c>
      <c r="H35" s="228">
        <v>3.3</v>
      </c>
      <c r="I35" s="229">
        <v>2.64</v>
      </c>
    </row>
    <row r="36" spans="1:9" x14ac:dyDescent="0.25">
      <c r="A36" s="67" t="s">
        <v>99</v>
      </c>
      <c r="B36" s="68"/>
      <c r="C36" s="68"/>
      <c r="D36" s="68"/>
      <c r="E36" s="68"/>
      <c r="F36" s="77"/>
      <c r="G36" s="203"/>
      <c r="H36" s="213"/>
      <c r="I36" s="218">
        <v>3.41</v>
      </c>
    </row>
    <row r="37" spans="1:9" ht="15.75" thickBot="1" x14ac:dyDescent="0.3">
      <c r="A37" s="69" t="s">
        <v>26</v>
      </c>
      <c r="B37" s="70">
        <v>7.82</v>
      </c>
      <c r="C37" s="70">
        <v>7.38</v>
      </c>
      <c r="D37" s="70">
        <v>6.68</v>
      </c>
      <c r="E37" s="70">
        <v>4.32</v>
      </c>
      <c r="F37" s="78">
        <v>3.84</v>
      </c>
      <c r="G37" s="204">
        <v>4.38</v>
      </c>
      <c r="H37" s="214">
        <v>3.62</v>
      </c>
      <c r="I37" s="219">
        <v>2.88</v>
      </c>
    </row>
    <row r="38" spans="1:9" x14ac:dyDescent="0.25">
      <c r="A38" s="209"/>
      <c r="I38" s="114" t="s">
        <v>196</v>
      </c>
    </row>
    <row r="39" spans="1:9" x14ac:dyDescent="0.25">
      <c r="A39" s="115" t="s">
        <v>115</v>
      </c>
      <c r="B39" s="14"/>
      <c r="C39" s="14"/>
      <c r="D39" s="14"/>
    </row>
    <row r="40" spans="1:9" x14ac:dyDescent="0.25">
      <c r="A40" s="104" t="s">
        <v>94</v>
      </c>
    </row>
    <row r="41" spans="1:9" x14ac:dyDescent="0.25">
      <c r="A41" s="114" t="s">
        <v>83</v>
      </c>
    </row>
  </sheetData>
  <mergeCells count="1">
    <mergeCell ref="A3:A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topLeftCell="A23" workbookViewId="0">
      <selection activeCell="H36" sqref="H36"/>
    </sheetView>
  </sheetViews>
  <sheetFormatPr baseColWidth="10" defaultRowHeight="15" x14ac:dyDescent="0.25"/>
  <cols>
    <col min="1" max="1" width="22.5703125" customWidth="1"/>
    <col min="2" max="10" width="11.42578125" style="19"/>
    <col min="11" max="11" width="3.140625" style="19" customWidth="1"/>
  </cols>
  <sheetData>
    <row r="1" spans="1:11" s="1" customFormat="1" x14ac:dyDescent="0.2">
      <c r="A1" s="361" t="s">
        <v>91</v>
      </c>
      <c r="B1" s="362"/>
      <c r="C1" s="362"/>
      <c r="D1" s="362"/>
      <c r="E1" s="362"/>
      <c r="F1" s="362"/>
      <c r="G1" s="362"/>
      <c r="H1" s="362"/>
      <c r="I1" s="362"/>
      <c r="J1" s="362"/>
      <c r="K1" s="79"/>
    </row>
    <row r="3" spans="1:11" ht="22.5" customHeight="1" x14ac:dyDescent="0.25">
      <c r="A3" s="153"/>
      <c r="B3" s="363" t="s">
        <v>0</v>
      </c>
      <c r="C3" s="364"/>
      <c r="D3" s="365"/>
      <c r="E3" s="366" t="s">
        <v>1</v>
      </c>
      <c r="F3" s="366"/>
      <c r="G3" s="366"/>
      <c r="H3" s="367" t="s">
        <v>26</v>
      </c>
      <c r="I3" s="366"/>
      <c r="J3" s="368"/>
    </row>
    <row r="4" spans="1:11" ht="21" customHeight="1" x14ac:dyDescent="0.25">
      <c r="A4" s="153"/>
      <c r="B4" s="130" t="s">
        <v>84</v>
      </c>
      <c r="C4" s="92" t="s">
        <v>92</v>
      </c>
      <c r="D4" s="131" t="s">
        <v>133</v>
      </c>
      <c r="E4" s="208" t="s">
        <v>84</v>
      </c>
      <c r="F4" s="92" t="s">
        <v>92</v>
      </c>
      <c r="G4" s="131" t="s">
        <v>134</v>
      </c>
      <c r="H4" s="208" t="s">
        <v>84</v>
      </c>
      <c r="I4" s="92" t="s">
        <v>92</v>
      </c>
      <c r="J4" s="231" t="s">
        <v>133</v>
      </c>
    </row>
    <row r="5" spans="1:11" x14ac:dyDescent="0.25">
      <c r="A5" s="154" t="s">
        <v>2</v>
      </c>
      <c r="B5" s="138">
        <v>651330</v>
      </c>
      <c r="C5" s="122">
        <v>641501</v>
      </c>
      <c r="D5" s="345">
        <v>-9829</v>
      </c>
      <c r="E5" s="136">
        <v>184779</v>
      </c>
      <c r="F5" s="122">
        <v>183372</v>
      </c>
      <c r="G5" s="344">
        <v>-1407</v>
      </c>
      <c r="H5" s="138">
        <v>836109</v>
      </c>
      <c r="I5" s="125">
        <v>824873</v>
      </c>
      <c r="J5" s="346">
        <v>-11236</v>
      </c>
    </row>
    <row r="6" spans="1:11" x14ac:dyDescent="0.25">
      <c r="A6" s="154" t="s">
        <v>3</v>
      </c>
      <c r="B6" s="138">
        <v>638332</v>
      </c>
      <c r="C6" s="122">
        <v>647650</v>
      </c>
      <c r="D6" s="132">
        <v>9318</v>
      </c>
      <c r="E6" s="136">
        <v>183251</v>
      </c>
      <c r="F6" s="122">
        <v>183545</v>
      </c>
      <c r="G6" s="128">
        <v>294</v>
      </c>
      <c r="H6" s="138">
        <v>821583</v>
      </c>
      <c r="I6" s="125">
        <v>831195</v>
      </c>
      <c r="J6" s="149">
        <v>9612</v>
      </c>
    </row>
    <row r="7" spans="1:11" x14ac:dyDescent="0.25">
      <c r="A7" s="154" t="s">
        <v>4</v>
      </c>
      <c r="B7" s="138">
        <v>637739</v>
      </c>
      <c r="C7" s="122">
        <v>636038</v>
      </c>
      <c r="D7" s="345">
        <v>-1701</v>
      </c>
      <c r="E7" s="136">
        <v>180918</v>
      </c>
      <c r="F7" s="122">
        <v>179805</v>
      </c>
      <c r="G7" s="344">
        <v>-1113</v>
      </c>
      <c r="H7" s="138">
        <v>818657</v>
      </c>
      <c r="I7" s="125">
        <v>815843</v>
      </c>
      <c r="J7" s="346">
        <v>-2814</v>
      </c>
    </row>
    <row r="8" spans="1:11" x14ac:dyDescent="0.25">
      <c r="A8" s="154" t="s">
        <v>5</v>
      </c>
      <c r="B8" s="138">
        <v>632678</v>
      </c>
      <c r="C8" s="122">
        <v>644594</v>
      </c>
      <c r="D8" s="132">
        <v>11916</v>
      </c>
      <c r="E8" s="136">
        <v>177809</v>
      </c>
      <c r="F8" s="122">
        <v>182280</v>
      </c>
      <c r="G8" s="128">
        <v>4471</v>
      </c>
      <c r="H8" s="138">
        <v>810487</v>
      </c>
      <c r="I8" s="125">
        <v>826874</v>
      </c>
      <c r="J8" s="149">
        <v>16387</v>
      </c>
    </row>
    <row r="9" spans="1:11" ht="15" customHeight="1" x14ac:dyDescent="0.25">
      <c r="A9" s="155" t="s">
        <v>123</v>
      </c>
      <c r="B9" s="138">
        <v>2560079</v>
      </c>
      <c r="C9" s="123">
        <v>2569783</v>
      </c>
      <c r="D9" s="133">
        <v>9704</v>
      </c>
      <c r="E9" s="136">
        <v>726757</v>
      </c>
      <c r="F9" s="123">
        <v>729002</v>
      </c>
      <c r="G9" s="129">
        <v>2245</v>
      </c>
      <c r="H9" s="138">
        <v>3286836</v>
      </c>
      <c r="I9" s="126">
        <v>3298785</v>
      </c>
      <c r="J9" s="150">
        <v>11949</v>
      </c>
    </row>
    <row r="10" spans="1:11" ht="26.25" customHeight="1" x14ac:dyDescent="0.25">
      <c r="A10" s="156" t="s">
        <v>85</v>
      </c>
      <c r="B10" s="145">
        <v>34</v>
      </c>
      <c r="C10" s="146">
        <v>43</v>
      </c>
      <c r="D10" s="147">
        <v>9</v>
      </c>
      <c r="E10" s="148">
        <v>72</v>
      </c>
      <c r="F10" s="146">
        <v>63</v>
      </c>
      <c r="G10" s="143">
        <v>-9</v>
      </c>
      <c r="H10" s="145">
        <v>106</v>
      </c>
      <c r="I10" s="144">
        <v>106</v>
      </c>
      <c r="J10" s="151">
        <v>0</v>
      </c>
    </row>
    <row r="11" spans="1:11" x14ac:dyDescent="0.25">
      <c r="A11" s="154" t="s">
        <v>124</v>
      </c>
      <c r="B11" s="138">
        <v>36033</v>
      </c>
      <c r="C11" s="122">
        <v>38865</v>
      </c>
      <c r="D11" s="132">
        <v>2832</v>
      </c>
      <c r="E11" s="136">
        <v>3746</v>
      </c>
      <c r="F11" s="122">
        <v>4181</v>
      </c>
      <c r="G11" s="128">
        <v>435</v>
      </c>
      <c r="H11" s="138">
        <v>39779</v>
      </c>
      <c r="I11" s="125">
        <v>43046</v>
      </c>
      <c r="J11" s="149">
        <v>3267</v>
      </c>
    </row>
    <row r="12" spans="1:11" x14ac:dyDescent="0.25">
      <c r="A12" s="155" t="s">
        <v>8</v>
      </c>
      <c r="B12" s="138">
        <v>2596146</v>
      </c>
      <c r="C12" s="123">
        <v>2608691</v>
      </c>
      <c r="D12" s="133">
        <v>12545</v>
      </c>
      <c r="E12" s="136">
        <v>730575</v>
      </c>
      <c r="F12" s="123">
        <v>733246</v>
      </c>
      <c r="G12" s="129">
        <v>2671</v>
      </c>
      <c r="H12" s="138">
        <v>3326721</v>
      </c>
      <c r="I12" s="126">
        <v>3341937</v>
      </c>
      <c r="J12" s="150">
        <v>15216</v>
      </c>
    </row>
    <row r="13" spans="1:11" ht="15" customHeight="1" x14ac:dyDescent="0.3">
      <c r="A13" s="154" t="s">
        <v>192</v>
      </c>
      <c r="B13" s="138">
        <v>82115</v>
      </c>
      <c r="C13" s="124">
        <v>82759</v>
      </c>
      <c r="D13" s="132">
        <v>644</v>
      </c>
      <c r="E13" s="136">
        <v>4320</v>
      </c>
      <c r="F13" s="124">
        <v>4459</v>
      </c>
      <c r="G13" s="128">
        <v>139</v>
      </c>
      <c r="H13" s="138">
        <v>86435</v>
      </c>
      <c r="I13" s="127">
        <v>87218</v>
      </c>
      <c r="J13" s="149">
        <v>783</v>
      </c>
    </row>
    <row r="14" spans="1:11" ht="22.5" x14ac:dyDescent="0.25">
      <c r="A14" s="157" t="s">
        <v>10</v>
      </c>
      <c r="B14" s="134">
        <v>2678261</v>
      </c>
      <c r="C14" s="95">
        <v>2691450</v>
      </c>
      <c r="D14" s="140">
        <v>13189</v>
      </c>
      <c r="E14" s="94">
        <v>734895</v>
      </c>
      <c r="F14" s="95">
        <v>737705</v>
      </c>
      <c r="G14" s="141">
        <v>2810</v>
      </c>
      <c r="H14" s="134">
        <v>3413156</v>
      </c>
      <c r="I14" s="141">
        <v>3429155</v>
      </c>
      <c r="J14" s="152">
        <v>15999</v>
      </c>
    </row>
    <row r="15" spans="1:11" x14ac:dyDescent="0.25">
      <c r="A15" s="154" t="s">
        <v>125</v>
      </c>
      <c r="B15" s="138">
        <v>46976</v>
      </c>
      <c r="C15" s="122">
        <v>46088</v>
      </c>
      <c r="D15" s="345">
        <v>-888</v>
      </c>
      <c r="E15" s="136">
        <v>9921</v>
      </c>
      <c r="F15" s="122">
        <v>9260</v>
      </c>
      <c r="G15" s="344">
        <v>-661</v>
      </c>
      <c r="H15" s="138">
        <v>56897</v>
      </c>
      <c r="I15" s="125">
        <v>55348</v>
      </c>
      <c r="J15" s="346">
        <v>-1549</v>
      </c>
    </row>
    <row r="16" spans="1:11" x14ac:dyDescent="0.25">
      <c r="A16" s="154" t="s">
        <v>126</v>
      </c>
      <c r="B16" s="138">
        <v>39759</v>
      </c>
      <c r="C16" s="122">
        <v>41678</v>
      </c>
      <c r="D16" s="132">
        <v>1919</v>
      </c>
      <c r="E16" s="136">
        <v>8653</v>
      </c>
      <c r="F16" s="122">
        <v>8866</v>
      </c>
      <c r="G16" s="344">
        <v>213</v>
      </c>
      <c r="H16" s="138">
        <v>48412</v>
      </c>
      <c r="I16" s="125">
        <v>50544</v>
      </c>
      <c r="J16" s="149">
        <v>2132</v>
      </c>
    </row>
    <row r="17" spans="1:11" ht="15" customHeight="1" x14ac:dyDescent="0.3">
      <c r="A17" s="158" t="s">
        <v>127</v>
      </c>
      <c r="B17" s="138">
        <v>86735</v>
      </c>
      <c r="C17" s="123">
        <v>87766</v>
      </c>
      <c r="D17" s="133">
        <v>1031</v>
      </c>
      <c r="E17" s="136">
        <v>18574</v>
      </c>
      <c r="F17" s="123">
        <v>18126</v>
      </c>
      <c r="G17" s="351">
        <v>-448</v>
      </c>
      <c r="H17" s="138">
        <v>105309</v>
      </c>
      <c r="I17" s="126">
        <v>105892</v>
      </c>
      <c r="J17" s="150">
        <v>583</v>
      </c>
    </row>
    <row r="18" spans="1:11" ht="15" customHeight="1" x14ac:dyDescent="0.3">
      <c r="A18" s="158" t="s">
        <v>128</v>
      </c>
      <c r="B18" s="138">
        <v>2019</v>
      </c>
      <c r="C18" s="123">
        <v>2067</v>
      </c>
      <c r="D18" s="133">
        <v>48</v>
      </c>
      <c r="E18" s="136">
        <v>394</v>
      </c>
      <c r="F18" s="123">
        <v>391</v>
      </c>
      <c r="G18" s="351">
        <v>-3</v>
      </c>
      <c r="H18" s="138">
        <v>2413</v>
      </c>
      <c r="I18" s="126">
        <v>2458</v>
      </c>
      <c r="J18" s="150">
        <v>45</v>
      </c>
    </row>
    <row r="19" spans="1:11" ht="15" customHeight="1" x14ac:dyDescent="0.25">
      <c r="A19" s="154" t="s">
        <v>129</v>
      </c>
      <c r="B19" s="138">
        <v>142276</v>
      </c>
      <c r="C19" s="122">
        <v>140033</v>
      </c>
      <c r="D19" s="345">
        <v>-2243</v>
      </c>
      <c r="E19" s="136">
        <v>36122</v>
      </c>
      <c r="F19" s="122">
        <v>34634</v>
      </c>
      <c r="G19" s="344">
        <v>-1488</v>
      </c>
      <c r="H19" s="138">
        <v>178398</v>
      </c>
      <c r="I19" s="125">
        <v>174667</v>
      </c>
      <c r="J19" s="346">
        <v>-3731</v>
      </c>
    </row>
    <row r="20" spans="1:11" x14ac:dyDescent="0.25">
      <c r="A20" s="154" t="s">
        <v>130</v>
      </c>
      <c r="B20" s="138">
        <v>140538</v>
      </c>
      <c r="C20" s="122">
        <v>142886</v>
      </c>
      <c r="D20" s="132">
        <v>2348</v>
      </c>
      <c r="E20" s="136">
        <v>36561</v>
      </c>
      <c r="F20" s="122">
        <v>36710</v>
      </c>
      <c r="G20" s="128">
        <v>149</v>
      </c>
      <c r="H20" s="138">
        <v>177099</v>
      </c>
      <c r="I20" s="125">
        <v>179596</v>
      </c>
      <c r="J20" s="149">
        <v>2497</v>
      </c>
    </row>
    <row r="21" spans="1:11" ht="15" customHeight="1" x14ac:dyDescent="0.25">
      <c r="A21" s="154" t="s">
        <v>131</v>
      </c>
      <c r="B21" s="138">
        <v>131101</v>
      </c>
      <c r="C21" s="122">
        <v>131556</v>
      </c>
      <c r="D21" s="132">
        <v>455</v>
      </c>
      <c r="E21" s="136">
        <v>33094</v>
      </c>
      <c r="F21" s="122">
        <v>33729</v>
      </c>
      <c r="G21" s="128">
        <v>635</v>
      </c>
      <c r="H21" s="138">
        <v>164195</v>
      </c>
      <c r="I21" s="125">
        <v>165285</v>
      </c>
      <c r="J21" s="149">
        <v>1090</v>
      </c>
    </row>
    <row r="22" spans="1:11" ht="22.5" x14ac:dyDescent="0.25">
      <c r="A22" s="158" t="s">
        <v>18</v>
      </c>
      <c r="B22" s="138">
        <v>413915</v>
      </c>
      <c r="C22" s="123">
        <v>414475</v>
      </c>
      <c r="D22" s="133">
        <v>560</v>
      </c>
      <c r="E22" s="136">
        <v>105777</v>
      </c>
      <c r="F22" s="123">
        <v>105073</v>
      </c>
      <c r="G22" s="351">
        <v>-704</v>
      </c>
      <c r="H22" s="138">
        <v>519692</v>
      </c>
      <c r="I22" s="126">
        <v>519548</v>
      </c>
      <c r="J22" s="349">
        <v>-144</v>
      </c>
    </row>
    <row r="23" spans="1:11" ht="15" customHeight="1" x14ac:dyDescent="0.25">
      <c r="A23" s="154" t="s">
        <v>132</v>
      </c>
      <c r="B23" s="138">
        <v>7520</v>
      </c>
      <c r="C23" s="122">
        <v>7995</v>
      </c>
      <c r="D23" s="132">
        <v>475</v>
      </c>
      <c r="E23" s="136">
        <v>3343</v>
      </c>
      <c r="F23" s="122">
        <v>2968</v>
      </c>
      <c r="G23" s="344">
        <v>-375</v>
      </c>
      <c r="H23" s="138">
        <v>10863</v>
      </c>
      <c r="I23" s="125">
        <v>10963</v>
      </c>
      <c r="J23" s="149">
        <v>100</v>
      </c>
    </row>
    <row r="24" spans="1:11" ht="15" customHeight="1" x14ac:dyDescent="0.25">
      <c r="A24" s="154" t="s">
        <v>72</v>
      </c>
      <c r="B24" s="138">
        <v>4319</v>
      </c>
      <c r="C24" s="122">
        <v>4953</v>
      </c>
      <c r="D24" s="132">
        <v>634</v>
      </c>
      <c r="E24" s="136">
        <v>1167</v>
      </c>
      <c r="F24" s="122">
        <v>1315</v>
      </c>
      <c r="G24" s="128">
        <v>148</v>
      </c>
      <c r="H24" s="138">
        <v>5486</v>
      </c>
      <c r="I24" s="125">
        <v>6268</v>
      </c>
      <c r="J24" s="149">
        <v>782</v>
      </c>
    </row>
    <row r="25" spans="1:11" s="5" customFormat="1" ht="22.5" x14ac:dyDescent="0.25">
      <c r="A25" s="155" t="s">
        <v>145</v>
      </c>
      <c r="B25" s="139">
        <v>514508</v>
      </c>
      <c r="C25" s="123">
        <v>517256</v>
      </c>
      <c r="D25" s="133">
        <v>2748</v>
      </c>
      <c r="E25" s="137">
        <v>129255</v>
      </c>
      <c r="F25" s="123">
        <v>127873</v>
      </c>
      <c r="G25" s="351">
        <v>-1382</v>
      </c>
      <c r="H25" s="139">
        <v>643763</v>
      </c>
      <c r="I25" s="126">
        <v>645129</v>
      </c>
      <c r="J25" s="150">
        <v>1366</v>
      </c>
      <c r="K25" s="80"/>
    </row>
    <row r="26" spans="1:11" ht="15" customHeight="1" x14ac:dyDescent="0.25">
      <c r="A26" s="154" t="s">
        <v>79</v>
      </c>
      <c r="B26" s="138">
        <v>435908</v>
      </c>
      <c r="C26" s="122">
        <v>446081</v>
      </c>
      <c r="D26" s="132">
        <v>10173</v>
      </c>
      <c r="E26" s="136">
        <v>119759</v>
      </c>
      <c r="F26" s="122">
        <v>121867</v>
      </c>
      <c r="G26" s="128">
        <v>2108</v>
      </c>
      <c r="H26" s="138">
        <v>555667</v>
      </c>
      <c r="I26" s="125">
        <v>567948</v>
      </c>
      <c r="J26" s="149">
        <v>12281</v>
      </c>
    </row>
    <row r="27" spans="1:11" x14ac:dyDescent="0.25">
      <c r="A27" s="154" t="s">
        <v>80</v>
      </c>
      <c r="B27" s="138">
        <v>412660</v>
      </c>
      <c r="C27" s="122">
        <v>413261</v>
      </c>
      <c r="D27" s="132">
        <v>601</v>
      </c>
      <c r="E27" s="136">
        <v>113403</v>
      </c>
      <c r="F27" s="122">
        <v>115375</v>
      </c>
      <c r="G27" s="128">
        <v>1972</v>
      </c>
      <c r="H27" s="138">
        <v>526063</v>
      </c>
      <c r="I27" s="125">
        <v>528636</v>
      </c>
      <c r="J27" s="149">
        <v>2573</v>
      </c>
    </row>
    <row r="28" spans="1:11" ht="15" customHeight="1" x14ac:dyDescent="0.25">
      <c r="A28" s="154" t="s">
        <v>23</v>
      </c>
      <c r="B28" s="138">
        <v>426986</v>
      </c>
      <c r="C28" s="122">
        <v>405439</v>
      </c>
      <c r="D28" s="345">
        <v>-21547</v>
      </c>
      <c r="E28" s="136">
        <v>110618</v>
      </c>
      <c r="F28" s="122">
        <v>109330</v>
      </c>
      <c r="G28" s="344">
        <v>-1288</v>
      </c>
      <c r="H28" s="138">
        <v>537604</v>
      </c>
      <c r="I28" s="125">
        <v>514769</v>
      </c>
      <c r="J28" s="346">
        <v>-22835</v>
      </c>
    </row>
    <row r="29" spans="1:11" ht="15" customHeight="1" x14ac:dyDescent="0.25">
      <c r="A29" s="154" t="s">
        <v>73</v>
      </c>
      <c r="B29" s="138">
        <v>160</v>
      </c>
      <c r="C29" s="122">
        <v>135</v>
      </c>
      <c r="D29" s="345">
        <v>-25</v>
      </c>
      <c r="E29" s="136">
        <v>70</v>
      </c>
      <c r="F29" s="122">
        <v>65</v>
      </c>
      <c r="G29" s="344">
        <v>-5</v>
      </c>
      <c r="H29" s="138">
        <v>230</v>
      </c>
      <c r="I29" s="125">
        <v>200</v>
      </c>
      <c r="J29" s="346">
        <v>-30</v>
      </c>
    </row>
    <row r="30" spans="1:11" s="5" customFormat="1" ht="33.75" x14ac:dyDescent="0.25">
      <c r="A30" s="155" t="s">
        <v>24</v>
      </c>
      <c r="B30" s="139">
        <v>1275714</v>
      </c>
      <c r="C30" s="123">
        <v>1264916</v>
      </c>
      <c r="D30" s="347">
        <v>-10798</v>
      </c>
      <c r="E30" s="137">
        <v>343850</v>
      </c>
      <c r="F30" s="123">
        <v>346637</v>
      </c>
      <c r="G30" s="129">
        <v>2787</v>
      </c>
      <c r="H30" s="139">
        <v>1619564</v>
      </c>
      <c r="I30" s="126">
        <v>1611553</v>
      </c>
      <c r="J30" s="349">
        <v>-8011</v>
      </c>
      <c r="K30" s="80"/>
    </row>
    <row r="31" spans="1:11" ht="22.5" x14ac:dyDescent="0.25">
      <c r="A31" s="157" t="s">
        <v>77</v>
      </c>
      <c r="B31" s="134">
        <v>1790222</v>
      </c>
      <c r="C31" s="95">
        <v>1782172</v>
      </c>
      <c r="D31" s="348">
        <v>-8050</v>
      </c>
      <c r="E31" s="94">
        <v>473105</v>
      </c>
      <c r="F31" s="95">
        <v>474510</v>
      </c>
      <c r="G31" s="95">
        <v>1405</v>
      </c>
      <c r="H31" s="134">
        <v>2263327</v>
      </c>
      <c r="I31" s="95">
        <v>2256682</v>
      </c>
      <c r="J31" s="350">
        <v>-6645</v>
      </c>
    </row>
    <row r="32" spans="1:11" x14ac:dyDescent="0.25">
      <c r="A32" s="159" t="s">
        <v>25</v>
      </c>
      <c r="B32" s="135">
        <v>4468483</v>
      </c>
      <c r="C32" s="44">
        <v>4473622</v>
      </c>
      <c r="D32" s="352">
        <v>5139</v>
      </c>
      <c r="E32" s="93">
        <v>1208000</v>
      </c>
      <c r="F32" s="44">
        <v>1212215</v>
      </c>
      <c r="G32" s="142">
        <v>4215</v>
      </c>
      <c r="H32" s="135">
        <v>5676483</v>
      </c>
      <c r="I32" s="142">
        <v>5685837</v>
      </c>
      <c r="J32" s="353">
        <v>9354</v>
      </c>
    </row>
    <row r="33" spans="1:11" s="4" customFormat="1" x14ac:dyDescent="0.25">
      <c r="A33" s="385" t="s">
        <v>196</v>
      </c>
      <c r="B33" s="385"/>
      <c r="C33" s="385"/>
      <c r="D33" s="385"/>
      <c r="E33" s="385"/>
      <c r="F33" s="385"/>
      <c r="G33" s="385"/>
      <c r="H33" s="385"/>
      <c r="I33" s="385"/>
      <c r="J33" s="385"/>
    </row>
    <row r="34" spans="1:11" s="4" customFormat="1" x14ac:dyDescent="0.25">
      <c r="A34" s="357" t="s">
        <v>135</v>
      </c>
      <c r="B34" s="358"/>
      <c r="C34" s="358"/>
      <c r="D34" s="358"/>
      <c r="E34" s="358"/>
      <c r="F34" s="358"/>
      <c r="G34" s="358"/>
      <c r="K34" s="81"/>
    </row>
    <row r="35" spans="1:11" x14ac:dyDescent="0.25">
      <c r="A35" s="357" t="s">
        <v>136</v>
      </c>
      <c r="B35" s="358"/>
      <c r="C35" s="358"/>
      <c r="D35" s="358"/>
      <c r="E35" s="358"/>
      <c r="F35" s="358"/>
      <c r="G35" s="358"/>
      <c r="K35" s="82"/>
    </row>
    <row r="36" spans="1:11" ht="23.45" customHeight="1" x14ac:dyDescent="0.25">
      <c r="A36" s="359" t="s">
        <v>111</v>
      </c>
      <c r="B36" s="360"/>
      <c r="C36" s="360"/>
      <c r="D36" s="360"/>
      <c r="E36" s="360"/>
      <c r="F36" s="360"/>
      <c r="G36" s="360"/>
    </row>
    <row r="37" spans="1:11" x14ac:dyDescent="0.25">
      <c r="A37" s="104" t="s">
        <v>144</v>
      </c>
      <c r="B37" s="105"/>
      <c r="C37" s="105"/>
      <c r="D37" s="105"/>
      <c r="E37" s="105"/>
      <c r="F37" s="105"/>
      <c r="G37" s="105"/>
    </row>
    <row r="38" spans="1:11" x14ac:dyDescent="0.25">
      <c r="A38" s="113" t="s">
        <v>83</v>
      </c>
      <c r="B38" s="105"/>
      <c r="C38" s="105"/>
      <c r="D38" s="105"/>
      <c r="E38" s="105"/>
      <c r="F38" s="105"/>
      <c r="G38" s="105"/>
    </row>
  </sheetData>
  <mergeCells count="8">
    <mergeCell ref="A34:G34"/>
    <mergeCell ref="A35:G35"/>
    <mergeCell ref="A36:G36"/>
    <mergeCell ref="A1:J1"/>
    <mergeCell ref="B3:D3"/>
    <mergeCell ref="E3:G3"/>
    <mergeCell ref="H3:J3"/>
    <mergeCell ref="A33:J33"/>
  </mergeCells>
  <pageMargins left="0.23622047244094491" right="0.23622047244094491" top="0.74803149606299213" bottom="0.74803149606299213" header="0.31496062992125984" footer="0.31496062992125984"/>
  <pageSetup paperSize="8" scale="79"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A12" sqref="A12"/>
    </sheetView>
  </sheetViews>
  <sheetFormatPr baseColWidth="10" defaultRowHeight="15" x14ac:dyDescent="0.25"/>
  <cols>
    <col min="1" max="1" width="22.85546875" customWidth="1"/>
    <col min="2" max="2" width="10.7109375" customWidth="1"/>
    <col min="3" max="4" width="10.7109375" style="160" customWidth="1"/>
    <col min="5" max="5" width="10.7109375" customWidth="1"/>
  </cols>
  <sheetData>
    <row r="1" spans="1:9" s="20" customFormat="1" ht="26.25" customHeight="1" x14ac:dyDescent="0.25">
      <c r="A1" s="369" t="s">
        <v>137</v>
      </c>
      <c r="B1" s="369"/>
      <c r="C1" s="369"/>
      <c r="D1" s="369"/>
      <c r="E1" s="369"/>
      <c r="F1" s="369"/>
    </row>
    <row r="2" spans="1:9" ht="26.25" customHeight="1" x14ac:dyDescent="0.25">
      <c r="A2" s="13"/>
      <c r="B2" s="6"/>
    </row>
    <row r="3" spans="1:9" ht="37.5" customHeight="1" x14ac:dyDescent="0.25">
      <c r="A3" s="24" t="s">
        <v>31</v>
      </c>
      <c r="B3" s="45" t="s">
        <v>28</v>
      </c>
      <c r="C3" s="166" t="s">
        <v>37</v>
      </c>
      <c r="D3" s="166" t="s">
        <v>86</v>
      </c>
      <c r="E3" s="161" t="s">
        <v>95</v>
      </c>
    </row>
    <row r="4" spans="1:9" x14ac:dyDescent="0.25">
      <c r="A4" s="23" t="s">
        <v>138</v>
      </c>
      <c r="B4" s="46">
        <v>0.5</v>
      </c>
      <c r="C4" s="167">
        <v>0.84</v>
      </c>
      <c r="D4" s="167">
        <v>0.8</v>
      </c>
      <c r="E4" s="162">
        <v>0.74</v>
      </c>
    </row>
    <row r="5" spans="1:9" x14ac:dyDescent="0.25">
      <c r="A5" s="22" t="s">
        <v>139</v>
      </c>
      <c r="B5" s="47">
        <v>0.4</v>
      </c>
      <c r="C5" s="168">
        <v>0.61</v>
      </c>
      <c r="D5" s="168">
        <v>0.61</v>
      </c>
      <c r="E5" s="163">
        <v>0.49</v>
      </c>
    </row>
    <row r="6" spans="1:9" x14ac:dyDescent="0.25">
      <c r="A6" s="22" t="s">
        <v>140</v>
      </c>
      <c r="B6" s="47">
        <v>0.4</v>
      </c>
      <c r="C6" s="168">
        <v>0.59</v>
      </c>
      <c r="D6" s="168">
        <v>0.54</v>
      </c>
      <c r="E6" s="163">
        <v>0.41</v>
      </c>
    </row>
    <row r="7" spans="1:9" x14ac:dyDescent="0.25">
      <c r="A7" s="39" t="s">
        <v>141</v>
      </c>
      <c r="B7" s="48">
        <v>2.2000000000000002</v>
      </c>
      <c r="C7" s="169">
        <v>2.35</v>
      </c>
      <c r="D7" s="169">
        <v>2.33</v>
      </c>
      <c r="E7" s="164">
        <v>1.97</v>
      </c>
    </row>
    <row r="8" spans="1:9" x14ac:dyDescent="0.25">
      <c r="A8" s="12"/>
      <c r="B8" s="11"/>
    </row>
    <row r="9" spans="1:9" x14ac:dyDescent="0.25">
      <c r="A9" s="121" t="s">
        <v>142</v>
      </c>
      <c r="B9" s="108"/>
    </row>
    <row r="10" spans="1:9" x14ac:dyDescent="0.25">
      <c r="A10" s="115" t="s">
        <v>143</v>
      </c>
      <c r="B10" s="107"/>
    </row>
    <row r="11" spans="1:9" x14ac:dyDescent="0.25">
      <c r="A11" s="104" t="s">
        <v>144</v>
      </c>
      <c r="B11" s="105"/>
      <c r="C11" s="165"/>
      <c r="D11" s="165"/>
      <c r="E11" s="19"/>
      <c r="F11" s="19"/>
      <c r="G11" s="19"/>
      <c r="H11" s="19"/>
      <c r="I11" s="19"/>
    </row>
    <row r="12" spans="1:9" x14ac:dyDescent="0.25">
      <c r="A12" s="114" t="s">
        <v>196</v>
      </c>
      <c r="B12" s="18"/>
    </row>
  </sheetData>
  <mergeCells count="1">
    <mergeCell ref="A1:F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topLeftCell="A6" workbookViewId="0">
      <selection activeCell="A14" sqref="A14"/>
    </sheetView>
  </sheetViews>
  <sheetFormatPr baseColWidth="10" defaultRowHeight="15" x14ac:dyDescent="0.25"/>
  <cols>
    <col min="1" max="1" width="27.85546875" customWidth="1"/>
    <col min="2" max="2" width="10.28515625" customWidth="1"/>
    <col min="3" max="4" width="10.28515625" style="160" customWidth="1"/>
  </cols>
  <sheetData>
    <row r="1" spans="1:8" ht="30" customHeight="1" x14ac:dyDescent="0.25">
      <c r="A1" s="15" t="s">
        <v>149</v>
      </c>
      <c r="B1" s="10"/>
      <c r="C1" s="170"/>
    </row>
    <row r="3" spans="1:8" s="96" customFormat="1" ht="24" x14ac:dyDescent="0.25">
      <c r="A3" s="38" t="s">
        <v>31</v>
      </c>
      <c r="B3" s="25" t="s">
        <v>36</v>
      </c>
      <c r="C3" s="166" t="s">
        <v>37</v>
      </c>
      <c r="D3" s="166" t="s">
        <v>86</v>
      </c>
      <c r="E3" s="161" t="s">
        <v>95</v>
      </c>
    </row>
    <row r="4" spans="1:8" x14ac:dyDescent="0.25">
      <c r="A4" s="29" t="s">
        <v>33</v>
      </c>
      <c r="B4" s="34">
        <v>2.2000000000000002</v>
      </c>
      <c r="C4" s="178">
        <v>2.29</v>
      </c>
      <c r="D4" s="178">
        <v>2.2799999999999998</v>
      </c>
      <c r="E4" s="171">
        <v>1.93</v>
      </c>
    </row>
    <row r="5" spans="1:8" x14ac:dyDescent="0.25">
      <c r="A5" s="29" t="s">
        <v>146</v>
      </c>
      <c r="B5" s="34">
        <v>64</v>
      </c>
      <c r="C5" s="178">
        <v>63.72</v>
      </c>
      <c r="D5" s="178">
        <v>63.54</v>
      </c>
      <c r="E5" s="171">
        <v>64.83</v>
      </c>
    </row>
    <row r="6" spans="1:8" ht="24" x14ac:dyDescent="0.25">
      <c r="A6" s="29" t="s">
        <v>147</v>
      </c>
      <c r="B6" s="42">
        <v>24.2</v>
      </c>
      <c r="C6" s="178">
        <v>24.3</v>
      </c>
      <c r="D6" s="178">
        <v>24.49</v>
      </c>
      <c r="E6" s="171">
        <v>23.94</v>
      </c>
    </row>
    <row r="7" spans="1:8" ht="25.5" x14ac:dyDescent="0.25">
      <c r="A7" s="26" t="s">
        <v>148</v>
      </c>
      <c r="B7" s="30">
        <v>5.6</v>
      </c>
      <c r="C7" s="179">
        <v>5.55</v>
      </c>
      <c r="D7" s="179">
        <v>5.57</v>
      </c>
      <c r="E7" s="172">
        <v>5.53</v>
      </c>
    </row>
    <row r="8" spans="1:8" ht="24" x14ac:dyDescent="0.25">
      <c r="A8" s="26" t="s">
        <v>34</v>
      </c>
      <c r="B8" s="31">
        <v>18.600000000000001</v>
      </c>
      <c r="C8" s="179">
        <v>18.8</v>
      </c>
      <c r="D8" s="179">
        <v>18.920000000000002</v>
      </c>
      <c r="E8" s="172">
        <v>18.399999999999999</v>
      </c>
    </row>
    <row r="9" spans="1:8" ht="36" x14ac:dyDescent="0.25">
      <c r="A9" s="40" t="s">
        <v>32</v>
      </c>
      <c r="B9" s="43">
        <v>9.6</v>
      </c>
      <c r="C9" s="180">
        <f>100-C4-C5-C6</f>
        <v>9.6899999999999942</v>
      </c>
      <c r="D9" s="180">
        <f>100-D4-D5-D6</f>
        <v>9.6900000000000013</v>
      </c>
      <c r="E9" s="173">
        <f>100-E4-E5-E6</f>
        <v>9.2999999999999936</v>
      </c>
    </row>
    <row r="10" spans="1:8" x14ac:dyDescent="0.25">
      <c r="A10" s="29"/>
      <c r="B10" s="21"/>
      <c r="C10" s="174"/>
      <c r="D10" s="175"/>
    </row>
    <row r="11" spans="1:8" ht="30" customHeight="1" x14ac:dyDescent="0.25">
      <c r="A11" s="370" t="s">
        <v>150</v>
      </c>
      <c r="B11" s="370"/>
      <c r="C11" s="370"/>
      <c r="D11" s="370"/>
      <c r="E11" s="370"/>
    </row>
    <row r="12" spans="1:8" x14ac:dyDescent="0.25">
      <c r="A12" s="115" t="s">
        <v>112</v>
      </c>
      <c r="B12" s="18"/>
      <c r="C12" s="176"/>
    </row>
    <row r="13" spans="1:8" s="18" customFormat="1" ht="12" x14ac:dyDescent="0.2">
      <c r="A13" s="104" t="s">
        <v>144</v>
      </c>
      <c r="B13" s="105"/>
      <c r="C13" s="177"/>
      <c r="D13" s="177"/>
      <c r="E13" s="105"/>
      <c r="F13" s="105"/>
      <c r="G13" s="105"/>
      <c r="H13" s="105"/>
    </row>
    <row r="14" spans="1:8" x14ac:dyDescent="0.25">
      <c r="A14" s="114" t="s">
        <v>196</v>
      </c>
      <c r="B14" s="18"/>
      <c r="C14" s="176"/>
    </row>
  </sheetData>
  <mergeCells count="1">
    <mergeCell ref="A11:E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election activeCell="A14" sqref="A14"/>
    </sheetView>
  </sheetViews>
  <sheetFormatPr baseColWidth="10" defaultRowHeight="15" x14ac:dyDescent="0.25"/>
  <cols>
    <col min="1" max="1" width="28" customWidth="1"/>
    <col min="2" max="2" width="9.7109375" customWidth="1"/>
    <col min="3" max="4" width="9.7109375" style="160" customWidth="1"/>
  </cols>
  <sheetData>
    <row r="1" spans="1:8" ht="30" customHeight="1" x14ac:dyDescent="0.25">
      <c r="A1" s="15" t="s">
        <v>151</v>
      </c>
      <c r="B1" s="10"/>
      <c r="C1" s="170"/>
    </row>
    <row r="3" spans="1:8" ht="24" x14ac:dyDescent="0.25">
      <c r="A3" s="24" t="s">
        <v>31</v>
      </c>
      <c r="B3" s="25" t="s">
        <v>28</v>
      </c>
      <c r="C3" s="166" t="s">
        <v>37</v>
      </c>
      <c r="D3" s="166" t="s">
        <v>86</v>
      </c>
      <c r="E3" s="161" t="s">
        <v>95</v>
      </c>
    </row>
    <row r="4" spans="1:8" ht="14.45" x14ac:dyDescent="0.3">
      <c r="A4" s="29" t="s">
        <v>152</v>
      </c>
      <c r="B4" s="28">
        <v>3.8</v>
      </c>
      <c r="C4" s="182">
        <v>4.38</v>
      </c>
      <c r="D4" s="182">
        <v>3.62</v>
      </c>
      <c r="E4" s="97">
        <v>2.87</v>
      </c>
    </row>
    <row r="5" spans="1:8" ht="24" x14ac:dyDescent="0.25">
      <c r="A5" s="29" t="s">
        <v>153</v>
      </c>
      <c r="B5" s="28">
        <v>65.5</v>
      </c>
      <c r="C5" s="182">
        <v>65.44</v>
      </c>
      <c r="D5" s="182">
        <v>67.19</v>
      </c>
      <c r="E5" s="97">
        <v>67.64</v>
      </c>
      <c r="F5" s="17"/>
    </row>
    <row r="6" spans="1:8" ht="24" x14ac:dyDescent="0.25">
      <c r="A6" s="29" t="s">
        <v>154</v>
      </c>
      <c r="B6" s="28">
        <v>24.4</v>
      </c>
      <c r="C6" s="182">
        <v>23.93</v>
      </c>
      <c r="D6" s="182">
        <v>23.08</v>
      </c>
      <c r="E6" s="97">
        <v>23.950000000000003</v>
      </c>
    </row>
    <row r="7" spans="1:8" x14ac:dyDescent="0.25">
      <c r="A7" s="26" t="s">
        <v>155</v>
      </c>
      <c r="B7" s="27">
        <v>12</v>
      </c>
      <c r="C7" s="183">
        <v>11.97</v>
      </c>
      <c r="D7" s="183">
        <v>12.16</v>
      </c>
      <c r="E7" s="98">
        <v>12.96</v>
      </c>
    </row>
    <row r="8" spans="1:8" ht="22.9" x14ac:dyDescent="0.3">
      <c r="A8" s="29" t="s">
        <v>156</v>
      </c>
      <c r="B8" s="28">
        <v>3.2</v>
      </c>
      <c r="C8" s="182">
        <v>3.21</v>
      </c>
      <c r="D8" s="182">
        <v>2.94</v>
      </c>
      <c r="E8" s="97">
        <v>2.71</v>
      </c>
    </row>
    <row r="9" spans="1:8" ht="27" customHeight="1" x14ac:dyDescent="0.25">
      <c r="A9" s="40" t="s">
        <v>32</v>
      </c>
      <c r="B9" s="41">
        <v>3.1</v>
      </c>
      <c r="C9" s="184">
        <f>100-(C4+C5+C6+C8)</f>
        <v>3.0400000000000063</v>
      </c>
      <c r="D9" s="184">
        <f>100-(D4+D5+D6+D8)</f>
        <v>3.1700000000000017</v>
      </c>
      <c r="E9" s="99">
        <v>2.83</v>
      </c>
    </row>
    <row r="10" spans="1:8" x14ac:dyDescent="0.25">
      <c r="A10" s="16"/>
      <c r="B10" s="16"/>
      <c r="C10" s="185"/>
    </row>
    <row r="11" spans="1:8" ht="27" customHeight="1" x14ac:dyDescent="0.25">
      <c r="A11" s="370" t="s">
        <v>157</v>
      </c>
      <c r="B11" s="370"/>
      <c r="C11" s="370"/>
      <c r="D11" s="370"/>
      <c r="E11" s="370"/>
    </row>
    <row r="12" spans="1:8" x14ac:dyDescent="0.25">
      <c r="A12" s="115" t="s">
        <v>112</v>
      </c>
      <c r="B12" s="18"/>
      <c r="C12" s="176"/>
    </row>
    <row r="13" spans="1:8" s="18" customFormat="1" ht="12" x14ac:dyDescent="0.2">
      <c r="A13" s="104" t="s">
        <v>144</v>
      </c>
      <c r="B13" s="105"/>
      <c r="C13" s="177"/>
      <c r="D13" s="177"/>
      <c r="E13" s="105"/>
      <c r="F13" s="105"/>
      <c r="G13" s="105"/>
      <c r="H13" s="105"/>
    </row>
    <row r="14" spans="1:8" x14ac:dyDescent="0.25">
      <c r="A14" s="114" t="s">
        <v>196</v>
      </c>
      <c r="B14" s="18"/>
      <c r="C14" s="176"/>
    </row>
    <row r="15" spans="1:8" x14ac:dyDescent="0.25">
      <c r="B15" s="17"/>
      <c r="C15" s="181"/>
      <c r="D15" s="181"/>
    </row>
  </sheetData>
  <mergeCells count="1">
    <mergeCell ref="A11:E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opLeftCell="A11" workbookViewId="0">
      <pane xSplit="1" topLeftCell="B1" activePane="topRight" state="frozen"/>
      <selection pane="topRight" activeCell="A30" sqref="A30"/>
    </sheetView>
  </sheetViews>
  <sheetFormatPr baseColWidth="10" defaultColWidth="11.42578125" defaultRowHeight="14.25" x14ac:dyDescent="0.2"/>
  <cols>
    <col min="1" max="1" width="16.42578125" style="102" customWidth="1"/>
    <col min="2" max="14" width="8.5703125" style="102" customWidth="1"/>
    <col min="15" max="15" width="9.5703125" style="187" customWidth="1"/>
    <col min="16" max="16" width="8.5703125" style="187" customWidth="1"/>
    <col min="17" max="26" width="8.5703125" style="102" customWidth="1"/>
    <col min="27" max="27" width="9.28515625" style="102" customWidth="1"/>
    <col min="28" max="16384" width="11.42578125" style="102"/>
  </cols>
  <sheetData>
    <row r="1" spans="1:17" x14ac:dyDescent="0.2">
      <c r="A1" s="7" t="s">
        <v>117</v>
      </c>
      <c r="B1" s="104"/>
      <c r="C1" s="104"/>
      <c r="D1" s="104"/>
      <c r="E1" s="104"/>
      <c r="F1" s="104"/>
      <c r="G1" s="104"/>
      <c r="H1" s="104"/>
      <c r="I1" s="104"/>
      <c r="J1" s="104"/>
      <c r="K1" s="104"/>
      <c r="L1" s="104"/>
      <c r="M1" s="104"/>
      <c r="N1" s="104"/>
    </row>
    <row r="2" spans="1:17" x14ac:dyDescent="0.2">
      <c r="A2" s="104"/>
      <c r="B2" s="104"/>
      <c r="C2" s="104"/>
      <c r="D2" s="104"/>
      <c r="E2" s="104"/>
      <c r="F2" s="104"/>
      <c r="G2" s="104"/>
      <c r="H2" s="104"/>
      <c r="I2" s="104"/>
      <c r="J2" s="104"/>
      <c r="K2" s="104"/>
      <c r="L2" s="104"/>
      <c r="M2" s="104"/>
      <c r="N2" s="104"/>
    </row>
    <row r="3" spans="1:17" x14ac:dyDescent="0.2">
      <c r="A3" s="300"/>
      <c r="B3" s="186">
        <v>2005</v>
      </c>
      <c r="C3" s="186">
        <v>2006</v>
      </c>
      <c r="D3" s="186">
        <v>2007</v>
      </c>
      <c r="E3" s="186">
        <v>2008</v>
      </c>
      <c r="F3" s="186">
        <v>2009</v>
      </c>
      <c r="G3" s="186">
        <v>2010</v>
      </c>
      <c r="H3" s="186">
        <v>2011</v>
      </c>
      <c r="I3" s="186">
        <v>2012</v>
      </c>
      <c r="J3" s="186">
        <v>2013</v>
      </c>
      <c r="K3" s="186">
        <v>2014</v>
      </c>
      <c r="L3" s="186">
        <v>2015</v>
      </c>
      <c r="M3" s="186">
        <v>2016</v>
      </c>
      <c r="N3" s="186">
        <v>2017</v>
      </c>
      <c r="O3" s="188">
        <v>2018</v>
      </c>
      <c r="P3" s="188">
        <v>2019</v>
      </c>
      <c r="Q3" s="301">
        <v>2020</v>
      </c>
    </row>
    <row r="4" spans="1:17" x14ac:dyDescent="0.2">
      <c r="A4" s="288" t="s">
        <v>79</v>
      </c>
      <c r="B4" s="289">
        <v>14.7</v>
      </c>
      <c r="C4" s="289">
        <v>14.4</v>
      </c>
      <c r="D4" s="289">
        <v>13.3</v>
      </c>
      <c r="E4" s="289">
        <v>12.2</v>
      </c>
      <c r="F4" s="289">
        <v>11.4</v>
      </c>
      <c r="G4" s="289">
        <v>10.7</v>
      </c>
      <c r="H4" s="289">
        <v>9.3000000000000007</v>
      </c>
      <c r="I4" s="289">
        <v>8.8000000000000007</v>
      </c>
      <c r="J4" s="289">
        <v>7.8</v>
      </c>
      <c r="K4" s="289">
        <v>7.4</v>
      </c>
      <c r="L4" s="289">
        <v>6.7</v>
      </c>
      <c r="M4" s="289">
        <v>4.3</v>
      </c>
      <c r="N4" s="289">
        <v>3.8</v>
      </c>
      <c r="O4" s="290">
        <v>4.38</v>
      </c>
      <c r="P4" s="290">
        <v>3.62</v>
      </c>
      <c r="Q4" s="291">
        <v>2.87</v>
      </c>
    </row>
    <row r="5" spans="1:17" x14ac:dyDescent="0.2">
      <c r="A5" s="292" t="s">
        <v>80</v>
      </c>
      <c r="B5" s="293">
        <v>7.8</v>
      </c>
      <c r="C5" s="293">
        <v>7.9</v>
      </c>
      <c r="D5" s="293">
        <v>7.4</v>
      </c>
      <c r="E5" s="293">
        <v>7</v>
      </c>
      <c r="F5" s="293">
        <v>6.6</v>
      </c>
      <c r="G5" s="293">
        <v>6.4</v>
      </c>
      <c r="H5" s="293">
        <v>5.5</v>
      </c>
      <c r="I5" s="293">
        <v>5.0999999999999996</v>
      </c>
      <c r="J5" s="293">
        <v>4.5999999999999996</v>
      </c>
      <c r="K5" s="293">
        <v>4.0999999999999996</v>
      </c>
      <c r="L5" s="293">
        <v>3.8</v>
      </c>
      <c r="M5" s="293">
        <v>3</v>
      </c>
      <c r="N5" s="293">
        <v>2.7</v>
      </c>
      <c r="O5" s="294">
        <v>3.29</v>
      </c>
      <c r="P5" s="294">
        <v>2.48</v>
      </c>
      <c r="Q5" s="295">
        <v>2.0699999999999998</v>
      </c>
    </row>
    <row r="6" spans="1:17" x14ac:dyDescent="0.2">
      <c r="A6" s="296" t="s">
        <v>23</v>
      </c>
      <c r="B6" s="297">
        <v>11.8</v>
      </c>
      <c r="C6" s="297">
        <v>10</v>
      </c>
      <c r="D6" s="297">
        <v>9.1</v>
      </c>
      <c r="E6" s="297">
        <v>8.6999999999999993</v>
      </c>
      <c r="F6" s="297">
        <v>8.5</v>
      </c>
      <c r="G6" s="297">
        <v>8.8000000000000007</v>
      </c>
      <c r="H6" s="297">
        <v>8.1999999999999993</v>
      </c>
      <c r="I6" s="297">
        <v>7</v>
      </c>
      <c r="J6" s="297">
        <v>5.7</v>
      </c>
      <c r="K6" s="297">
        <v>5.7</v>
      </c>
      <c r="L6" s="297">
        <v>5.5</v>
      </c>
      <c r="M6" s="297">
        <v>5.8</v>
      </c>
      <c r="N6" s="297">
        <v>6.2</v>
      </c>
      <c r="O6" s="298">
        <v>6.12</v>
      </c>
      <c r="P6" s="298">
        <v>5.91</v>
      </c>
      <c r="Q6" s="299">
        <v>1.35</v>
      </c>
    </row>
    <row r="28" spans="1:16" x14ac:dyDescent="0.2">
      <c r="A28" s="115" t="s">
        <v>116</v>
      </c>
    </row>
    <row r="29" spans="1:16" s="18" customFormat="1" ht="12" x14ac:dyDescent="0.2">
      <c r="A29" s="104" t="s">
        <v>144</v>
      </c>
      <c r="B29" s="105"/>
      <c r="C29" s="105"/>
      <c r="D29" s="105"/>
      <c r="E29" s="105"/>
      <c r="F29" s="105"/>
      <c r="G29" s="105"/>
      <c r="H29" s="105"/>
      <c r="I29" s="105"/>
      <c r="J29" s="105"/>
      <c r="K29" s="105"/>
      <c r="O29" s="176"/>
      <c r="P29" s="176"/>
    </row>
    <row r="30" spans="1:16" x14ac:dyDescent="0.2">
      <c r="A30" s="114" t="s">
        <v>196</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election activeCell="A11" sqref="A11"/>
    </sheetView>
  </sheetViews>
  <sheetFormatPr baseColWidth="10" defaultRowHeight="15" x14ac:dyDescent="0.25"/>
  <cols>
    <col min="1" max="1" width="30.5703125" customWidth="1"/>
    <col min="2" max="3" width="9.42578125" customWidth="1"/>
    <col min="4" max="4" width="9.42578125" style="165" customWidth="1"/>
    <col min="5" max="5" width="9.42578125" style="160" customWidth="1"/>
    <col min="6" max="6" width="9.42578125" customWidth="1"/>
  </cols>
  <sheetData>
    <row r="1" spans="1:10" x14ac:dyDescent="0.25">
      <c r="A1" s="7" t="s">
        <v>118</v>
      </c>
    </row>
    <row r="2" spans="1:10" x14ac:dyDescent="0.25">
      <c r="A2" s="7"/>
    </row>
    <row r="3" spans="1:10" ht="24" x14ac:dyDescent="0.25">
      <c r="A3" s="38" t="s">
        <v>27</v>
      </c>
      <c r="B3" s="25" t="s">
        <v>29</v>
      </c>
      <c r="C3" s="45" t="s">
        <v>28</v>
      </c>
      <c r="D3" s="166" t="s">
        <v>37</v>
      </c>
      <c r="E3" s="166" t="s">
        <v>86</v>
      </c>
      <c r="F3" s="161" t="s">
        <v>95</v>
      </c>
    </row>
    <row r="4" spans="1:10" x14ac:dyDescent="0.25">
      <c r="A4" s="32" t="s">
        <v>158</v>
      </c>
      <c r="B4" s="33">
        <v>18</v>
      </c>
      <c r="C4" s="34">
        <v>17.899999999999999</v>
      </c>
      <c r="D4" s="178">
        <v>17.07</v>
      </c>
      <c r="E4" s="178">
        <v>19</v>
      </c>
      <c r="F4" s="171">
        <v>13.35</v>
      </c>
    </row>
    <row r="5" spans="1:10" x14ac:dyDescent="0.25">
      <c r="A5" s="32" t="s">
        <v>160</v>
      </c>
      <c r="B5" s="33">
        <v>10.199999999999999</v>
      </c>
      <c r="C5" s="34">
        <v>10</v>
      </c>
      <c r="D5" s="178">
        <v>9.9499999999999993</v>
      </c>
      <c r="E5" s="178">
        <v>9.9600000000000009</v>
      </c>
      <c r="F5" s="171">
        <v>7.76</v>
      </c>
    </row>
    <row r="6" spans="1:10" x14ac:dyDescent="0.25">
      <c r="A6" s="35" t="s">
        <v>159</v>
      </c>
      <c r="B6" s="36">
        <v>9.9</v>
      </c>
      <c r="C6" s="37">
        <v>10.4</v>
      </c>
      <c r="D6" s="180">
        <v>10.69</v>
      </c>
      <c r="E6" s="180">
        <v>11.17</v>
      </c>
      <c r="F6" s="173">
        <v>8.61</v>
      </c>
    </row>
    <row r="7" spans="1:10" x14ac:dyDescent="0.25">
      <c r="A7" s="8"/>
      <c r="B7" s="9"/>
      <c r="C7" s="9"/>
      <c r="D7" s="189"/>
    </row>
    <row r="8" spans="1:10" x14ac:dyDescent="0.25">
      <c r="A8" s="270" t="s">
        <v>193</v>
      </c>
      <c r="B8" s="119"/>
      <c r="C8" s="119"/>
      <c r="D8" s="190"/>
    </row>
    <row r="9" spans="1:10" x14ac:dyDescent="0.25">
      <c r="A9" s="115" t="s">
        <v>112</v>
      </c>
      <c r="B9" s="120"/>
      <c r="C9" s="120"/>
      <c r="D9" s="190"/>
    </row>
    <row r="10" spans="1:10" s="18" customFormat="1" ht="12" x14ac:dyDescent="0.2">
      <c r="A10" s="104" t="s">
        <v>161</v>
      </c>
      <c r="B10" s="105"/>
      <c r="C10" s="105"/>
      <c r="D10" s="177"/>
      <c r="E10" s="177"/>
      <c r="F10" s="105"/>
      <c r="G10" s="105"/>
      <c r="H10" s="105"/>
      <c r="I10" s="105"/>
      <c r="J10" s="105"/>
    </row>
    <row r="11" spans="1:10" x14ac:dyDescent="0.25">
      <c r="A11" s="114" t="s">
        <v>196</v>
      </c>
      <c r="B11" s="18"/>
      <c r="C11" s="18"/>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opLeftCell="A13" workbookViewId="0">
      <selection activeCell="A27" sqref="A27"/>
    </sheetView>
  </sheetViews>
  <sheetFormatPr baseColWidth="10" defaultRowHeight="15" x14ac:dyDescent="0.25"/>
  <cols>
    <col min="1" max="1" width="25.85546875" customWidth="1"/>
    <col min="2" max="8" width="9.5703125" customWidth="1"/>
  </cols>
  <sheetData>
    <row r="1" spans="1:10" x14ac:dyDescent="0.25">
      <c r="A1" s="372" t="s">
        <v>121</v>
      </c>
      <c r="B1" s="372"/>
      <c r="C1" s="372"/>
      <c r="D1" s="372"/>
      <c r="E1" s="372"/>
      <c r="F1" s="372"/>
      <c r="G1" s="372"/>
      <c r="H1" s="372"/>
    </row>
    <row r="2" spans="1:10" x14ac:dyDescent="0.25">
      <c r="A2" s="276"/>
      <c r="B2" s="276"/>
      <c r="C2" s="276"/>
      <c r="D2" s="276"/>
      <c r="E2" s="276"/>
      <c r="F2" s="279"/>
      <c r="G2" s="279"/>
      <c r="H2" s="279"/>
      <c r="I2" s="279"/>
    </row>
    <row r="3" spans="1:10" s="277" customFormat="1" x14ac:dyDescent="0.25">
      <c r="A3" s="324"/>
      <c r="B3" s="284">
        <v>2014</v>
      </c>
      <c r="C3" s="284">
        <v>2015</v>
      </c>
      <c r="D3" s="284">
        <v>2016</v>
      </c>
      <c r="E3" s="284">
        <v>2017</v>
      </c>
      <c r="F3" s="285">
        <v>2018</v>
      </c>
      <c r="G3" s="285">
        <v>2019</v>
      </c>
      <c r="H3" s="286">
        <v>2020</v>
      </c>
      <c r="I3" s="281"/>
    </row>
    <row r="4" spans="1:10" ht="14.45" x14ac:dyDescent="0.3">
      <c r="A4" s="280" t="s">
        <v>129</v>
      </c>
      <c r="B4" s="320">
        <v>185725</v>
      </c>
      <c r="C4" s="320">
        <v>185641</v>
      </c>
      <c r="D4" s="320">
        <v>183014</v>
      </c>
      <c r="E4" s="320">
        <v>179261</v>
      </c>
      <c r="F4" s="282">
        <v>179002</v>
      </c>
      <c r="G4" s="282">
        <v>178398</v>
      </c>
      <c r="H4" s="283">
        <v>174667</v>
      </c>
      <c r="I4" s="279"/>
    </row>
    <row r="5" spans="1:10" x14ac:dyDescent="0.25">
      <c r="A5" s="280" t="s">
        <v>130</v>
      </c>
      <c r="B5" s="325">
        <v>179992</v>
      </c>
      <c r="C5" s="325">
        <v>181172</v>
      </c>
      <c r="D5" s="325">
        <v>181821</v>
      </c>
      <c r="E5" s="325">
        <v>179625</v>
      </c>
      <c r="F5" s="326">
        <v>177529</v>
      </c>
      <c r="G5" s="326">
        <v>177099</v>
      </c>
      <c r="H5" s="327">
        <v>179596</v>
      </c>
      <c r="I5" s="279"/>
    </row>
    <row r="6" spans="1:10" ht="14.45" x14ac:dyDescent="0.3">
      <c r="A6" s="287" t="s">
        <v>131</v>
      </c>
      <c r="B6" s="328">
        <v>166965</v>
      </c>
      <c r="C6" s="328">
        <v>168520</v>
      </c>
      <c r="D6" s="328">
        <v>170495</v>
      </c>
      <c r="E6" s="328">
        <v>170981</v>
      </c>
      <c r="F6" s="329">
        <v>166749</v>
      </c>
      <c r="G6" s="330">
        <v>164195</v>
      </c>
      <c r="H6" s="331">
        <v>165285</v>
      </c>
      <c r="I6" s="279"/>
    </row>
    <row r="7" spans="1:10" x14ac:dyDescent="0.25">
      <c r="A7" s="278"/>
      <c r="B7" s="317"/>
      <c r="C7" s="317"/>
      <c r="D7" s="317"/>
      <c r="E7" s="317"/>
      <c r="F7" s="317"/>
      <c r="G7" s="317"/>
      <c r="H7" s="317"/>
      <c r="I7" s="279"/>
      <c r="J7" s="318"/>
    </row>
    <row r="8" spans="1:10" x14ac:dyDescent="0.25">
      <c r="A8" s="279"/>
      <c r="B8" s="279"/>
      <c r="C8" s="279"/>
      <c r="D8" s="279"/>
      <c r="E8" s="279"/>
      <c r="F8" s="279"/>
      <c r="G8" s="279"/>
      <c r="H8" s="279"/>
      <c r="I8" s="279"/>
    </row>
    <row r="25" spans="1:9" ht="18" customHeight="1" x14ac:dyDescent="0.25">
      <c r="A25" s="371" t="s">
        <v>195</v>
      </c>
      <c r="B25" s="371"/>
      <c r="C25" s="371"/>
      <c r="D25" s="371"/>
      <c r="E25" s="371"/>
      <c r="F25" s="371"/>
      <c r="G25" s="371"/>
      <c r="H25" s="371"/>
      <c r="I25" s="279"/>
    </row>
    <row r="26" spans="1:9" ht="14.45" x14ac:dyDescent="0.3">
      <c r="A26" s="104" t="s">
        <v>144</v>
      </c>
      <c r="B26" s="104"/>
      <c r="C26" s="104"/>
      <c r="D26" s="104"/>
      <c r="E26" s="104"/>
      <c r="F26" s="104"/>
      <c r="G26" s="104"/>
      <c r="H26" s="104"/>
      <c r="I26" s="279"/>
    </row>
    <row r="27" spans="1:9" x14ac:dyDescent="0.25">
      <c r="A27" s="114" t="s">
        <v>196</v>
      </c>
      <c r="B27" s="18"/>
      <c r="C27" s="18"/>
      <c r="D27" s="18"/>
      <c r="E27" s="18"/>
      <c r="F27" s="18"/>
      <c r="G27" s="18"/>
      <c r="H27" s="18"/>
    </row>
  </sheetData>
  <mergeCells count="2">
    <mergeCell ref="A25:H25"/>
    <mergeCell ref="A1:H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opLeftCell="A13" workbookViewId="0">
      <selection activeCell="A28" sqref="A28"/>
    </sheetView>
  </sheetViews>
  <sheetFormatPr baseColWidth="10" defaultRowHeight="15" x14ac:dyDescent="0.25"/>
  <cols>
    <col min="1" max="1" width="25.85546875" customWidth="1"/>
    <col min="2" max="8" width="9.5703125" customWidth="1"/>
  </cols>
  <sheetData>
    <row r="1" spans="1:10" x14ac:dyDescent="0.25">
      <c r="A1" s="372" t="s">
        <v>122</v>
      </c>
      <c r="B1" s="372"/>
      <c r="C1" s="372"/>
      <c r="D1" s="372"/>
      <c r="E1" s="372"/>
      <c r="F1" s="372"/>
      <c r="G1" s="372"/>
      <c r="H1" s="372"/>
    </row>
    <row r="2" spans="1:10" x14ac:dyDescent="0.25">
      <c r="A2" s="276"/>
      <c r="B2" s="276"/>
      <c r="C2" s="276"/>
      <c r="D2" s="276"/>
      <c r="E2" s="276"/>
      <c r="F2" s="279"/>
      <c r="G2" s="279"/>
      <c r="H2" s="279"/>
      <c r="I2" s="279"/>
    </row>
    <row r="3" spans="1:10" s="277" customFormat="1" x14ac:dyDescent="0.25">
      <c r="A3" s="324"/>
      <c r="B3" s="284">
        <v>2014</v>
      </c>
      <c r="C3" s="284">
        <v>2015</v>
      </c>
      <c r="D3" s="284">
        <v>2016</v>
      </c>
      <c r="E3" s="284">
        <v>2017</v>
      </c>
      <c r="F3" s="285">
        <v>2018</v>
      </c>
      <c r="G3" s="285">
        <v>2019</v>
      </c>
      <c r="H3" s="286">
        <v>2020</v>
      </c>
      <c r="I3" s="281"/>
    </row>
    <row r="4" spans="1:10" x14ac:dyDescent="0.25">
      <c r="A4" s="280" t="s">
        <v>125</v>
      </c>
      <c r="B4" s="319">
        <v>61269</v>
      </c>
      <c r="C4" s="319">
        <v>60213</v>
      </c>
      <c r="D4" s="319">
        <v>59202</v>
      </c>
      <c r="E4" s="319">
        <v>57727</v>
      </c>
      <c r="F4" s="282">
        <v>57125</v>
      </c>
      <c r="G4" s="282">
        <v>56897</v>
      </c>
      <c r="H4" s="283">
        <v>55348</v>
      </c>
      <c r="I4" s="279"/>
    </row>
    <row r="5" spans="1:10" x14ac:dyDescent="0.25">
      <c r="A5" s="287" t="s">
        <v>126</v>
      </c>
      <c r="B5" s="319">
        <v>52645</v>
      </c>
      <c r="C5" s="319">
        <v>52158</v>
      </c>
      <c r="D5" s="319">
        <v>51490</v>
      </c>
      <c r="E5" s="319">
        <v>50096</v>
      </c>
      <c r="F5" s="282">
        <v>49203</v>
      </c>
      <c r="G5" s="282">
        <v>48412</v>
      </c>
      <c r="H5" s="283">
        <v>50544</v>
      </c>
      <c r="I5" s="279"/>
    </row>
    <row r="6" spans="1:10" x14ac:dyDescent="0.25">
      <c r="A6" s="278"/>
      <c r="B6" s="317"/>
      <c r="C6" s="317"/>
      <c r="D6" s="317"/>
      <c r="E6" s="317"/>
      <c r="F6" s="317"/>
      <c r="G6" s="317"/>
      <c r="H6" s="317"/>
      <c r="I6" s="279"/>
      <c r="J6" s="318"/>
    </row>
    <row r="7" spans="1:10" x14ac:dyDescent="0.25">
      <c r="A7" s="279"/>
      <c r="B7" s="279"/>
      <c r="C7" s="279"/>
      <c r="D7" s="279"/>
      <c r="E7" s="279"/>
      <c r="F7" s="279"/>
      <c r="G7" s="279"/>
      <c r="H7" s="279"/>
      <c r="I7" s="279"/>
    </row>
    <row r="26" spans="1:9" ht="24.75" customHeight="1" x14ac:dyDescent="0.25">
      <c r="A26" s="371" t="s">
        <v>195</v>
      </c>
      <c r="B26" s="371"/>
      <c r="C26" s="371"/>
      <c r="D26" s="371"/>
      <c r="E26" s="371"/>
      <c r="F26" s="371"/>
      <c r="G26" s="371"/>
      <c r="H26" s="371"/>
      <c r="I26" s="279"/>
    </row>
    <row r="27" spans="1:9" ht="14.45" x14ac:dyDescent="0.3">
      <c r="A27" s="104" t="s">
        <v>144</v>
      </c>
      <c r="B27" s="104"/>
      <c r="C27" s="104"/>
      <c r="D27" s="104"/>
      <c r="E27" s="104"/>
      <c r="F27" s="104"/>
      <c r="G27" s="104"/>
      <c r="H27" s="104"/>
      <c r="I27" s="279"/>
    </row>
    <row r="28" spans="1:9" x14ac:dyDescent="0.25">
      <c r="A28" s="114" t="s">
        <v>196</v>
      </c>
      <c r="B28" s="18"/>
      <c r="C28" s="18"/>
      <c r="D28" s="18"/>
      <c r="E28" s="18"/>
      <c r="F28" s="18"/>
      <c r="G28" s="18"/>
      <c r="H28" s="18"/>
    </row>
  </sheetData>
  <mergeCells count="2">
    <mergeCell ref="A1:H1"/>
    <mergeCell ref="A26:H2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Source-Méthodologie</vt:lpstr>
      <vt:lpstr>Figure 1</vt:lpstr>
      <vt:lpstr>Figure 2</vt:lpstr>
      <vt:lpstr>Figure 3</vt:lpstr>
      <vt:lpstr>Figure 4</vt:lpstr>
      <vt:lpstr>Figure 5</vt:lpstr>
      <vt:lpstr>Figure 6</vt:lpstr>
      <vt:lpstr>Figure 7</vt:lpstr>
      <vt:lpstr>Figure 8</vt:lpstr>
      <vt:lpstr>Figure 9</vt:lpstr>
      <vt:lpstr>Compl1</vt:lpstr>
      <vt:lpstr>Compl2</vt:lpstr>
      <vt:lpstr>Compl3</vt:lpstr>
      <vt:lpstr>Compl4</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élèves du second degré à la rentrée 2020 : moins d’élèves en formations générales et technologiques mais plus en formations professionnelles en lycée</dc:title>
  <dc:creator>DEPP-MENJS;direction de l'évaluation, de la prospective et de la performance;ministère de l'éducation nationale, de la Jeunesse et des Sports</dc:creator>
  <cp:lastModifiedBy>Administration centrale</cp:lastModifiedBy>
  <cp:lastPrinted>2020-10-16T15:08:47Z</cp:lastPrinted>
  <dcterms:created xsi:type="dcterms:W3CDTF">2017-10-13T09:11:54Z</dcterms:created>
  <dcterms:modified xsi:type="dcterms:W3CDTF">2020-11-12T18:11:35Z</dcterms:modified>
</cp:coreProperties>
</file>