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670" yWindow="1710" windowWidth="16605" windowHeight="4125" tabRatio="804"/>
  </bookViews>
  <sheets>
    <sheet name="Figure 1" sheetId="1" r:id="rId1"/>
    <sheet name="Figure 2 web" sheetId="30" r:id="rId2"/>
    <sheet name="Figure 3" sheetId="6" r:id="rId3"/>
    <sheet name="Figure 4" sheetId="35" r:id="rId4"/>
    <sheet name="Figure 5" sheetId="31" r:id="rId5"/>
    <sheet name="Figure 6" sheetId="5" r:id="rId6"/>
    <sheet name="Figure 7 " sheetId="19" r:id="rId7"/>
    <sheet name="Figure 8 web" sheetId="34" r:id="rId8"/>
    <sheet name="Figure 9" sheetId="33" r:id="rId9"/>
    <sheet name="Figure 10 web" sheetId="32" r:id="rId10"/>
    <sheet name="Source" sheetId="16" r:id="rId11"/>
    <sheet name="Encadré 1" sheetId="8" r:id="rId12"/>
    <sheet name="champ" sheetId="21" r:id="rId13"/>
    <sheet name="Définitions" sheetId="20" r:id="rId14"/>
    <sheet name="Bibliographie" sheetId="23" r:id="rId15"/>
  </sheets>
  <definedNames>
    <definedName name="_xlnm._FilterDatabase" localSheetId="1" hidden="1">'Figure 2 web'!$A$3:$P$39</definedName>
    <definedName name="_xlnm._FilterDatabase" localSheetId="2" hidden="1">'Figure 3'!$A$2:$I$17</definedName>
    <definedName name="_xlnm.Print_Area" localSheetId="9">'Figure 10 web'!$A$1:$D$20</definedName>
    <definedName name="_xlnm.Print_Area" localSheetId="2">'Figure 3'!$A$1:$H$13</definedName>
    <definedName name="_xlnm.Print_Area" localSheetId="4">'Figure 5'!$A$1:$N$31</definedName>
    <definedName name="_xlnm.Print_Area" localSheetId="5">'Figure 6'!$A$1:$F$23</definedName>
  </definedNames>
  <calcPr calcId="145621"/>
</workbook>
</file>

<file path=xl/calcChain.xml><?xml version="1.0" encoding="utf-8"?>
<calcChain xmlns="http://schemas.openxmlformats.org/spreadsheetml/2006/main">
  <c r="F12" i="6" l="1"/>
  <c r="D12" i="6"/>
  <c r="B12" i="6"/>
  <c r="J34" i="34" l="1"/>
  <c r="I34" i="34"/>
  <c r="H34" i="34"/>
  <c r="G33" i="34"/>
  <c r="F33" i="34"/>
  <c r="E33" i="34"/>
  <c r="C33" i="34"/>
  <c r="J32" i="34"/>
  <c r="I32" i="34"/>
  <c r="H32" i="34"/>
  <c r="D32" i="34"/>
  <c r="J31" i="34"/>
  <c r="I31" i="34"/>
  <c r="H31" i="34"/>
  <c r="D31" i="34"/>
  <c r="J30" i="34"/>
  <c r="I30" i="34"/>
  <c r="H30" i="34"/>
  <c r="D30" i="34"/>
  <c r="J29" i="34"/>
  <c r="I29" i="34"/>
  <c r="H29" i="34"/>
  <c r="D29" i="34"/>
  <c r="J28" i="34"/>
  <c r="I28" i="34"/>
  <c r="H28" i="34"/>
  <c r="D28" i="34"/>
  <c r="J27" i="34"/>
  <c r="I27" i="34"/>
  <c r="H27" i="34"/>
  <c r="D27" i="34"/>
  <c r="J26" i="34"/>
  <c r="I26" i="34"/>
  <c r="H26" i="34"/>
  <c r="D26" i="34"/>
  <c r="J25" i="34"/>
  <c r="I25" i="34"/>
  <c r="H25" i="34"/>
  <c r="D25" i="34"/>
  <c r="J24" i="34"/>
  <c r="I24" i="34"/>
  <c r="H24" i="34"/>
  <c r="D24" i="34"/>
  <c r="J23" i="34"/>
  <c r="I23" i="34"/>
  <c r="H23" i="34"/>
  <c r="D23" i="34"/>
  <c r="J22" i="34"/>
  <c r="I22" i="34"/>
  <c r="H22" i="34"/>
  <c r="D22" i="34"/>
  <c r="J21" i="34"/>
  <c r="I21" i="34"/>
  <c r="H21" i="34"/>
  <c r="D21" i="34"/>
  <c r="J20" i="34"/>
  <c r="I20" i="34"/>
  <c r="H20" i="34"/>
  <c r="D20" i="34"/>
  <c r="J19" i="34"/>
  <c r="I19" i="34"/>
  <c r="H19" i="34"/>
  <c r="D19" i="34"/>
  <c r="J18" i="34"/>
  <c r="I18" i="34"/>
  <c r="H18" i="34"/>
  <c r="D18" i="34"/>
  <c r="J17" i="34"/>
  <c r="I17" i="34"/>
  <c r="H17" i="34"/>
  <c r="D17" i="34"/>
  <c r="J16" i="34"/>
  <c r="I16" i="34"/>
  <c r="H16" i="34"/>
  <c r="D16" i="34"/>
  <c r="J15" i="34"/>
  <c r="I15" i="34"/>
  <c r="H15" i="34"/>
  <c r="D15" i="34"/>
  <c r="J14" i="34"/>
  <c r="I14" i="34"/>
  <c r="H14" i="34"/>
  <c r="D14" i="34"/>
  <c r="J13" i="34"/>
  <c r="I13" i="34"/>
  <c r="H13" i="34"/>
  <c r="D13" i="34"/>
  <c r="J12" i="34"/>
  <c r="I12" i="34"/>
  <c r="H12" i="34"/>
  <c r="D12" i="34"/>
  <c r="J11" i="34"/>
  <c r="I11" i="34"/>
  <c r="H11" i="34"/>
  <c r="D11" i="34"/>
  <c r="J10" i="34"/>
  <c r="I10" i="34"/>
  <c r="H10" i="34"/>
  <c r="D10" i="34"/>
  <c r="J9" i="34"/>
  <c r="I9" i="34"/>
  <c r="H9" i="34"/>
  <c r="D9" i="34"/>
  <c r="J8" i="34"/>
  <c r="I8" i="34"/>
  <c r="H8" i="34"/>
  <c r="D8" i="34"/>
  <c r="J7" i="34"/>
  <c r="I7" i="34"/>
  <c r="H7" i="34"/>
  <c r="D7" i="34"/>
  <c r="J6" i="34"/>
  <c r="I6" i="34"/>
  <c r="H6" i="34"/>
  <c r="D6" i="34"/>
  <c r="J5" i="34"/>
  <c r="I5" i="34"/>
  <c r="H5" i="34"/>
  <c r="D5" i="34"/>
  <c r="J4" i="34"/>
  <c r="I4" i="34"/>
  <c r="H4" i="34"/>
  <c r="D4" i="34"/>
  <c r="J3" i="34"/>
  <c r="I3" i="34"/>
  <c r="H3" i="34"/>
  <c r="D3" i="34"/>
  <c r="J33" i="34" l="1"/>
  <c r="I33" i="34"/>
  <c r="D33" i="34"/>
  <c r="H33" i="34"/>
  <c r="G4" i="6" l="1"/>
  <c r="G5" i="6"/>
  <c r="G6" i="6"/>
  <c r="G7" i="6"/>
  <c r="G8" i="6"/>
  <c r="G9" i="6"/>
  <c r="G10" i="6"/>
  <c r="G11" i="6"/>
  <c r="G13" i="6"/>
  <c r="G3" i="6"/>
  <c r="E4" i="6"/>
  <c r="E5" i="6"/>
  <c r="E6" i="6"/>
  <c r="E7" i="6"/>
  <c r="E8" i="6"/>
  <c r="E9" i="6"/>
  <c r="E10" i="6"/>
  <c r="E11" i="6"/>
  <c r="E13" i="6"/>
  <c r="E3" i="6"/>
  <c r="C36" i="1" l="1"/>
  <c r="D36" i="1"/>
  <c r="E36" i="1"/>
  <c r="F36" i="1"/>
  <c r="G36" i="1"/>
  <c r="H36" i="1"/>
  <c r="I36" i="1"/>
  <c r="J36" i="1"/>
  <c r="K36" i="1"/>
  <c r="L36" i="1"/>
  <c r="M36" i="1"/>
  <c r="N36" i="1"/>
  <c r="O36" i="1"/>
  <c r="P36" i="1"/>
  <c r="Q36" i="1"/>
  <c r="R36" i="1"/>
  <c r="S36" i="1"/>
  <c r="C37" i="1"/>
  <c r="D37" i="1"/>
  <c r="E37" i="1"/>
  <c r="F37" i="1"/>
  <c r="G37" i="1"/>
  <c r="H37" i="1"/>
  <c r="I37" i="1"/>
  <c r="J37" i="1"/>
  <c r="K37" i="1"/>
  <c r="L37" i="1"/>
  <c r="M37" i="1"/>
  <c r="N37" i="1"/>
  <c r="O37" i="1"/>
  <c r="P37" i="1"/>
  <c r="Q37" i="1"/>
  <c r="R37" i="1"/>
  <c r="S37" i="1"/>
  <c r="B37" i="1"/>
  <c r="B36" i="1"/>
  <c r="S9" i="19" l="1"/>
  <c r="E11" i="5" l="1"/>
  <c r="R9" i="19"/>
  <c r="B9" i="19"/>
  <c r="C9" i="19"/>
  <c r="D9" i="19"/>
  <c r="E9" i="19"/>
  <c r="F9" i="19"/>
  <c r="G9" i="19"/>
  <c r="H9" i="19"/>
  <c r="I9" i="19"/>
  <c r="J9" i="19"/>
  <c r="K9" i="19"/>
  <c r="L9" i="19"/>
  <c r="M9" i="19"/>
  <c r="N9" i="19"/>
  <c r="O9" i="19"/>
  <c r="P9" i="19"/>
  <c r="Q9" i="19"/>
  <c r="C11" i="5"/>
  <c r="D11" i="5"/>
</calcChain>
</file>

<file path=xl/sharedStrings.xml><?xml version="1.0" encoding="utf-8"?>
<sst xmlns="http://schemas.openxmlformats.org/spreadsheetml/2006/main" count="278" uniqueCount="197">
  <si>
    <t>Moins de 25 ans</t>
  </si>
  <si>
    <t>25-29 ans</t>
  </si>
  <si>
    <t>30-39 ans</t>
  </si>
  <si>
    <t>40-49 ans</t>
  </si>
  <si>
    <t>50 ans et plus</t>
  </si>
  <si>
    <t>CAP</t>
  </si>
  <si>
    <t>BTS</t>
  </si>
  <si>
    <t>Brevet professionnel</t>
  </si>
  <si>
    <t>Mayotte</t>
  </si>
  <si>
    <t>Management des unités commerciales (BTS)</t>
  </si>
  <si>
    <t>Assistant de manager (BTS)</t>
  </si>
  <si>
    <t>Négociation et relation client (BTS)</t>
  </si>
  <si>
    <t>Coiffure (BP)</t>
  </si>
  <si>
    <t>Recevabilités</t>
  </si>
  <si>
    <t>Nombre de dossiers examinés (décisions rendues)</t>
  </si>
  <si>
    <t>Candidats ayant obtenu une validation, même partielle</t>
  </si>
  <si>
    <t>Validations totales</t>
  </si>
  <si>
    <t>Total diplômes examinés en VAE</t>
  </si>
  <si>
    <t>Intitulés des diplômes</t>
  </si>
  <si>
    <t>Âge</t>
  </si>
  <si>
    <t>En emploi</t>
  </si>
  <si>
    <t>Total</t>
  </si>
  <si>
    <t>Hommes</t>
  </si>
  <si>
    <t>Femmes</t>
  </si>
  <si>
    <t>Situation par rapport à l'emploi</t>
  </si>
  <si>
    <t>Dépôts de candidatures</t>
  </si>
  <si>
    <t>Aix-Marseille</t>
  </si>
  <si>
    <t>Amiens</t>
  </si>
  <si>
    <t>Besançon</t>
  </si>
  <si>
    <t>Bordeaux</t>
  </si>
  <si>
    <t>Clermont-Ferrand</t>
  </si>
  <si>
    <t>Corse</t>
  </si>
  <si>
    <t>Créteil</t>
  </si>
  <si>
    <t>Dijon</t>
  </si>
  <si>
    <t>Grenoble</t>
  </si>
  <si>
    <t>Guadeloupe</t>
  </si>
  <si>
    <t>Guyane</t>
  </si>
  <si>
    <t>La Réunion</t>
  </si>
  <si>
    <t>Lille</t>
  </si>
  <si>
    <t>Limoges</t>
  </si>
  <si>
    <t>Lyon</t>
  </si>
  <si>
    <t>Martinique</t>
  </si>
  <si>
    <t>Montpellier</t>
  </si>
  <si>
    <t>Nancy-Metz</t>
  </si>
  <si>
    <t>Nantes</t>
  </si>
  <si>
    <t>Nice</t>
  </si>
  <si>
    <t>Orléans-Tours</t>
  </si>
  <si>
    <t>Paris</t>
  </si>
  <si>
    <t>Poitiers</t>
  </si>
  <si>
    <t>Reims</t>
  </si>
  <si>
    <t>Rennes</t>
  </si>
  <si>
    <t>Strasbourg</t>
  </si>
  <si>
    <t>Toulouse</t>
  </si>
  <si>
    <t>Versailles</t>
  </si>
  <si>
    <t>1 - Évolution du nombre de candidats à la validation ayant obtenu un diplôme ou des unités constitutives de celui-ci</t>
  </si>
  <si>
    <t>Niveau IV</t>
  </si>
  <si>
    <t>Niveau III</t>
  </si>
  <si>
    <t>Niveaux II et I</t>
  </si>
  <si>
    <t>Autre niveau V</t>
  </si>
  <si>
    <t>Baccalauréat professionnel</t>
  </si>
  <si>
    <t>Autre niveau IV</t>
  </si>
  <si>
    <t>Validations partielles</t>
  </si>
  <si>
    <t>Aucune validation</t>
  </si>
  <si>
    <t>Éducateur spécialisé (diplôme d'État)</t>
  </si>
  <si>
    <t>Assistant de gestion de PME-PMI à référentiel commun européen (BTS)</t>
  </si>
  <si>
    <t>Commerce (bac pro)</t>
  </si>
  <si>
    <t>,</t>
  </si>
  <si>
    <t>Académies</t>
  </si>
  <si>
    <t>Demandes recevables</t>
  </si>
  <si>
    <t>Candidatures déposées</t>
  </si>
  <si>
    <t>Candidatures examinées</t>
  </si>
  <si>
    <t>Demandeurs d’emploi</t>
  </si>
  <si>
    <t>Inactifs</t>
  </si>
  <si>
    <t>Moniteur éducateur (diplôme d'État)</t>
  </si>
  <si>
    <t>Poids dans le total des candidatures déposées</t>
  </si>
  <si>
    <t>Absents au jury</t>
  </si>
  <si>
    <t>Validations partielles/candidatures examinées en %</t>
  </si>
  <si>
    <t>Validations totales/candidatures examinées en %</t>
  </si>
  <si>
    <t>Non-validations/candidatures examinées en %</t>
  </si>
  <si>
    <r>
      <t>1.</t>
    </r>
    <r>
      <rPr>
        <sz val="9"/>
        <rFont val="Arial"/>
        <family val="2"/>
      </rPr>
      <t xml:space="preserve"> Organisation interacadémique des examens et des jurys VAE en Île-de-France.</t>
    </r>
  </si>
  <si>
    <t>2002</t>
  </si>
  <si>
    <t>2003</t>
  </si>
  <si>
    <t>2004</t>
  </si>
  <si>
    <t>2005</t>
  </si>
  <si>
    <t>2006</t>
  </si>
  <si>
    <t>2007</t>
  </si>
  <si>
    <t>2008</t>
  </si>
  <si>
    <t>2009</t>
  </si>
  <si>
    <t>2010</t>
  </si>
  <si>
    <t>2011</t>
  </si>
  <si>
    <t>2012</t>
  </si>
  <si>
    <t>2013</t>
  </si>
  <si>
    <t>2014</t>
  </si>
  <si>
    <t>2015</t>
  </si>
  <si>
    <t>2016</t>
  </si>
  <si>
    <t>2017</t>
  </si>
  <si>
    <t>DEME</t>
  </si>
  <si>
    <t>Scolaire</t>
  </si>
  <si>
    <t>Apprentissage</t>
  </si>
  <si>
    <t>Formation continue</t>
  </si>
  <si>
    <t>Enseignement à distance</t>
  </si>
  <si>
    <t>Candidatures individuelles</t>
  </si>
  <si>
    <t>Dossiers recevables</t>
  </si>
  <si>
    <r>
      <t>1.</t>
    </r>
    <r>
      <rPr>
        <sz val="9"/>
        <rFont val="Arial"/>
        <family val="2"/>
      </rPr>
      <t xml:space="preserve"> Organisation interacadémique de la validation en Île-de-France.</t>
    </r>
  </si>
  <si>
    <r>
      <t>2.</t>
    </r>
    <r>
      <rPr>
        <sz val="9"/>
        <rFont val="Arial"/>
        <family val="2"/>
      </rPr>
      <t xml:space="preserve"> Hors baccalauréats technologiques et hors BEP.</t>
    </r>
  </si>
  <si>
    <t>BTS Management des unités commerciales</t>
  </si>
  <si>
    <r>
      <rPr>
        <b/>
        <sz val="9"/>
        <rFont val="Arial"/>
        <family val="2"/>
      </rPr>
      <t>Source</t>
    </r>
    <r>
      <rPr>
        <sz val="9"/>
        <rFont val="Arial"/>
        <family val="2"/>
      </rPr>
      <t xml:space="preserve"> : MEN-DEPP, enquête n° 62. </t>
    </r>
  </si>
  <si>
    <t>2018</t>
  </si>
  <si>
    <t>Poids dans le total des candidatures examinées</t>
  </si>
  <si>
    <r>
      <rPr>
        <b/>
        <sz val="9"/>
        <rFont val="Arial"/>
        <family val="2"/>
      </rPr>
      <t>Source</t>
    </r>
    <r>
      <rPr>
        <sz val="9"/>
        <rFont val="Arial"/>
        <family val="2"/>
      </rPr>
      <t xml:space="preserve"> : MENJ-DEPP, enquête n° 62. </t>
    </r>
  </si>
  <si>
    <t>Évolution/ 2018 en %</t>
  </si>
  <si>
    <t>DEES</t>
  </si>
  <si>
    <t>2019</t>
  </si>
  <si>
    <t>Résultats des jurys</t>
  </si>
  <si>
    <t>Île-de-France1</t>
  </si>
  <si>
    <t>Normandie</t>
  </si>
  <si>
    <t>date_premiere_session</t>
  </si>
  <si>
    <t>Accompagnant éducatif petite enfance (CAP)</t>
  </si>
  <si>
    <t>BTS Assistant de gestion de PME-PMI à référentiel commun européen</t>
  </si>
  <si>
    <t>BP Coiffure</t>
  </si>
  <si>
    <t>Bac pro Commerce</t>
  </si>
  <si>
    <t>BTS Négociation et relation client</t>
  </si>
  <si>
    <r>
      <rPr>
        <b/>
        <sz val="9"/>
        <rFont val="Arial"/>
        <family val="2"/>
      </rPr>
      <t>Champ :</t>
    </r>
    <r>
      <rPr>
        <sz val="9"/>
        <rFont val="Arial"/>
        <family val="2"/>
      </rPr>
      <t xml:space="preserve"> France métropolitaine + DROM (y compris Mayotte).</t>
    </r>
  </si>
  <si>
    <r>
      <rPr>
        <b/>
        <sz val="9"/>
        <rFont val="Arial"/>
        <family val="2"/>
      </rPr>
      <t>Champ :</t>
    </r>
    <r>
      <rPr>
        <sz val="9"/>
        <rFont val="Arial"/>
        <family val="2"/>
      </rPr>
      <t xml:space="preserve"> France métropolitaine + DROM (y compris Mayotte à compter de 2011).</t>
    </r>
  </si>
  <si>
    <t>CAP Petite enfance jusqu'en 2018 et Accompagnant éducatif petite enfance ensuite</t>
  </si>
  <si>
    <t>BTS Assistant de gestion de PME-PMI, à référentiel commun européen depuis 2011</t>
  </si>
  <si>
    <t>BP Coiffure, rénové à partir de 2013</t>
  </si>
  <si>
    <t>BTS Assistant de direction jusqu'en 2009 et Assistant de manager ensuite</t>
  </si>
  <si>
    <t>Baccalauréat professionnel Commerce</t>
  </si>
  <si>
    <t>Part de la VAE dans l'ensemble des diplômes délivrés en 2019</t>
  </si>
  <si>
    <t>DEETS</t>
  </si>
  <si>
    <t>autre III (DCESF, DMA)</t>
  </si>
  <si>
    <t>Premier niveau (V)</t>
  </si>
  <si>
    <t>3 - Pourcentages des dossiers recevables en 2018 et 2019 selon le niveau* du diplôme visé</t>
  </si>
  <si>
    <t>* nomenclature des niveau de formation de 1969</t>
  </si>
  <si>
    <t xml:space="preserve"> </t>
  </si>
  <si>
    <t>Taux de validation totale (%)</t>
  </si>
  <si>
    <t>Taux de validation partielle (%)</t>
  </si>
  <si>
    <t>Autres diplômes du supérieur (DEETS, DCESF, diplômes comptables, DSAA)</t>
  </si>
  <si>
    <t>Supérieur (III, II et I)</t>
  </si>
  <si>
    <t>4 - Les cinq premiers diplômes examinés en VAE en 2019</t>
  </si>
  <si>
    <t>Poids (%)</t>
  </si>
  <si>
    <t>Validations totales / candidatures examinées (%)</t>
  </si>
  <si>
    <t>Validations partielles / candidatures examinées (%)</t>
  </si>
  <si>
    <t>Aucune validation / candidatures examinées (%)</t>
  </si>
  <si>
    <r>
      <t xml:space="preserve">Nombre d'académies dans lesquelles se sont tenus les jurys </t>
    </r>
    <r>
      <rPr>
        <b/>
        <vertAlign val="superscript"/>
        <sz val="9"/>
        <rFont val="Arial"/>
        <family val="2"/>
      </rPr>
      <t>1</t>
    </r>
  </si>
  <si>
    <t>Évolution candidatures examinées/2018 (%)</t>
  </si>
  <si>
    <t>Accueil-relation clients usagers (bac pro)</t>
  </si>
  <si>
    <t>Gestion-administration (bac pro)</t>
  </si>
  <si>
    <t>Comptabilité et gestion (BTS)</t>
  </si>
  <si>
    <t>Opticien lunetier (BTS)</t>
  </si>
  <si>
    <t>Logistique (bac pro)</t>
  </si>
  <si>
    <t>Services et prestations des secteurs sanitaire et social (BTS)</t>
  </si>
  <si>
    <t>Maintenance des systèmes option A systèmes de production (BTS)</t>
  </si>
  <si>
    <t>Hôtellerie, restauration option B : art culinaire, art de la table et du service (BTS)</t>
  </si>
  <si>
    <t>Professions immobilières (BTS)</t>
  </si>
  <si>
    <t>Éducateur technique spécialisé (diplôme d'État)</t>
  </si>
  <si>
    <t>Conseiller en économie sociale et familiale (diplôme)</t>
  </si>
  <si>
    <t>Cuisine (CAP)</t>
  </si>
  <si>
    <t>Transport et prestations logistiques (BTS)</t>
  </si>
  <si>
    <t>Cuisine (bac pro)</t>
  </si>
  <si>
    <t>Comptabilité et gestion (diplôme supérieur de) (DSCG)</t>
  </si>
  <si>
    <t>Comptabilité et gestion (diplôme de) (DCG)</t>
  </si>
  <si>
    <t>Accompagnement soins et services à la personne option B - en structure (bac pro)</t>
  </si>
  <si>
    <t>Aide à domicile (MC niveau V)</t>
  </si>
  <si>
    <t>Maintenance des véhicules option A voitures particulières (BTS)</t>
  </si>
  <si>
    <t>Métiers de l'esthétique-cosmétique-parfumerie, option A : management (BTS)</t>
  </si>
  <si>
    <t>Sous-total</t>
  </si>
  <si>
    <r>
      <t xml:space="preserve">2,5 </t>
    </r>
    <r>
      <rPr>
        <b/>
        <vertAlign val="superscript"/>
        <sz val="9"/>
        <rFont val="Arial"/>
        <family val="2"/>
      </rPr>
      <t>2</t>
    </r>
  </si>
  <si>
    <t>8 web - Les trente premiers diplômes examinés en VAE en 2019</t>
  </si>
  <si>
    <r>
      <t>2 web</t>
    </r>
    <r>
      <rPr>
        <b/>
        <sz val="9"/>
        <color indexed="48"/>
        <rFont val="Arial"/>
        <family val="2"/>
      </rPr>
      <t xml:space="preserve">  </t>
    </r>
    <r>
      <rPr>
        <b/>
        <sz val="9"/>
        <rFont val="Arial"/>
        <family val="2"/>
      </rPr>
      <t>- VAE par académie en 2019</t>
    </r>
  </si>
  <si>
    <t>Métiers de la sécurité (bac pro)</t>
  </si>
  <si>
    <t>Sous total</t>
  </si>
  <si>
    <r>
      <t xml:space="preserve">2,5 </t>
    </r>
    <r>
      <rPr>
        <b/>
        <vertAlign val="superscript"/>
        <sz val="9"/>
        <color rgb="FFFF00FF"/>
        <rFont val="Arial"/>
        <family val="2"/>
      </rPr>
      <t>1</t>
    </r>
  </si>
  <si>
    <r>
      <t>1.</t>
    </r>
    <r>
      <rPr>
        <sz val="9"/>
        <rFont val="Arial"/>
        <family val="2"/>
      </rPr>
      <t xml:space="preserve"> Hors baccalauréats technologiques et hors BEP.</t>
    </r>
  </si>
  <si>
    <t>Dernière session</t>
  </si>
  <si>
    <t>NOR : MENE1901150C circulaire n° 2019-010 du 30-1-2019 MENJ - DGESCO A2-</t>
  </si>
  <si>
    <r>
      <rPr>
        <b/>
        <sz val="9"/>
        <rFont val="Arial"/>
        <family val="2"/>
      </rPr>
      <t>Source</t>
    </r>
    <r>
      <rPr>
        <sz val="9"/>
        <rFont val="Arial"/>
        <family val="2"/>
      </rPr>
      <t xml:space="preserve"> : MENJS-DEPP, enquête n° 62. </t>
    </r>
  </si>
  <si>
    <r>
      <rPr>
        <b/>
        <sz val="9"/>
        <rFont val="Arial"/>
        <family val="2"/>
      </rPr>
      <t>Champ :</t>
    </r>
    <r>
      <rPr>
        <sz val="9"/>
        <rFont val="Arial"/>
        <family val="2"/>
      </rPr>
      <t xml:space="preserve"> France métropolitaine + DROM (y compris Mayotte).</t>
    </r>
  </si>
  <si>
    <r>
      <rPr>
        <b/>
        <sz val="9"/>
        <rFont val="Arial"/>
        <family val="2"/>
      </rPr>
      <t>Source</t>
    </r>
    <r>
      <rPr>
        <sz val="9"/>
        <rFont val="Arial"/>
        <family val="2"/>
      </rPr>
      <t xml:space="preserve"> : MENJS-DEPP, enquête n° 62. </t>
    </r>
  </si>
  <si>
    <r>
      <t>3 - Pourcentages des candidatures examinées en 2018 et 2019 selon le niveau</t>
    </r>
    <r>
      <rPr>
        <b/>
        <vertAlign val="superscript"/>
        <sz val="9"/>
        <rFont val="Arial"/>
        <family val="2"/>
      </rPr>
      <t>1</t>
    </r>
    <r>
      <rPr>
        <b/>
        <sz val="9"/>
        <rFont val="Arial"/>
        <family val="2"/>
      </rPr>
      <t xml:space="preserve"> du diplôme visé</t>
    </r>
  </si>
  <si>
    <r>
      <t>Premier niveau (V)</t>
    </r>
    <r>
      <rPr>
        <b/>
        <vertAlign val="superscript"/>
        <sz val="9"/>
        <color rgb="FFCC0099"/>
        <rFont val="Arial"/>
        <family val="2"/>
      </rPr>
      <t>1</t>
    </r>
  </si>
  <si>
    <r>
      <rPr>
        <b/>
        <sz val="9"/>
        <rFont val="Arial"/>
        <family val="2"/>
      </rPr>
      <t xml:space="preserve">1. </t>
    </r>
    <r>
      <rPr>
        <sz val="9"/>
        <rFont val="Arial"/>
        <family val="2"/>
      </rPr>
      <t>Nomenclature des niveau de formation de 1969.</t>
    </r>
  </si>
  <si>
    <t>5 - Évolution depuis 2008 du nombre des candidatures examinées pour les neuf diplômes les plus demandés en 2019</t>
  </si>
  <si>
    <r>
      <t>6 - Profil des candidats aux différentes étapes du parcours VAE en 2019</t>
    </r>
    <r>
      <rPr>
        <sz val="9"/>
        <rFont val="Arial"/>
        <family val="2"/>
      </rPr>
      <t xml:space="preserve"> (en %)</t>
    </r>
  </si>
  <si>
    <t>Sexe</t>
  </si>
  <si>
    <t>Sans diplôme</t>
  </si>
  <si>
    <t>Niveau 3 (ancien niveau V, niveau CAP)</t>
  </si>
  <si>
    <t>Niveau supérieur</t>
  </si>
  <si>
    <t>Niveau IV (niveau bac)</t>
  </si>
  <si>
    <r>
      <t>Niveau de diplôme</t>
    </r>
    <r>
      <rPr>
        <b/>
        <vertAlign val="superscript"/>
        <sz val="9"/>
        <color indexed="14"/>
        <rFont val="Arial"/>
        <family val="2"/>
      </rPr>
      <t>1</t>
    </r>
  </si>
  <si>
    <r>
      <rPr>
        <b/>
        <sz val="9"/>
        <rFont val="Arial"/>
        <family val="2"/>
      </rPr>
      <t>1.</t>
    </r>
    <r>
      <rPr>
        <sz val="9"/>
        <rFont val="Arial"/>
        <family val="2"/>
      </rPr>
      <t xml:space="preserve"> L'académie de Lille ne renseigne pas cet indicateur.</t>
    </r>
  </si>
  <si>
    <t>7. Évolution des effectifs de diplômés du CAP Petite enfance entre 2002 et 2018 et effectifs de diplômés du CAP Assistant éducatif petite enfance en 2019, selon le type de candidature</t>
  </si>
  <si>
    <t>VAE</t>
  </si>
  <si>
    <t>9 - Évolution depuis 2008 du taux de validation totale pour les neuf diplômes les plus demandés en 2019</t>
  </si>
  <si>
    <t>BTS Assistant de direction jusqu'en 2009 et assistant de manager ensuite</t>
  </si>
  <si>
    <r>
      <t xml:space="preserve">Réf. : </t>
    </r>
    <r>
      <rPr>
        <i/>
        <sz val="9"/>
        <rFont val="Arial"/>
        <family val="2"/>
      </rPr>
      <t>Note d'information</t>
    </r>
    <r>
      <rPr>
        <sz val="9"/>
        <rFont val="Arial"/>
        <family val="2"/>
      </rPr>
      <t>, n° 20.49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</si>
</sst>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9" x14ac:knownFonts="1">
    <font>
      <sz val="10"/>
      <name val="Arial"/>
    </font>
    <font>
      <sz val="10"/>
      <name val="Arial"/>
      <family val="2"/>
    </font>
    <font>
      <sz val="10"/>
      <name val="Arial"/>
      <family val="2"/>
    </font>
    <font>
      <sz val="8"/>
      <name val="Arial"/>
      <family val="2"/>
    </font>
    <font>
      <b/>
      <sz val="8"/>
      <name val="Arial"/>
      <family val="2"/>
    </font>
    <font>
      <sz val="8"/>
      <name val="Arial"/>
      <family val="2"/>
    </font>
    <font>
      <sz val="9"/>
      <color indexed="8"/>
      <name val="Arial"/>
      <family val="2"/>
    </font>
    <font>
      <sz val="9"/>
      <name val="Arial"/>
      <family val="2"/>
    </font>
    <font>
      <b/>
      <sz val="9"/>
      <name val="Arial"/>
      <family val="2"/>
    </font>
    <font>
      <b/>
      <sz val="9"/>
      <color indexed="48"/>
      <name val="Arial"/>
      <family val="2"/>
    </font>
    <font>
      <sz val="9"/>
      <color indexed="10"/>
      <name val="Arial"/>
      <family val="2"/>
    </font>
    <font>
      <b/>
      <sz val="9"/>
      <color indexed="14"/>
      <name val="Arial"/>
      <family val="2"/>
    </font>
    <font>
      <u/>
      <sz val="10"/>
      <color indexed="12"/>
      <name val="Arial"/>
      <family val="2"/>
    </font>
    <font>
      <u/>
      <sz val="10"/>
      <color indexed="12"/>
      <name val="MS Sans Serif"/>
      <family val="2"/>
    </font>
    <font>
      <sz val="11"/>
      <color theme="1"/>
      <name val="Calibri"/>
      <family val="2"/>
      <scheme val="minor"/>
    </font>
    <font>
      <u/>
      <sz val="11"/>
      <color theme="10"/>
      <name val="Calibri"/>
      <family val="2"/>
      <scheme val="minor"/>
    </font>
    <font>
      <b/>
      <sz val="9"/>
      <color rgb="FFCC0099"/>
      <name val="Arial"/>
      <family val="2"/>
    </font>
    <font>
      <sz val="9"/>
      <color theme="1"/>
      <name val="Arial"/>
      <family val="2"/>
    </font>
    <font>
      <b/>
      <sz val="9"/>
      <color theme="1"/>
      <name val="Arial"/>
      <family val="2"/>
    </font>
    <font>
      <b/>
      <sz val="9"/>
      <color rgb="FFFF00FF"/>
      <name val="Arial"/>
      <family val="2"/>
    </font>
    <font>
      <sz val="9"/>
      <color rgb="FF333333"/>
      <name val="Arial"/>
      <family val="2"/>
    </font>
    <font>
      <sz val="9"/>
      <color theme="1"/>
      <name val="Calibri"/>
      <family val="2"/>
      <scheme val="minor"/>
    </font>
    <font>
      <b/>
      <vertAlign val="superscript"/>
      <sz val="9"/>
      <color rgb="FFFF00FF"/>
      <name val="Arial"/>
      <family val="2"/>
    </font>
    <font>
      <i/>
      <sz val="8"/>
      <name val="Arial"/>
      <family val="2"/>
    </font>
    <font>
      <b/>
      <i/>
      <sz val="8"/>
      <color rgb="FFFF00FF"/>
      <name val="Arial"/>
      <family val="2"/>
    </font>
    <font>
      <b/>
      <vertAlign val="superscript"/>
      <sz val="9"/>
      <name val="Arial"/>
      <family val="2"/>
    </font>
    <font>
      <i/>
      <sz val="9"/>
      <name val="Arial"/>
      <family val="2"/>
    </font>
    <font>
      <b/>
      <vertAlign val="superscript"/>
      <sz val="9"/>
      <color rgb="FFCC0099"/>
      <name val="Arial"/>
      <family val="2"/>
    </font>
    <font>
      <b/>
      <vertAlign val="superscript"/>
      <sz val="9"/>
      <color indexed="14"/>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theme="4" tint="0.79998168889431442"/>
      </patternFill>
    </fill>
    <fill>
      <patternFill patternType="solid">
        <fgColor theme="0"/>
        <bgColor indexed="64"/>
      </patternFill>
    </fill>
    <fill>
      <patternFill patternType="solid">
        <fgColor rgb="FFF8FBFC"/>
        <bgColor rgb="FFFFFFFF"/>
      </patternFill>
    </fill>
    <fill>
      <patternFill patternType="solid">
        <fgColor rgb="FFFFFFFF"/>
        <bgColor rgb="FFFFFFFF"/>
      </patternFill>
    </fill>
  </fills>
  <borders count="61">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ck">
        <color indexed="14"/>
      </top>
      <bottom style="thin">
        <color indexed="64"/>
      </bottom>
      <diagonal/>
    </border>
    <border>
      <left style="thin">
        <color indexed="64"/>
      </left>
      <right style="thin">
        <color indexed="64"/>
      </right>
      <top/>
      <bottom style="thin">
        <color indexed="14"/>
      </bottom>
      <diagonal/>
    </border>
    <border>
      <left style="thin">
        <color indexed="64"/>
      </left>
      <right style="thin">
        <color indexed="64"/>
      </right>
      <top style="thin">
        <color indexed="1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FF33CC"/>
      </left>
      <right style="thin">
        <color indexed="64"/>
      </right>
      <top/>
      <bottom style="thin">
        <color indexed="64"/>
      </bottom>
      <diagonal/>
    </border>
    <border>
      <left style="thin">
        <color rgb="FFFF33CC"/>
      </left>
      <right style="thin">
        <color indexed="64"/>
      </right>
      <top style="thin">
        <color indexed="64"/>
      </top>
      <bottom style="thin">
        <color indexed="64"/>
      </bottom>
      <diagonal/>
    </border>
    <border>
      <left style="thin">
        <color indexed="64"/>
      </left>
      <right style="thin">
        <color rgb="FFFF33CC"/>
      </right>
      <top style="thin">
        <color indexed="64"/>
      </top>
      <bottom style="thin">
        <color indexed="64"/>
      </bottom>
      <diagonal/>
    </border>
    <border>
      <left style="thin">
        <color rgb="FFFF33CC"/>
      </left>
      <right style="thin">
        <color indexed="64"/>
      </right>
      <top style="thin">
        <color indexed="64"/>
      </top>
      <bottom/>
      <diagonal/>
    </border>
    <border>
      <left style="thin">
        <color indexed="64"/>
      </left>
      <right style="thin">
        <color rgb="FFFF33CC"/>
      </right>
      <top/>
      <bottom/>
      <diagonal/>
    </border>
    <border>
      <left style="thin">
        <color rgb="FFFF33CC"/>
      </left>
      <right style="thin">
        <color indexed="64"/>
      </right>
      <top/>
      <bottom/>
      <diagonal/>
    </border>
    <border>
      <left/>
      <right/>
      <top style="thick">
        <color rgb="FFFF00FF"/>
      </top>
      <bottom/>
      <diagonal/>
    </border>
    <border>
      <left/>
      <right/>
      <top/>
      <bottom style="thick">
        <color rgb="FFFF33CC"/>
      </bottom>
      <diagonal/>
    </border>
    <border>
      <left style="thin">
        <color indexed="64"/>
      </left>
      <right style="thin">
        <color indexed="64"/>
      </right>
      <top style="thick">
        <color rgb="FFFF33CC"/>
      </top>
      <bottom style="thin">
        <color indexed="64"/>
      </bottom>
      <diagonal/>
    </border>
    <border>
      <left/>
      <right/>
      <top style="thick">
        <color rgb="FFFF33CC"/>
      </top>
      <bottom style="thin">
        <color indexed="64"/>
      </bottom>
      <diagonal/>
    </border>
    <border>
      <left/>
      <right/>
      <top style="thick">
        <color rgb="FFFF00FF"/>
      </top>
      <bottom style="thin">
        <color indexed="64"/>
      </bottom>
      <diagonal/>
    </border>
    <border>
      <left/>
      <right style="thin">
        <color indexed="64"/>
      </right>
      <top style="thick">
        <color rgb="FFFF33CC"/>
      </top>
      <bottom style="thin">
        <color indexed="64"/>
      </bottom>
      <diagonal/>
    </border>
    <border>
      <left/>
      <right/>
      <top/>
      <bottom style="thick">
        <color rgb="FFCC0099"/>
      </bottom>
      <diagonal/>
    </border>
    <border>
      <left style="thin">
        <color indexed="64"/>
      </left>
      <right style="thin">
        <color indexed="64"/>
      </right>
      <top style="thick">
        <color rgb="FFCC0099"/>
      </top>
      <bottom style="thin">
        <color indexed="64"/>
      </bottom>
      <diagonal/>
    </border>
    <border>
      <left style="thin">
        <color indexed="64"/>
      </left>
      <right/>
      <top style="thick">
        <color rgb="FFCC0099"/>
      </top>
      <bottom style="thin">
        <color indexed="64"/>
      </bottom>
      <diagonal/>
    </border>
    <border>
      <left/>
      <right/>
      <top style="thick">
        <color rgb="FFCC0099"/>
      </top>
      <bottom style="thin">
        <color indexed="64"/>
      </bottom>
      <diagonal/>
    </border>
    <border>
      <left style="thin">
        <color indexed="64"/>
      </left>
      <right style="thin">
        <color rgb="FFFF33CC"/>
      </right>
      <top/>
      <bottom style="thin">
        <color indexed="64"/>
      </bottom>
      <diagonal/>
    </border>
    <border>
      <left style="thin">
        <color rgb="FFCC0099"/>
      </left>
      <right style="thin">
        <color indexed="64"/>
      </right>
      <top style="thin">
        <color indexed="64"/>
      </top>
      <bottom style="thin">
        <color indexed="64"/>
      </bottom>
      <diagonal/>
    </border>
    <border>
      <left style="thin">
        <color rgb="FFC1C1C1"/>
      </left>
      <right/>
      <top/>
      <bottom style="thin">
        <color rgb="FFC1C1C1"/>
      </bottom>
      <diagonal/>
    </border>
    <border>
      <left style="thin">
        <color rgb="FFC1C1C1"/>
      </left>
      <right/>
      <top style="thick">
        <color rgb="FFFF33CC"/>
      </top>
      <bottom style="thin">
        <color indexed="64"/>
      </bottom>
      <diagonal/>
    </border>
    <border>
      <left style="thin">
        <color rgb="FFFF00FF"/>
      </left>
      <right/>
      <top style="thick">
        <color rgb="FFCC0099"/>
      </top>
      <bottom/>
      <diagonal/>
    </border>
    <border>
      <left/>
      <right/>
      <top style="thick">
        <color rgb="FFCC0099"/>
      </top>
      <bottom/>
      <diagonal/>
    </border>
    <border>
      <left style="medium">
        <color indexed="12"/>
      </left>
      <right style="medium">
        <color indexed="12"/>
      </right>
      <top style="thick">
        <color rgb="FFCC0099"/>
      </top>
      <bottom style="thin">
        <color indexed="64"/>
      </bottom>
      <diagonal/>
    </border>
    <border>
      <left style="thin">
        <color rgb="FFC1C1C1"/>
      </left>
      <right/>
      <top/>
      <bottom/>
      <diagonal/>
    </border>
    <border>
      <left style="thin">
        <color indexed="64"/>
      </left>
      <right style="thin">
        <color indexed="64"/>
      </right>
      <top style="thick">
        <color rgb="FFFF33CC"/>
      </top>
      <bottom/>
      <diagonal/>
    </border>
    <border>
      <left style="thin">
        <color rgb="FFCC0099"/>
      </left>
      <right style="medium">
        <color indexed="12"/>
      </right>
      <top style="thick">
        <color rgb="FFCC0099"/>
      </top>
      <bottom style="thin">
        <color indexed="64"/>
      </bottom>
      <diagonal/>
    </border>
    <border>
      <left style="medium">
        <color indexed="12"/>
      </left>
      <right style="thin">
        <color rgb="FFFF00FF"/>
      </right>
      <top style="thick">
        <color rgb="FFCC0099"/>
      </top>
      <bottom style="thin">
        <color indexed="64"/>
      </bottom>
      <diagonal/>
    </border>
    <border>
      <left style="thin">
        <color rgb="FFFF33CC"/>
      </left>
      <right style="medium">
        <color indexed="12"/>
      </right>
      <top style="thick">
        <color rgb="FFCC0099"/>
      </top>
      <bottom style="thin">
        <color indexed="64"/>
      </bottom>
      <diagonal/>
    </border>
    <border>
      <left style="medium">
        <color indexed="64"/>
      </left>
      <right/>
      <top/>
      <bottom/>
      <diagonal/>
    </border>
    <border>
      <left/>
      <right/>
      <top style="thick">
        <color rgb="FFFF33CC"/>
      </top>
      <bottom/>
      <diagonal/>
    </border>
    <border>
      <left style="thin">
        <color indexed="64"/>
      </left>
      <right style="thin">
        <color indexed="64"/>
      </right>
      <top/>
      <bottom style="thin">
        <color rgb="FFC1C1C1"/>
      </bottom>
      <diagonal/>
    </border>
    <border>
      <left style="thin">
        <color indexed="64"/>
      </left>
      <right style="thin">
        <color rgb="FFC1C1C1"/>
      </right>
      <top style="thick">
        <color rgb="FFFF33CC"/>
      </top>
      <bottom style="thin">
        <color indexed="64"/>
      </bottom>
      <diagonal/>
    </border>
    <border>
      <left style="thin">
        <color indexed="64"/>
      </left>
      <right/>
      <top style="thick">
        <color rgb="FFFF33CC"/>
      </top>
      <bottom/>
      <diagonal/>
    </border>
    <border>
      <left style="thin">
        <color indexed="64"/>
      </left>
      <right/>
      <top style="thick">
        <color rgb="FFFF33CC"/>
      </top>
      <bottom style="thin">
        <color indexed="64"/>
      </bottom>
      <diagonal/>
    </border>
    <border>
      <left/>
      <right style="thin">
        <color indexed="64"/>
      </right>
      <top style="thick">
        <color rgb="FFFF33CC"/>
      </top>
      <bottom/>
      <diagonal/>
    </border>
    <border>
      <left style="thin">
        <color rgb="FFEBEBEB"/>
      </left>
      <right/>
      <top style="thin">
        <color rgb="FFEBEBEB"/>
      </top>
      <bottom style="thin">
        <color rgb="FFEBEBEB"/>
      </bottom>
      <diagonal/>
    </border>
    <border>
      <left style="thin">
        <color indexed="64"/>
      </left>
      <right style="thin">
        <color indexed="64"/>
      </right>
      <top style="thick">
        <color rgb="FFCC0099"/>
      </top>
      <bottom/>
      <diagonal/>
    </border>
    <border>
      <left style="thin">
        <color indexed="64"/>
      </left>
      <right style="thin">
        <color indexed="64"/>
      </right>
      <top style="thick">
        <color indexed="14"/>
      </top>
      <bottom/>
      <diagonal/>
    </border>
    <border>
      <left style="thin">
        <color indexed="64"/>
      </left>
      <right/>
      <top style="thick">
        <color indexed="14"/>
      </top>
      <bottom style="thin">
        <color indexed="64"/>
      </bottom>
      <diagonal/>
    </border>
    <border>
      <left style="thin">
        <color indexed="8"/>
      </left>
      <right style="thin">
        <color rgb="FFCC0099"/>
      </right>
      <top style="thick">
        <color rgb="FFCC0099"/>
      </top>
      <bottom/>
      <diagonal/>
    </border>
    <border>
      <left style="thin">
        <color indexed="8"/>
      </left>
      <right style="thin">
        <color rgb="FFCC0099"/>
      </right>
      <top/>
      <bottom style="thin">
        <color indexed="64"/>
      </bottom>
      <diagonal/>
    </border>
    <border>
      <left/>
      <right/>
      <top/>
      <bottom style="thick">
        <color indexed="14"/>
      </bottom>
      <diagonal/>
    </border>
  </borders>
  <cellStyleXfs count="9">
    <xf numFmtId="0" fontId="0" fillId="0" borderId="0"/>
    <xf numFmtId="0" fontId="12" fillId="0" borderId="0" applyNumberFormat="0" applyFill="0" applyBorder="0" applyAlignment="0" applyProtection="0">
      <alignment vertical="top"/>
      <protection locked="0"/>
    </xf>
    <xf numFmtId="0" fontId="15" fillId="0" borderId="0" applyNumberFormat="0" applyFill="0" applyBorder="0" applyAlignment="0" applyProtection="0"/>
    <xf numFmtId="0" fontId="13" fillId="0" borderId="0" applyNumberFormat="0" applyFill="0" applyBorder="0" applyAlignment="0" applyProtection="0"/>
    <xf numFmtId="0" fontId="2" fillId="0" borderId="0"/>
    <xf numFmtId="0" fontId="14" fillId="0" borderId="0"/>
    <xf numFmtId="0" fontId="1" fillId="0" borderId="0"/>
    <xf numFmtId="9" fontId="1" fillId="0" borderId="0" applyFont="0" applyFill="0" applyBorder="0" applyAlignment="0" applyProtection="0"/>
    <xf numFmtId="9" fontId="2" fillId="0" borderId="0" applyFont="0" applyFill="0" applyBorder="0" applyAlignment="0" applyProtection="0"/>
  </cellStyleXfs>
  <cellXfs count="375">
    <xf numFmtId="0" fontId="0" fillId="0" borderId="0" xfId="0"/>
    <xf numFmtId="0" fontId="3" fillId="0" borderId="0" xfId="0" applyFont="1" applyFill="1"/>
    <xf numFmtId="0" fontId="3" fillId="0" borderId="0" xfId="0" applyFont="1"/>
    <xf numFmtId="0" fontId="3" fillId="0" borderId="0" xfId="0" applyFont="1" applyFill="1" applyBorder="1"/>
    <xf numFmtId="165" fontId="3" fillId="0" borderId="0" xfId="0" applyNumberFormat="1" applyFont="1" applyFill="1"/>
    <xf numFmtId="0" fontId="7" fillId="0" borderId="0" xfId="0" applyFont="1"/>
    <xf numFmtId="0" fontId="7" fillId="0" borderId="0" xfId="0" applyFont="1" applyAlignment="1"/>
    <xf numFmtId="3" fontId="16" fillId="0" borderId="19" xfId="0" applyNumberFormat="1" applyFont="1" applyFill="1" applyBorder="1" applyAlignment="1">
      <alignment horizontal="right" vertical="center" indent="1"/>
    </xf>
    <xf numFmtId="165" fontId="16" fillId="0" borderId="1" xfId="0" applyNumberFormat="1" applyFont="1" applyFill="1" applyBorder="1" applyAlignment="1">
      <alignment horizontal="right" vertical="center" indent="1"/>
    </xf>
    <xf numFmtId="165" fontId="16" fillId="0" borderId="2" xfId="0" applyNumberFormat="1" applyFont="1" applyFill="1" applyBorder="1" applyAlignment="1">
      <alignment horizontal="right" vertical="center" indent="1"/>
    </xf>
    <xf numFmtId="165" fontId="16" fillId="0" borderId="3" xfId="0" applyNumberFormat="1" applyFont="1" applyFill="1" applyBorder="1" applyAlignment="1">
      <alignment horizontal="right" vertical="center" indent="1"/>
    </xf>
    <xf numFmtId="0" fontId="7" fillId="0" borderId="0" xfId="0" applyFont="1" applyAlignment="1">
      <alignment horizontal="center"/>
    </xf>
    <xf numFmtId="9" fontId="7" fillId="0" borderId="0" xfId="7" applyFont="1" applyAlignment="1">
      <alignment horizontal="center"/>
    </xf>
    <xf numFmtId="0" fontId="3" fillId="0" borderId="0" xfId="0" applyFont="1" applyAlignment="1">
      <alignment vertical="center"/>
    </xf>
    <xf numFmtId="0" fontId="7" fillId="0" borderId="5" xfId="0" applyFont="1" applyFill="1" applyBorder="1" applyAlignment="1">
      <alignment horizontal="left" vertical="center"/>
    </xf>
    <xf numFmtId="0" fontId="7" fillId="0" borderId="0" xfId="0" applyFont="1" applyAlignment="1">
      <alignment vertical="center"/>
    </xf>
    <xf numFmtId="0" fontId="8" fillId="0" borderId="0" xfId="0" applyFont="1"/>
    <xf numFmtId="0" fontId="7" fillId="0" borderId="0" xfId="0" applyFont="1" applyFill="1" applyBorder="1"/>
    <xf numFmtId="0" fontId="17" fillId="0" borderId="20" xfId="0" applyFont="1" applyFill="1" applyBorder="1" applyAlignment="1">
      <alignment horizontal="center" vertical="center" wrapText="1"/>
    </xf>
    <xf numFmtId="165" fontId="17" fillId="0" borderId="6" xfId="0" applyNumberFormat="1" applyFont="1" applyFill="1" applyBorder="1" applyAlignment="1">
      <alignment horizontal="center" vertical="center" wrapText="1"/>
    </xf>
    <xf numFmtId="165" fontId="7" fillId="0" borderId="6"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165" fontId="7" fillId="0" borderId="7"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3" fontId="17" fillId="0" borderId="22" xfId="0" applyNumberFormat="1" applyFont="1" applyFill="1" applyBorder="1" applyAlignment="1">
      <alignment horizontal="right" vertical="center" wrapText="1" indent="1"/>
    </xf>
    <xf numFmtId="165" fontId="17" fillId="0" borderId="8" xfId="0" applyNumberFormat="1" applyFont="1" applyFill="1" applyBorder="1" applyAlignment="1">
      <alignment horizontal="right" vertical="center" wrapText="1" indent="1"/>
    </xf>
    <xf numFmtId="165" fontId="7" fillId="0" borderId="5" xfId="0" applyNumberFormat="1" applyFont="1" applyFill="1" applyBorder="1" applyAlignment="1">
      <alignment horizontal="right" vertical="center" indent="1"/>
    </xf>
    <xf numFmtId="165" fontId="6" fillId="0" borderId="8" xfId="0" applyNumberFormat="1" applyFont="1" applyFill="1" applyBorder="1" applyAlignment="1">
      <alignment horizontal="right" vertical="center" indent="1"/>
    </xf>
    <xf numFmtId="3" fontId="6" fillId="0" borderId="22" xfId="0" applyNumberFormat="1" applyFont="1" applyFill="1" applyBorder="1" applyAlignment="1">
      <alignment horizontal="right" vertical="center" indent="1"/>
    </xf>
    <xf numFmtId="165" fontId="6" fillId="0" borderId="9" xfId="0" applyNumberFormat="1" applyFont="1" applyFill="1" applyBorder="1" applyAlignment="1">
      <alignment horizontal="right" vertical="center" indent="1"/>
    </xf>
    <xf numFmtId="165" fontId="6" fillId="0" borderId="5" xfId="0" applyNumberFormat="1" applyFont="1" applyFill="1" applyBorder="1" applyAlignment="1">
      <alignment horizontal="right" vertical="center" indent="1"/>
    </xf>
    <xf numFmtId="165" fontId="6" fillId="0" borderId="23" xfId="0" applyNumberFormat="1" applyFont="1" applyFill="1" applyBorder="1" applyAlignment="1">
      <alignment horizontal="right" vertical="center" indent="1"/>
    </xf>
    <xf numFmtId="3" fontId="17" fillId="0" borderId="24" xfId="0" applyNumberFormat="1" applyFont="1" applyFill="1" applyBorder="1" applyAlignment="1">
      <alignment horizontal="right" vertical="center" wrapText="1" indent="1"/>
    </xf>
    <xf numFmtId="3" fontId="6" fillId="0" borderId="24" xfId="0" applyNumberFormat="1" applyFont="1" applyFill="1" applyBorder="1" applyAlignment="1">
      <alignment horizontal="right" vertical="center" indent="1"/>
    </xf>
    <xf numFmtId="3" fontId="7" fillId="0" borderId="5" xfId="0" applyNumberFormat="1" applyFont="1" applyFill="1" applyBorder="1" applyAlignment="1">
      <alignment horizontal="right" vertical="center" indent="1"/>
    </xf>
    <xf numFmtId="3" fontId="7" fillId="0" borderId="24" xfId="0" applyNumberFormat="1" applyFont="1" applyFill="1" applyBorder="1" applyAlignment="1">
      <alignment horizontal="right" vertical="center" indent="1"/>
    </xf>
    <xf numFmtId="3" fontId="6" fillId="2" borderId="24" xfId="0" applyNumberFormat="1" applyFont="1" applyFill="1" applyBorder="1" applyAlignment="1">
      <alignment horizontal="right" vertical="center" indent="1"/>
    </xf>
    <xf numFmtId="165" fontId="6" fillId="2" borderId="9" xfId="0" applyNumberFormat="1" applyFont="1" applyFill="1" applyBorder="1" applyAlignment="1">
      <alignment horizontal="right" vertical="center" indent="1"/>
    </xf>
    <xf numFmtId="165" fontId="6" fillId="2" borderId="5" xfId="0" applyNumberFormat="1" applyFont="1" applyFill="1" applyBorder="1" applyAlignment="1">
      <alignment horizontal="right" vertical="center" indent="1"/>
    </xf>
    <xf numFmtId="165" fontId="6" fillId="2" borderId="23" xfId="0" applyNumberFormat="1" applyFont="1" applyFill="1" applyBorder="1" applyAlignment="1">
      <alignment horizontal="right" vertical="center" indent="1"/>
    </xf>
    <xf numFmtId="3" fontId="17" fillId="0" borderId="9" xfId="0" applyNumberFormat="1" applyFont="1" applyFill="1" applyBorder="1" applyAlignment="1">
      <alignment horizontal="right" vertical="center" wrapText="1" indent="1"/>
    </xf>
    <xf numFmtId="3" fontId="17" fillId="2" borderId="24" xfId="0" applyNumberFormat="1" applyFont="1" applyFill="1" applyBorder="1" applyAlignment="1">
      <alignment horizontal="right" vertical="center" indent="1"/>
    </xf>
    <xf numFmtId="165" fontId="7" fillId="2" borderId="5" xfId="0" applyNumberFormat="1" applyFont="1" applyFill="1" applyBorder="1" applyAlignment="1">
      <alignment horizontal="right" vertical="center" indent="1"/>
    </xf>
    <xf numFmtId="0" fontId="7" fillId="0" borderId="0" xfId="0" applyFont="1" applyBorder="1"/>
    <xf numFmtId="166" fontId="7" fillId="0" borderId="0" xfId="0" applyNumberFormat="1" applyFont="1" applyBorder="1" applyAlignment="1">
      <alignment horizontal="center"/>
    </xf>
    <xf numFmtId="3" fontId="7" fillId="0" borderId="0" xfId="0" applyNumberFormat="1" applyFont="1" applyBorder="1" applyAlignment="1">
      <alignment horizontal="center"/>
    </xf>
    <xf numFmtId="0" fontId="7" fillId="0" borderId="0" xfId="0" applyFont="1" applyFill="1"/>
    <xf numFmtId="3" fontId="7" fillId="0" borderId="0" xfId="0" applyNumberFormat="1" applyFont="1" applyFill="1" applyBorder="1" applyAlignment="1">
      <alignment horizontal="right"/>
    </xf>
    <xf numFmtId="0" fontId="0" fillId="0" borderId="0" xfId="0" applyAlignment="1">
      <alignment horizontal="left"/>
    </xf>
    <xf numFmtId="0" fontId="0" fillId="0" borderId="0" xfId="0" applyBorder="1"/>
    <xf numFmtId="0" fontId="18" fillId="3" borderId="0" xfId="0" applyFont="1" applyFill="1" applyBorder="1"/>
    <xf numFmtId="0" fontId="18" fillId="3" borderId="25" xfId="0" applyFont="1" applyFill="1" applyBorder="1"/>
    <xf numFmtId="0" fontId="7" fillId="4" borderId="0" xfId="0" applyFont="1" applyFill="1"/>
    <xf numFmtId="0" fontId="19" fillId="0" borderId="0" xfId="0" applyFont="1"/>
    <xf numFmtId="0" fontId="19" fillId="0" borderId="0" xfId="0" applyFont="1" applyFill="1" applyBorder="1" applyAlignment="1">
      <alignment vertical="center"/>
    </xf>
    <xf numFmtId="0" fontId="7"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0" fillId="0" borderId="0" xfId="0" applyFont="1" applyFill="1" applyBorder="1" applyAlignment="1">
      <alignment horizontal="center" vertical="center"/>
    </xf>
    <xf numFmtId="165" fontId="7" fillId="0" borderId="0" xfId="0" applyNumberFormat="1"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0" fontId="8" fillId="0" borderId="0" xfId="0" applyFont="1" applyFill="1" applyBorder="1" applyAlignment="1">
      <alignment horizontal="left"/>
    </xf>
    <xf numFmtId="3" fontId="7" fillId="0" borderId="10" xfId="0" applyNumberFormat="1" applyFont="1" applyFill="1" applyBorder="1" applyAlignment="1">
      <alignment horizontal="left" indent="1"/>
    </xf>
    <xf numFmtId="3" fontId="7" fillId="0" borderId="4" xfId="0" applyNumberFormat="1" applyFont="1" applyFill="1" applyBorder="1" applyAlignment="1">
      <alignment horizontal="left" indent="1"/>
    </xf>
    <xf numFmtId="3" fontId="7" fillId="0" borderId="4" xfId="7" applyNumberFormat="1" applyFont="1" applyBorder="1" applyAlignment="1">
      <alignment horizontal="left" indent="1"/>
    </xf>
    <xf numFmtId="3" fontId="7" fillId="0" borderId="4" xfId="0" applyNumberFormat="1" applyFont="1" applyBorder="1" applyAlignment="1">
      <alignment horizontal="left" indent="1"/>
    </xf>
    <xf numFmtId="3" fontId="7" fillId="0" borderId="11" xfId="0" applyNumberFormat="1" applyFont="1" applyBorder="1" applyAlignment="1">
      <alignment horizontal="left" indent="1"/>
    </xf>
    <xf numFmtId="3" fontId="7" fillId="0" borderId="4" xfId="0" applyNumberFormat="1" applyFont="1" applyBorder="1" applyAlignment="1">
      <alignment horizontal="left" vertical="center" indent="1"/>
    </xf>
    <xf numFmtId="3" fontId="7" fillId="0" borderId="8" xfId="0" applyNumberFormat="1" applyFont="1" applyBorder="1" applyAlignment="1">
      <alignment horizontal="left" indent="1"/>
    </xf>
    <xf numFmtId="3" fontId="7" fillId="0" borderId="5" xfId="0" applyNumberFormat="1" applyFont="1" applyFill="1" applyBorder="1" applyAlignment="1">
      <alignment horizontal="left" indent="1"/>
    </xf>
    <xf numFmtId="3" fontId="7" fillId="0" borderId="5" xfId="7" applyNumberFormat="1" applyFont="1" applyBorder="1" applyAlignment="1">
      <alignment horizontal="left" indent="1"/>
    </xf>
    <xf numFmtId="3" fontId="7" fillId="0" borderId="5" xfId="0" applyNumberFormat="1" applyFont="1" applyBorder="1" applyAlignment="1">
      <alignment horizontal="left" indent="1"/>
    </xf>
    <xf numFmtId="3" fontId="7" fillId="0" borderId="9" xfId="0" applyNumberFormat="1" applyFont="1" applyBorder="1" applyAlignment="1">
      <alignment horizontal="left" indent="1"/>
    </xf>
    <xf numFmtId="3" fontId="7" fillId="0" borderId="5" xfId="0" applyNumberFormat="1" applyFont="1" applyBorder="1" applyAlignment="1">
      <alignment horizontal="left" vertical="center" indent="1"/>
    </xf>
    <xf numFmtId="3" fontId="7" fillId="0" borderId="2" xfId="0" applyNumberFormat="1" applyFont="1" applyFill="1" applyBorder="1" applyAlignment="1">
      <alignment horizontal="left" indent="1"/>
    </xf>
    <xf numFmtId="3" fontId="7" fillId="0" borderId="1" xfId="0" applyNumberFormat="1" applyFont="1" applyFill="1" applyBorder="1" applyAlignment="1">
      <alignment horizontal="left" indent="1"/>
    </xf>
    <xf numFmtId="3" fontId="7" fillId="0" borderId="1" xfId="0" applyNumberFormat="1" applyFont="1" applyBorder="1" applyAlignment="1">
      <alignment horizontal="left" indent="1"/>
    </xf>
    <xf numFmtId="3" fontId="7" fillId="0" borderId="1" xfId="7" applyNumberFormat="1" applyFont="1" applyBorder="1" applyAlignment="1">
      <alignment horizontal="left" indent="1"/>
    </xf>
    <xf numFmtId="3" fontId="7" fillId="0" borderId="3" xfId="0" applyNumberFormat="1" applyFont="1" applyBorder="1" applyAlignment="1">
      <alignment horizontal="left" indent="1"/>
    </xf>
    <xf numFmtId="3" fontId="7" fillId="0" borderId="1" xfId="0" applyNumberFormat="1" applyFont="1" applyBorder="1" applyAlignment="1">
      <alignment horizontal="left" vertical="center" indent="1"/>
    </xf>
    <xf numFmtId="0" fontId="8" fillId="0" borderId="6" xfId="0" applyFont="1" applyBorder="1" applyAlignment="1">
      <alignment vertical="center"/>
    </xf>
    <xf numFmtId="165" fontId="0" fillId="0" borderId="0" xfId="0" applyNumberFormat="1" applyAlignment="1">
      <alignment horizontal="center" vertical="center"/>
    </xf>
    <xf numFmtId="0" fontId="0" fillId="0" borderId="0" xfId="0" applyNumberFormat="1"/>
    <xf numFmtId="0" fontId="2" fillId="0" borderId="0" xfId="0" applyFont="1" applyAlignment="1">
      <alignment horizontal="left"/>
    </xf>
    <xf numFmtId="164" fontId="0" fillId="0" borderId="0" xfId="7" applyNumberFormat="1" applyFont="1"/>
    <xf numFmtId="0" fontId="7" fillId="0" borderId="0" xfId="0" applyFont="1" applyAlignment="1">
      <alignment horizontal="justify" vertical="center"/>
    </xf>
    <xf numFmtId="0" fontId="7" fillId="0" borderId="0" xfId="0" applyNumberFormat="1" applyFont="1" applyBorder="1" applyAlignment="1">
      <alignment horizontal="right"/>
    </xf>
    <xf numFmtId="0" fontId="7" fillId="0" borderId="0" xfId="0" applyNumberFormat="1" applyFont="1" applyFill="1" applyBorder="1" applyAlignment="1">
      <alignment horizontal="right"/>
    </xf>
    <xf numFmtId="3" fontId="7" fillId="0" borderId="0" xfId="0" applyNumberFormat="1" applyFont="1" applyFill="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2" xfId="0" applyFont="1" applyBorder="1" applyAlignment="1">
      <alignment vertical="center"/>
    </xf>
    <xf numFmtId="0" fontId="8" fillId="0" borderId="0" xfId="0" applyFont="1" applyBorder="1"/>
    <xf numFmtId="165" fontId="8" fillId="0" borderId="0" xfId="0" applyNumberFormat="1" applyFont="1" applyFill="1"/>
    <xf numFmtId="165" fontId="7" fillId="0" borderId="13" xfId="0" applyNumberFormat="1" applyFont="1" applyFill="1" applyBorder="1" applyAlignment="1">
      <alignment horizontal="center" vertical="center" wrapText="1"/>
    </xf>
    <xf numFmtId="0" fontId="7" fillId="0" borderId="0" xfId="0" applyFont="1" applyFill="1" applyAlignment="1">
      <alignment horizontal="justify" vertical="center"/>
    </xf>
    <xf numFmtId="165" fontId="7" fillId="0" borderId="0" xfId="0" applyNumberFormat="1" applyFont="1" applyFill="1"/>
    <xf numFmtId="0" fontId="8" fillId="0" borderId="0" xfId="0" applyFont="1" applyFill="1" applyAlignment="1"/>
    <xf numFmtId="165" fontId="8" fillId="0" borderId="0" xfId="0" applyNumberFormat="1" applyFont="1" applyFill="1" applyAlignment="1"/>
    <xf numFmtId="0" fontId="8" fillId="0" borderId="26" xfId="0" applyFont="1" applyFill="1" applyBorder="1" applyAlignment="1"/>
    <xf numFmtId="0" fontId="8" fillId="0" borderId="0" xfId="0" applyFont="1" applyFill="1"/>
    <xf numFmtId="0" fontId="7" fillId="0" borderId="1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NumberFormat="1" applyFont="1" applyFill="1" applyBorder="1"/>
    <xf numFmtId="0" fontId="8" fillId="0" borderId="0" xfId="0" applyNumberFormat="1" applyFont="1" applyFill="1" applyBorder="1" applyAlignment="1">
      <alignment horizontal="justify" vertical="center" wrapText="1"/>
    </xf>
    <xf numFmtId="3" fontId="7" fillId="0" borderId="0" xfId="0" applyNumberFormat="1" applyFont="1" applyFill="1" applyAlignment="1">
      <alignment horizontal="justify" vertical="center"/>
    </xf>
    <xf numFmtId="0" fontId="8" fillId="0" borderId="0" xfId="0" applyFont="1" applyFill="1" applyBorder="1" applyAlignment="1">
      <alignment horizontal="justify" vertical="center"/>
    </xf>
    <xf numFmtId="9" fontId="7" fillId="0" borderId="0" xfId="7" applyFont="1" applyAlignment="1">
      <alignment horizontal="justify" vertical="center"/>
    </xf>
    <xf numFmtId="3" fontId="7" fillId="0" borderId="0" xfId="0" applyNumberFormat="1" applyFont="1" applyAlignment="1">
      <alignment horizontal="justify" vertical="center"/>
    </xf>
    <xf numFmtId="0" fontId="7" fillId="0" borderId="13" xfId="0" applyFont="1" applyFill="1" applyBorder="1" applyAlignment="1">
      <alignment vertical="top"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1" fillId="0" borderId="14" xfId="0" applyFont="1" applyFill="1" applyBorder="1" applyAlignment="1">
      <alignment horizontal="left" vertical="center"/>
    </xf>
    <xf numFmtId="0" fontId="7" fillId="0" borderId="15"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right" vertical="center" indent="1"/>
    </xf>
    <xf numFmtId="0" fontId="0" fillId="0" borderId="26" xfId="0" applyBorder="1"/>
    <xf numFmtId="0" fontId="7" fillId="0" borderId="1" xfId="0" applyNumberFormat="1" applyFont="1" applyFill="1" applyBorder="1" applyAlignment="1">
      <alignment vertical="center"/>
    </xf>
    <xf numFmtId="0" fontId="3" fillId="0" borderId="26" xfId="0" applyFont="1" applyBorder="1" applyAlignment="1">
      <alignment vertical="center"/>
    </xf>
    <xf numFmtId="0" fontId="8" fillId="0" borderId="2" xfId="0" applyNumberFormat="1" applyFont="1" applyFill="1" applyBorder="1" applyAlignment="1">
      <alignment horizontal="center"/>
    </xf>
    <xf numFmtId="0" fontId="7" fillId="0" borderId="26" xfId="0" applyFont="1" applyBorder="1" applyAlignment="1">
      <alignment horizontal="center"/>
    </xf>
    <xf numFmtId="0" fontId="8" fillId="0" borderId="27" xfId="0" quotePrefix="1" applyNumberFormat="1" applyFont="1" applyFill="1" applyBorder="1" applyAlignment="1">
      <alignment horizontal="center"/>
    </xf>
    <xf numFmtId="0" fontId="8" fillId="0" borderId="1" xfId="0" quotePrefix="1" applyNumberFormat="1" applyFont="1" applyFill="1" applyBorder="1" applyAlignment="1">
      <alignment horizontal="center"/>
    </xf>
    <xf numFmtId="9" fontId="7" fillId="0" borderId="26" xfId="7" applyFont="1" applyBorder="1" applyAlignment="1">
      <alignment horizontal="center"/>
    </xf>
    <xf numFmtId="0" fontId="8" fillId="0" borderId="1" xfId="0" quotePrefix="1" applyFont="1" applyFill="1" applyBorder="1" applyAlignment="1">
      <alignment horizontal="center"/>
    </xf>
    <xf numFmtId="0" fontId="8" fillId="0" borderId="3" xfId="0" quotePrefix="1" applyFont="1" applyFill="1" applyBorder="1" applyAlignment="1">
      <alignment horizontal="center"/>
    </xf>
    <xf numFmtId="0" fontId="8" fillId="0" borderId="27" xfId="0" quotePrefix="1" applyFont="1" applyFill="1" applyBorder="1" applyAlignment="1">
      <alignment horizontal="center"/>
    </xf>
    <xf numFmtId="0" fontId="7" fillId="0" borderId="0" xfId="0" applyFont="1" applyBorder="1" applyAlignment="1">
      <alignment horizontal="center"/>
    </xf>
    <xf numFmtId="0" fontId="18" fillId="3" borderId="28" xfId="0" applyFont="1" applyFill="1" applyBorder="1"/>
    <xf numFmtId="0" fontId="7" fillId="0" borderId="16" xfId="0" applyNumberFormat="1" applyFont="1" applyBorder="1" applyAlignment="1">
      <alignment horizontal="right"/>
    </xf>
    <xf numFmtId="0" fontId="18" fillId="3" borderId="29" xfId="0" applyFont="1" applyFill="1" applyBorder="1"/>
    <xf numFmtId="0" fontId="18" fillId="0" borderId="28" xfId="0" applyFont="1" applyFill="1" applyBorder="1"/>
    <xf numFmtId="0" fontId="7" fillId="0" borderId="10" xfId="0" applyNumberFormat="1" applyFont="1" applyBorder="1" applyAlignment="1">
      <alignment horizontal="right"/>
    </xf>
    <xf numFmtId="0" fontId="7" fillId="0" borderId="8" xfId="0" applyNumberFormat="1" applyFont="1" applyBorder="1" applyAlignment="1">
      <alignment horizontal="right"/>
    </xf>
    <xf numFmtId="0" fontId="7" fillId="0" borderId="8" xfId="0" applyNumberFormat="1" applyFont="1" applyFill="1" applyBorder="1" applyAlignment="1">
      <alignment horizontal="right"/>
    </xf>
    <xf numFmtId="0" fontId="7" fillId="0" borderId="17" xfId="0" applyNumberFormat="1" applyFont="1" applyBorder="1" applyAlignment="1">
      <alignment horizontal="right"/>
    </xf>
    <xf numFmtId="0" fontId="18" fillId="3" borderId="30" xfId="0" applyFont="1" applyFill="1" applyBorder="1"/>
    <xf numFmtId="0" fontId="7" fillId="0" borderId="9" xfId="0" applyNumberFormat="1" applyFont="1" applyBorder="1" applyAlignment="1">
      <alignment horizontal="right"/>
    </xf>
    <xf numFmtId="0"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0" fontId="7" fillId="0" borderId="3" xfId="0" applyNumberFormat="1" applyFont="1" applyBorder="1" applyAlignment="1">
      <alignment horizontal="right"/>
    </xf>
    <xf numFmtId="0" fontId="8" fillId="0" borderId="6" xfId="0" applyFont="1" applyBorder="1" applyAlignment="1">
      <alignment horizontal="right"/>
    </xf>
    <xf numFmtId="0" fontId="8" fillId="0" borderId="18" xfId="0" applyFont="1" applyBorder="1" applyAlignment="1">
      <alignment horizontal="right"/>
    </xf>
    <xf numFmtId="0" fontId="8" fillId="0" borderId="12" xfId="0" applyFont="1" applyBorder="1" applyAlignment="1">
      <alignment horizontal="right"/>
    </xf>
    <xf numFmtId="0" fontId="7" fillId="0" borderId="0" xfId="0" applyFont="1" applyAlignment="1">
      <alignment horizontal="left" vertical="center"/>
    </xf>
    <xf numFmtId="3" fontId="7" fillId="0" borderId="4" xfId="0" applyNumberFormat="1" applyFont="1" applyFill="1" applyBorder="1" applyAlignment="1">
      <alignment horizontal="right" vertical="center" indent="1"/>
    </xf>
    <xf numFmtId="0" fontId="7" fillId="0" borderId="5" xfId="0" applyFont="1" applyFill="1" applyBorder="1"/>
    <xf numFmtId="0" fontId="7" fillId="0" borderId="33" xfId="0" applyFont="1" applyBorder="1"/>
    <xf numFmtId="0" fontId="7" fillId="0" borderId="34" xfId="0" applyFont="1" applyBorder="1"/>
    <xf numFmtId="0" fontId="7" fillId="0" borderId="32" xfId="0" applyFont="1" applyBorder="1" applyAlignment="1">
      <alignment horizontal="center" vertical="center"/>
    </xf>
    <xf numFmtId="3" fontId="7" fillId="0" borderId="4" xfId="7" applyNumberFormat="1" applyFont="1" applyBorder="1"/>
    <xf numFmtId="3" fontId="7" fillId="0" borderId="5" xfId="7" applyNumberFormat="1" applyFont="1" applyBorder="1"/>
    <xf numFmtId="3" fontId="7" fillId="0" borderId="1" xfId="7" applyNumberFormat="1" applyFont="1" applyBorder="1"/>
    <xf numFmtId="0" fontId="21" fillId="0" borderId="0" xfId="0" applyFont="1"/>
    <xf numFmtId="1" fontId="0" fillId="0" borderId="0" xfId="0" applyNumberFormat="1"/>
    <xf numFmtId="0" fontId="7" fillId="0" borderId="7" xfId="0" applyFont="1" applyFill="1" applyBorder="1" applyAlignment="1">
      <alignment horizontal="center" vertical="center" wrapText="1"/>
    </xf>
    <xf numFmtId="3" fontId="6" fillId="0" borderId="5" xfId="0" applyNumberFormat="1" applyFont="1" applyFill="1" applyBorder="1" applyAlignment="1">
      <alignment horizontal="right" vertical="center" indent="1"/>
    </xf>
    <xf numFmtId="1" fontId="16" fillId="0" borderId="1" xfId="0" applyNumberFormat="1" applyFont="1" applyFill="1" applyBorder="1" applyAlignment="1">
      <alignment horizontal="right" vertical="center" indent="1"/>
    </xf>
    <xf numFmtId="3" fontId="6" fillId="2" borderId="5" xfId="0" applyNumberFormat="1" applyFont="1" applyFill="1" applyBorder="1" applyAlignment="1">
      <alignment horizontal="right" vertical="center" indent="1"/>
    </xf>
    <xf numFmtId="164" fontId="19" fillId="0" borderId="0" xfId="7" applyNumberFormat="1" applyFont="1" applyFill="1" applyBorder="1" applyAlignment="1">
      <alignment horizontal="right" indent="1"/>
    </xf>
    <xf numFmtId="3" fontId="17" fillId="0" borderId="22" xfId="0" applyNumberFormat="1" applyFont="1" applyFill="1" applyBorder="1" applyAlignment="1">
      <alignment horizontal="right" vertical="center" indent="1"/>
    </xf>
    <xf numFmtId="3" fontId="17" fillId="0" borderId="24" xfId="0" applyNumberFormat="1" applyFont="1" applyFill="1" applyBorder="1" applyAlignment="1">
      <alignment horizontal="right" vertical="center" indent="1"/>
    </xf>
    <xf numFmtId="3" fontId="17" fillId="2" borderId="9" xfId="0" applyNumberFormat="1" applyFont="1" applyFill="1" applyBorder="1" applyAlignment="1">
      <alignment horizontal="right" vertical="center" indent="1"/>
    </xf>
    <xf numFmtId="3" fontId="17" fillId="0" borderId="9" xfId="0" applyNumberFormat="1" applyFont="1" applyFill="1" applyBorder="1" applyAlignment="1">
      <alignment horizontal="right" vertical="center" indent="1"/>
    </xf>
    <xf numFmtId="3" fontId="16" fillId="0" borderId="3" xfId="0" applyNumberFormat="1" applyFont="1" applyFill="1" applyBorder="1" applyAlignment="1">
      <alignment horizontal="right" vertical="center" indent="1"/>
    </xf>
    <xf numFmtId="165" fontId="17" fillId="2" borderId="23" xfId="0" applyNumberFormat="1" applyFont="1" applyFill="1" applyBorder="1" applyAlignment="1">
      <alignment horizontal="right" vertical="center" wrapText="1" indent="1"/>
    </xf>
    <xf numFmtId="165" fontId="6" fillId="2" borderId="8" xfId="0" applyNumberFormat="1" applyFont="1" applyFill="1" applyBorder="1" applyAlignment="1">
      <alignment horizontal="right" vertical="center" indent="1"/>
    </xf>
    <xf numFmtId="165" fontId="17" fillId="0" borderId="23" xfId="0" applyNumberFormat="1" applyFont="1" applyFill="1" applyBorder="1" applyAlignment="1">
      <alignment horizontal="right" vertical="center" wrapText="1" indent="1"/>
    </xf>
    <xf numFmtId="165" fontId="16" fillId="0" borderId="35" xfId="0" applyNumberFormat="1" applyFont="1" applyFill="1" applyBorder="1" applyAlignment="1">
      <alignment horizontal="right" vertical="center" wrapText="1" indent="1"/>
    </xf>
    <xf numFmtId="0" fontId="1" fillId="0" borderId="0" xfId="0" applyFont="1" applyAlignment="1">
      <alignment horizontal="center" vertical="center"/>
    </xf>
    <xf numFmtId="0" fontId="17" fillId="0" borderId="36" xfId="0" applyFont="1" applyFill="1" applyBorder="1" applyAlignment="1">
      <alignment horizontal="center" vertical="center" wrapText="1"/>
    </xf>
    <xf numFmtId="165" fontId="7" fillId="0" borderId="4" xfId="0" applyNumberFormat="1" applyFont="1" applyFill="1" applyBorder="1" applyAlignment="1">
      <alignment horizontal="right" vertical="center" indent="1"/>
    </xf>
    <xf numFmtId="165" fontId="7" fillId="0" borderId="4" xfId="0" applyNumberFormat="1" applyFont="1" applyFill="1" applyBorder="1" applyAlignment="1">
      <alignment horizontal="right" indent="1"/>
    </xf>
    <xf numFmtId="165" fontId="7" fillId="0" borderId="5" xfId="0" applyNumberFormat="1" applyFont="1" applyFill="1" applyBorder="1" applyAlignment="1">
      <alignment horizontal="right" indent="1"/>
    </xf>
    <xf numFmtId="0" fontId="7" fillId="0" borderId="4" xfId="0" applyFont="1" applyFill="1" applyBorder="1" applyAlignment="1">
      <alignment horizontal="right" vertical="center" indent="1"/>
    </xf>
    <xf numFmtId="3" fontId="7" fillId="0" borderId="5" xfId="0" applyNumberFormat="1" applyFont="1" applyFill="1" applyBorder="1" applyAlignment="1">
      <alignment horizontal="right" indent="1"/>
    </xf>
    <xf numFmtId="0" fontId="7" fillId="0" borderId="5" xfId="0" applyFont="1" applyFill="1" applyBorder="1" applyAlignment="1">
      <alignment horizontal="right" vertical="center" indent="1"/>
    </xf>
    <xf numFmtId="3" fontId="11" fillId="0" borderId="2" xfId="0" applyNumberFormat="1" applyFont="1" applyFill="1" applyBorder="1" applyAlignment="1">
      <alignment horizontal="right" vertical="center" indent="1"/>
    </xf>
    <xf numFmtId="165" fontId="11" fillId="0" borderId="1" xfId="0" applyNumberFormat="1" applyFont="1" applyFill="1" applyBorder="1" applyAlignment="1">
      <alignment horizontal="right" vertical="center" indent="1"/>
    </xf>
    <xf numFmtId="1" fontId="0" fillId="0" borderId="0" xfId="7" applyNumberFormat="1" applyFont="1"/>
    <xf numFmtId="0" fontId="7" fillId="0" borderId="26" xfId="0" applyFont="1" applyBorder="1"/>
    <xf numFmtId="0" fontId="7" fillId="0" borderId="0" xfId="0" applyFont="1" applyBorder="1" applyAlignment="1">
      <alignment vertical="top" wrapText="1"/>
    </xf>
    <xf numFmtId="0" fontId="8" fillId="0" borderId="0" xfId="0" applyFont="1" applyBorder="1" applyAlignment="1">
      <alignment vertical="top" wrapText="1"/>
    </xf>
    <xf numFmtId="0" fontId="7" fillId="0" borderId="26" xfId="0" applyFont="1" applyBorder="1" applyAlignment="1"/>
    <xf numFmtId="0" fontId="18" fillId="0" borderId="38" xfId="0" applyFont="1" applyBorder="1" applyAlignment="1">
      <alignment horizontal="center" vertical="top"/>
    </xf>
    <xf numFmtId="0" fontId="7" fillId="0" borderId="0" xfId="0" applyFont="1" applyBorder="1" applyAlignment="1">
      <alignment vertical="top"/>
    </xf>
    <xf numFmtId="0" fontId="0" fillId="0" borderId="0" xfId="0" applyAlignment="1"/>
    <xf numFmtId="0" fontId="3" fillId="0" borderId="0" xfId="7" applyNumberFormat="1" applyFont="1"/>
    <xf numFmtId="0" fontId="7" fillId="0" borderId="0" xfId="7" applyNumberFormat="1" applyFont="1"/>
    <xf numFmtId="3" fontId="7" fillId="0" borderId="0" xfId="0" applyNumberFormat="1" applyFont="1"/>
    <xf numFmtId="9" fontId="19" fillId="0" borderId="0" xfId="7" applyNumberFormat="1" applyFont="1" applyFill="1" applyBorder="1" applyAlignment="1">
      <alignment horizontal="right" indent="1"/>
    </xf>
    <xf numFmtId="9" fontId="7" fillId="0" borderId="0" xfId="7" applyFont="1"/>
    <xf numFmtId="9" fontId="3" fillId="0" borderId="0" xfId="7" applyFont="1"/>
    <xf numFmtId="0" fontId="1" fillId="0" borderId="0" xfId="0" applyFont="1" applyAlignment="1">
      <alignment horizontal="left"/>
    </xf>
    <xf numFmtId="3" fontId="7" fillId="0" borderId="10" xfId="7" applyNumberFormat="1" applyFont="1" applyBorder="1"/>
    <xf numFmtId="3" fontId="7" fillId="0" borderId="8" xfId="7" applyNumberFormat="1" applyFont="1" applyBorder="1"/>
    <xf numFmtId="3" fontId="7" fillId="0" borderId="2" xfId="7" applyNumberFormat="1" applyFont="1" applyBorder="1"/>
    <xf numFmtId="0" fontId="8" fillId="0" borderId="43" xfId="0" quotePrefix="1" applyNumberFormat="1" applyFont="1" applyFill="1" applyBorder="1" applyAlignment="1">
      <alignment horizontal="center"/>
    </xf>
    <xf numFmtId="0" fontId="16" fillId="0" borderId="7" xfId="0" applyFont="1" applyBorder="1" applyAlignment="1">
      <alignment horizontal="left" vertical="center"/>
    </xf>
    <xf numFmtId="0" fontId="7" fillId="0" borderId="0" xfId="0" applyFont="1" applyAlignment="1">
      <alignment horizontal="justify" vertical="center"/>
    </xf>
    <xf numFmtId="3" fontId="7" fillId="0" borderId="0" xfId="0" applyNumberFormat="1" applyFont="1" applyAlignment="1">
      <alignment horizontal="left" vertical="center"/>
    </xf>
    <xf numFmtId="3" fontId="7" fillId="0" borderId="10" xfId="0" applyNumberFormat="1" applyFont="1" applyBorder="1" applyAlignment="1">
      <alignment horizontal="right" indent="1"/>
    </xf>
    <xf numFmtId="0" fontId="7" fillId="0" borderId="5" xfId="0" applyNumberFormat="1" applyFont="1" applyFill="1" applyBorder="1"/>
    <xf numFmtId="0" fontId="7" fillId="0" borderId="5" xfId="0" quotePrefix="1" applyNumberFormat="1" applyFont="1" applyFill="1" applyBorder="1"/>
    <xf numFmtId="165" fontId="3" fillId="0" borderId="0" xfId="0" applyNumberFormat="1" applyFont="1" applyFill="1" applyAlignment="1"/>
    <xf numFmtId="0" fontId="18" fillId="0" borderId="48" xfId="0" applyFont="1" applyBorder="1" applyAlignment="1">
      <alignment horizontal="center" vertical="top"/>
    </xf>
    <xf numFmtId="9" fontId="7" fillId="0" borderId="0" xfId="7" applyFont="1" applyBorder="1"/>
    <xf numFmtId="3" fontId="7" fillId="0" borderId="8" xfId="0" applyNumberFormat="1" applyFont="1" applyBorder="1" applyAlignment="1">
      <alignment horizontal="right" indent="1"/>
    </xf>
    <xf numFmtId="3" fontId="7" fillId="0" borderId="9" xfId="0" applyNumberFormat="1" applyFont="1" applyFill="1" applyBorder="1" applyAlignment="1">
      <alignment horizontal="right" vertical="center" indent="1"/>
    </xf>
    <xf numFmtId="0" fontId="1" fillId="0" borderId="0" xfId="0" applyFont="1"/>
    <xf numFmtId="0" fontId="17" fillId="0" borderId="4" xfId="0" applyFont="1" applyBorder="1" applyAlignment="1">
      <alignment horizontal="right" vertical="top" wrapText="1"/>
    </xf>
    <xf numFmtId="0" fontId="17" fillId="0" borderId="5" xfId="0" applyFont="1" applyBorder="1" applyAlignment="1">
      <alignment horizontal="right" vertical="top" wrapText="1"/>
    </xf>
    <xf numFmtId="0" fontId="7" fillId="0" borderId="5" xfId="0" applyFont="1" applyBorder="1" applyAlignment="1">
      <alignment vertical="top" wrapText="1"/>
    </xf>
    <xf numFmtId="0" fontId="7" fillId="0" borderId="5" xfId="0" applyFont="1" applyBorder="1"/>
    <xf numFmtId="0" fontId="8" fillId="0" borderId="5" xfId="0" applyFont="1" applyBorder="1" applyAlignment="1">
      <alignment vertical="top" wrapText="1"/>
    </xf>
    <xf numFmtId="0" fontId="17" fillId="0" borderId="4" xfId="0" applyFont="1" applyFill="1" applyBorder="1" applyAlignment="1">
      <alignment horizontal="right" vertical="top"/>
    </xf>
    <xf numFmtId="0" fontId="17" fillId="0" borderId="5" xfId="0" applyFont="1" applyFill="1" applyBorder="1" applyAlignment="1">
      <alignment horizontal="right" vertical="top"/>
    </xf>
    <xf numFmtId="0" fontId="7" fillId="0" borderId="5" xfId="0" quotePrefix="1" applyNumberFormat="1" applyFont="1" applyFill="1" applyBorder="1" applyAlignment="1">
      <alignment horizontal="right"/>
    </xf>
    <xf numFmtId="0" fontId="7" fillId="0" borderId="5" xfId="0" applyFont="1" applyFill="1" applyBorder="1" applyAlignment="1">
      <alignment horizontal="right" vertical="top"/>
    </xf>
    <xf numFmtId="0" fontId="7" fillId="0" borderId="5" xfId="0" applyFont="1" applyBorder="1" applyAlignment="1">
      <alignment horizontal="right"/>
    </xf>
    <xf numFmtId="0" fontId="18" fillId="0" borderId="51" xfId="0" applyFont="1" applyBorder="1" applyAlignment="1">
      <alignment horizontal="center" vertical="top" wrapText="1"/>
    </xf>
    <xf numFmtId="0" fontId="18" fillId="0" borderId="50" xfId="0" applyFont="1" applyBorder="1" applyAlignment="1">
      <alignment horizontal="center" vertical="top" wrapText="1"/>
    </xf>
    <xf numFmtId="0" fontId="18" fillId="0" borderId="52" xfId="0" applyFont="1" applyBorder="1" applyAlignment="1">
      <alignment horizontal="center" vertical="top" wrapText="1"/>
    </xf>
    <xf numFmtId="0" fontId="18" fillId="0" borderId="53" xfId="0" applyFont="1" applyBorder="1" applyAlignment="1">
      <alignment horizontal="center" vertical="top" wrapText="1"/>
    </xf>
    <xf numFmtId="0" fontId="8" fillId="0" borderId="8" xfId="0" applyFont="1" applyBorder="1"/>
    <xf numFmtId="1" fontId="20" fillId="6" borderId="54" xfId="0" applyNumberFormat="1" applyFont="1" applyFill="1" applyBorder="1" applyAlignment="1">
      <alignment horizontal="right"/>
    </xf>
    <xf numFmtId="1" fontId="20" fillId="5" borderId="54" xfId="0" applyNumberFormat="1" applyFont="1" applyFill="1" applyBorder="1" applyAlignment="1">
      <alignment horizontal="right"/>
    </xf>
    <xf numFmtId="1" fontId="8" fillId="0" borderId="18" xfId="0" applyNumberFormat="1" applyFont="1" applyBorder="1" applyAlignment="1">
      <alignment horizontal="right"/>
    </xf>
    <xf numFmtId="0" fontId="18" fillId="3" borderId="27" xfId="0" applyFont="1" applyFill="1" applyBorder="1"/>
    <xf numFmtId="1" fontId="8" fillId="0" borderId="7" xfId="0" applyNumberFormat="1" applyFont="1" applyBorder="1" applyAlignment="1">
      <alignment horizontal="right"/>
    </xf>
    <xf numFmtId="0" fontId="7" fillId="0" borderId="5" xfId="0" applyNumberFormat="1" applyFont="1" applyBorder="1"/>
    <xf numFmtId="0" fontId="18" fillId="0" borderId="52" xfId="0" applyFont="1" applyBorder="1" applyAlignment="1">
      <alignment horizontal="center" vertical="top"/>
    </xf>
    <xf numFmtId="0" fontId="7" fillId="0" borderId="8" xfId="0" applyFont="1" applyBorder="1"/>
    <xf numFmtId="166" fontId="7" fillId="0" borderId="0" xfId="0" applyNumberFormat="1" applyFont="1" applyAlignment="1">
      <alignment horizontal="left" vertical="center"/>
    </xf>
    <xf numFmtId="0" fontId="7" fillId="0" borderId="0" xfId="0" applyFont="1" applyAlignment="1">
      <alignment horizontal="center"/>
    </xf>
    <xf numFmtId="165" fontId="7" fillId="0" borderId="0" xfId="0" applyNumberFormat="1" applyFont="1" applyFill="1" applyBorder="1" applyAlignment="1">
      <alignment vertical="center"/>
    </xf>
    <xf numFmtId="0" fontId="7" fillId="0" borderId="0" xfId="0" applyFont="1" applyFill="1" applyBorder="1" applyAlignment="1">
      <alignment horizontal="justify" vertical="center"/>
    </xf>
    <xf numFmtId="165" fontId="3" fillId="0" borderId="0" xfId="0" applyNumberFormat="1" applyFont="1" applyFill="1" applyBorder="1"/>
    <xf numFmtId="166" fontId="16" fillId="0" borderId="0" xfId="0" applyNumberFormat="1" applyFont="1" applyFill="1" applyBorder="1" applyAlignment="1">
      <alignment vertical="center"/>
    </xf>
    <xf numFmtId="0" fontId="8" fillId="0" borderId="55" xfId="0" applyFont="1" applyBorder="1" applyAlignment="1">
      <alignment horizontal="center" vertical="center"/>
    </xf>
    <xf numFmtId="0" fontId="8" fillId="0" borderId="32" xfId="0" applyFont="1" applyBorder="1" applyAlignment="1">
      <alignment horizontal="center" vertical="center"/>
    </xf>
    <xf numFmtId="166" fontId="0" fillId="0" borderId="0" xfId="0" applyNumberFormat="1"/>
    <xf numFmtId="3" fontId="3" fillId="0" borderId="0" xfId="0" applyNumberFormat="1" applyFont="1" applyFill="1"/>
    <xf numFmtId="0" fontId="7" fillId="0" borderId="0" xfId="0" applyFont="1" applyBorder="1" applyAlignment="1">
      <alignment vertical="center"/>
    </xf>
    <xf numFmtId="0" fontId="7" fillId="0" borderId="16" xfId="0" applyFont="1" applyBorder="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7" fillId="0" borderId="1" xfId="0" applyFont="1" applyBorder="1" applyAlignment="1">
      <alignment vertical="center"/>
    </xf>
    <xf numFmtId="165" fontId="7" fillId="0" borderId="56" xfId="0" applyNumberFormat="1" applyFont="1" applyFill="1" applyBorder="1" applyAlignment="1">
      <alignment horizontal="center" vertical="center" wrapText="1"/>
    </xf>
    <xf numFmtId="0" fontId="7" fillId="0" borderId="1" xfId="0" applyFont="1" applyFill="1" applyBorder="1" applyAlignment="1">
      <alignment vertical="center" wrapText="1"/>
    </xf>
    <xf numFmtId="165" fontId="7" fillId="0" borderId="13" xfId="0" applyNumberFormat="1" applyFont="1" applyFill="1" applyBorder="1" applyAlignment="1">
      <alignment vertical="center" wrapText="1"/>
    </xf>
    <xf numFmtId="165" fontId="7" fillId="0" borderId="57" xfId="0" applyNumberFormat="1" applyFont="1" applyFill="1" applyBorder="1" applyAlignment="1">
      <alignment vertical="center" wrapText="1"/>
    </xf>
    <xf numFmtId="0" fontId="7" fillId="0" borderId="13" xfId="7" applyNumberFormat="1" applyFont="1" applyFill="1" applyBorder="1" applyAlignment="1">
      <alignment horizontal="center" vertical="center" wrapText="1"/>
    </xf>
    <xf numFmtId="0" fontId="7" fillId="0" borderId="4" xfId="0" applyNumberFormat="1" applyFont="1" applyFill="1" applyBorder="1"/>
    <xf numFmtId="165" fontId="7" fillId="0" borderId="10" xfId="0" applyNumberFormat="1" applyFont="1" applyFill="1" applyBorder="1" applyAlignment="1">
      <alignment horizontal="right" vertical="center" indent="1"/>
    </xf>
    <xf numFmtId="0" fontId="7" fillId="0" borderId="0" xfId="0" applyFont="1" applyFill="1" applyAlignment="1">
      <alignment vertical="center"/>
    </xf>
    <xf numFmtId="165" fontId="7" fillId="0" borderId="10" xfId="0" applyNumberFormat="1" applyFont="1" applyFill="1" applyBorder="1" applyAlignment="1">
      <alignment vertical="center"/>
    </xf>
    <xf numFmtId="165" fontId="7" fillId="0" borderId="8" xfId="0" applyNumberFormat="1" applyFont="1" applyFill="1" applyBorder="1" applyAlignment="1">
      <alignment vertical="center"/>
    </xf>
    <xf numFmtId="165" fontId="7" fillId="0" borderId="0" xfId="0" applyNumberFormat="1" applyFont="1" applyFill="1" applyBorder="1" applyAlignment="1">
      <alignment horizontal="right" vertical="center" indent="1"/>
    </xf>
    <xf numFmtId="0" fontId="8" fillId="0" borderId="5" xfId="0" applyFont="1" applyFill="1" applyBorder="1" applyAlignment="1">
      <alignment vertical="center" wrapText="1"/>
    </xf>
    <xf numFmtId="3" fontId="7" fillId="0" borderId="8" xfId="0" applyNumberFormat="1" applyFont="1" applyFill="1" applyBorder="1" applyAlignment="1">
      <alignment horizontal="right" vertical="center" indent="1"/>
    </xf>
    <xf numFmtId="0" fontId="11" fillId="0" borderId="1" xfId="0" applyNumberFormat="1" applyFont="1" applyFill="1" applyBorder="1" applyAlignment="1">
      <alignment vertical="center" wrapText="1"/>
    </xf>
    <xf numFmtId="3" fontId="16" fillId="0" borderId="1" xfId="0" applyNumberFormat="1" applyFont="1" applyFill="1" applyBorder="1" applyAlignment="1">
      <alignment horizontal="right" vertical="center" indent="1"/>
    </xf>
    <xf numFmtId="3" fontId="16" fillId="0" borderId="2" xfId="0" applyNumberFormat="1" applyFont="1" applyFill="1" applyBorder="1" applyAlignment="1">
      <alignment vertical="center"/>
    </xf>
    <xf numFmtId="166" fontId="16" fillId="0" borderId="2" xfId="0" applyNumberFormat="1" applyFont="1" applyFill="1" applyBorder="1" applyAlignment="1">
      <alignment vertical="center"/>
    </xf>
    <xf numFmtId="165" fontId="7" fillId="0" borderId="0" xfId="0" applyNumberFormat="1" applyFont="1" applyFill="1" applyAlignment="1">
      <alignment horizontal="justify" vertical="center"/>
    </xf>
    <xf numFmtId="165" fontId="7" fillId="0" borderId="0" xfId="0" applyNumberFormat="1" applyFont="1" applyAlignment="1">
      <alignment horizontal="justify" vertical="center"/>
    </xf>
    <xf numFmtId="0" fontId="3" fillId="0" borderId="0" xfId="0" applyFont="1" applyFill="1" applyAlignment="1"/>
    <xf numFmtId="0" fontId="7" fillId="0" borderId="10" xfId="7" applyNumberFormat="1" applyFont="1" applyFill="1" applyBorder="1" applyAlignment="1">
      <alignment horizontal="right" vertical="center"/>
    </xf>
    <xf numFmtId="0" fontId="7" fillId="0" borderId="4" xfId="7" applyNumberFormat="1" applyFont="1" applyFill="1" applyBorder="1" applyAlignment="1">
      <alignment horizontal="right" vertical="center"/>
    </xf>
    <xf numFmtId="0" fontId="7" fillId="0" borderId="2" xfId="7" applyNumberFormat="1" applyFont="1" applyFill="1" applyBorder="1" applyAlignment="1">
      <alignment horizontal="right" vertical="center"/>
    </xf>
    <xf numFmtId="0" fontId="7" fillId="0" borderId="1" xfId="7" applyNumberFormat="1" applyFont="1" applyFill="1" applyBorder="1" applyAlignment="1">
      <alignment horizontal="right" vertical="center"/>
    </xf>
    <xf numFmtId="0" fontId="7" fillId="0" borderId="8" xfId="7" applyNumberFormat="1" applyFont="1" applyFill="1" applyBorder="1" applyAlignment="1">
      <alignment horizontal="right" vertical="center"/>
    </xf>
    <xf numFmtId="0" fontId="7" fillId="0" borderId="5" xfId="7" applyNumberFormat="1" applyFont="1" applyFill="1" applyBorder="1" applyAlignment="1">
      <alignment horizontal="right" vertical="center"/>
    </xf>
    <xf numFmtId="0" fontId="8" fillId="0" borderId="7" xfId="7" applyNumberFormat="1" applyFont="1" applyFill="1" applyBorder="1" applyAlignment="1">
      <alignment horizontal="right" vertical="center"/>
    </xf>
    <xf numFmtId="0" fontId="7" fillId="0" borderId="0" xfId="0" applyNumberFormat="1" applyFont="1" applyAlignment="1">
      <alignment horizontal="right"/>
    </xf>
    <xf numFmtId="0" fontId="8" fillId="0" borderId="7" xfId="0" applyNumberFormat="1" applyFont="1" applyBorder="1" applyAlignment="1">
      <alignment horizontal="right" vertical="center"/>
    </xf>
    <xf numFmtId="0" fontId="7" fillId="0" borderId="9" xfId="7" applyNumberFormat="1" applyFont="1" applyFill="1" applyBorder="1" applyAlignment="1">
      <alignment horizontal="right" vertical="center"/>
    </xf>
    <xf numFmtId="0" fontId="7" fillId="0" borderId="9" xfId="0" applyFont="1" applyBorder="1"/>
    <xf numFmtId="0" fontId="7" fillId="0" borderId="11" xfId="0" applyNumberFormat="1" applyFont="1" applyBorder="1" applyAlignment="1">
      <alignment horizontal="right"/>
    </xf>
    <xf numFmtId="0" fontId="7" fillId="0" borderId="3" xfId="0" applyFont="1" applyBorder="1"/>
    <xf numFmtId="0" fontId="7" fillId="0" borderId="4" xfId="0" applyFont="1" applyBorder="1" applyAlignment="1">
      <alignment vertical="center"/>
    </xf>
    <xf numFmtId="0" fontId="7" fillId="0" borderId="5" xfId="0" applyFont="1" applyBorder="1" applyAlignment="1">
      <alignment vertical="center"/>
    </xf>
    <xf numFmtId="0" fontId="17" fillId="0" borderId="4" xfId="0" applyFont="1" applyFill="1" applyBorder="1" applyAlignment="1">
      <alignment horizontal="left" vertical="center"/>
    </xf>
    <xf numFmtId="0" fontId="7" fillId="0" borderId="5" xfId="0" applyNumberFormat="1" applyFont="1" applyFill="1" applyBorder="1" applyAlignment="1">
      <alignment vertical="center"/>
    </xf>
    <xf numFmtId="0" fontId="17" fillId="0" borderId="5" xfId="0" applyFont="1" applyFill="1" applyBorder="1" applyAlignment="1">
      <alignment horizontal="left" vertical="center"/>
    </xf>
    <xf numFmtId="0" fontId="7" fillId="0" borderId="5" xfId="0" quotePrefix="1" applyNumberFormat="1" applyFont="1" applyFill="1" applyBorder="1" applyAlignment="1">
      <alignment vertical="center"/>
    </xf>
    <xf numFmtId="0" fontId="7" fillId="0" borderId="49" xfId="0" applyFont="1" applyFill="1" applyBorder="1" applyAlignment="1">
      <alignment vertical="center"/>
    </xf>
    <xf numFmtId="0" fontId="7" fillId="0" borderId="5" xfId="0" applyFont="1" applyFill="1" applyBorder="1" applyAlignment="1">
      <alignment vertical="center"/>
    </xf>
    <xf numFmtId="0" fontId="11" fillId="0" borderId="2" xfId="0" applyNumberFormat="1" applyFont="1" applyFill="1" applyBorder="1" applyAlignment="1">
      <alignment horizontal="left" vertical="center" wrapText="1"/>
    </xf>
    <xf numFmtId="0" fontId="7" fillId="0" borderId="8" xfId="0" applyNumberFormat="1" applyFont="1" applyFill="1" applyBorder="1" applyAlignment="1">
      <alignment horizontal="left" vertical="center"/>
    </xf>
    <xf numFmtId="0" fontId="7" fillId="0" borderId="8" xfId="0" quotePrefix="1" applyNumberFormat="1" applyFont="1" applyFill="1" applyBorder="1" applyAlignment="1">
      <alignment horizontal="left" vertical="center"/>
    </xf>
    <xf numFmtId="0" fontId="7" fillId="0" borderId="8"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quotePrefix="1" applyNumberFormat="1" applyFont="1" applyFill="1" applyBorder="1" applyAlignment="1">
      <alignment horizontal="left" vertical="center"/>
    </xf>
    <xf numFmtId="0" fontId="7" fillId="0" borderId="10" xfId="0" applyFont="1" applyFill="1" applyBorder="1" applyAlignment="1">
      <alignment horizontal="left" vertical="center"/>
    </xf>
    <xf numFmtId="0" fontId="7" fillId="0" borderId="23" xfId="0" applyFont="1" applyFill="1" applyBorder="1" applyAlignment="1">
      <alignment horizontal="left" vertical="center"/>
    </xf>
    <xf numFmtId="0" fontId="16" fillId="0" borderId="2"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0" xfId="0" applyFont="1" applyBorder="1" applyAlignment="1">
      <alignment horizontal="left" vertical="center"/>
    </xf>
    <xf numFmtId="0" fontId="7" fillId="0" borderId="0" xfId="0" applyFont="1" applyFill="1" applyAlignment="1">
      <alignment horizontal="left" vertical="center"/>
    </xf>
    <xf numFmtId="0" fontId="7" fillId="0" borderId="3" xfId="0" applyFont="1" applyBorder="1" applyAlignment="1">
      <alignment horizontal="left" vertical="center"/>
    </xf>
    <xf numFmtId="0" fontId="8" fillId="0" borderId="12" xfId="0" applyFont="1" applyBorder="1" applyAlignment="1">
      <alignment horizontal="left" vertical="center"/>
    </xf>
    <xf numFmtId="0" fontId="8" fillId="0" borderId="8" xfId="0" applyFont="1" applyFill="1" applyBorder="1" applyAlignment="1">
      <alignment horizontal="left" vertical="center" wrapText="1"/>
    </xf>
    <xf numFmtId="0" fontId="7" fillId="0" borderId="0" xfId="0" applyNumberFormat="1" applyFont="1" applyFill="1" applyBorder="1" applyAlignment="1">
      <alignment horizontal="left" vertical="center"/>
    </xf>
    <xf numFmtId="0" fontId="17" fillId="0" borderId="42" xfId="0" applyFont="1" applyFill="1" applyBorder="1" applyAlignment="1">
      <alignment horizontal="left" vertical="center"/>
    </xf>
    <xf numFmtId="0" fontId="7" fillId="0" borderId="8" xfId="0" applyNumberFormat="1" applyFont="1" applyFill="1" applyBorder="1" applyAlignment="1">
      <alignment vertical="center"/>
    </xf>
    <xf numFmtId="0" fontId="7" fillId="0" borderId="47" xfId="0" quotePrefix="1" applyNumberFormat="1" applyFont="1" applyFill="1" applyBorder="1" applyAlignment="1">
      <alignment vertical="center"/>
    </xf>
    <xf numFmtId="0" fontId="7" fillId="0" borderId="37" xfId="0" applyFont="1" applyFill="1" applyBorder="1" applyAlignment="1">
      <alignment vertical="center"/>
    </xf>
    <xf numFmtId="0" fontId="7" fillId="0" borderId="8" xfId="0" applyFont="1" applyFill="1" applyBorder="1" applyAlignment="1">
      <alignment vertical="center"/>
    </xf>
    <xf numFmtId="0" fontId="7" fillId="0" borderId="8" xfId="0" quotePrefix="1" applyNumberFormat="1" applyFont="1" applyFill="1" applyBorder="1" applyAlignment="1">
      <alignment vertical="center"/>
    </xf>
    <xf numFmtId="0" fontId="7" fillId="0" borderId="0" xfId="0" applyFont="1" applyFill="1" applyBorder="1" applyAlignment="1">
      <alignment vertical="center"/>
    </xf>
    <xf numFmtId="0" fontId="7" fillId="0" borderId="0" xfId="0" quotePrefix="1" applyNumberFormat="1" applyFont="1" applyFill="1" applyBorder="1" applyAlignment="1">
      <alignment vertical="center"/>
    </xf>
    <xf numFmtId="0" fontId="7" fillId="0" borderId="0" xfId="0" applyFont="1" applyAlignment="1">
      <alignment horizontal="left" vertical="center"/>
    </xf>
    <xf numFmtId="165" fontId="26" fillId="0" borderId="13" xfId="0" applyNumberFormat="1" applyFont="1" applyFill="1" applyBorder="1" applyAlignment="1">
      <alignment horizontal="center" vertical="center" wrapText="1"/>
    </xf>
    <xf numFmtId="3" fontId="7" fillId="0" borderId="10" xfId="0" applyNumberFormat="1" applyFont="1" applyBorder="1" applyAlignment="1">
      <alignment horizontal="center"/>
    </xf>
    <xf numFmtId="165" fontId="7" fillId="0" borderId="4" xfId="0" applyNumberFormat="1" applyFont="1" applyFill="1" applyBorder="1" applyAlignment="1">
      <alignment horizontal="center" vertical="center"/>
    </xf>
    <xf numFmtId="3" fontId="7" fillId="0" borderId="4" xfId="0" applyNumberFormat="1" applyFont="1" applyFill="1" applyBorder="1" applyAlignment="1">
      <alignment horizontal="center" vertical="center"/>
    </xf>
    <xf numFmtId="165" fontId="23"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165" fontId="7" fillId="0" borderId="4" xfId="0" applyNumberFormat="1" applyFont="1" applyFill="1" applyBorder="1" applyAlignment="1">
      <alignment horizontal="center"/>
    </xf>
    <xf numFmtId="3" fontId="7" fillId="0" borderId="8" xfId="0" applyNumberFormat="1" applyFont="1" applyBorder="1" applyAlignment="1">
      <alignment horizontal="center"/>
    </xf>
    <xf numFmtId="165" fontId="7" fillId="0" borderId="5" xfId="0" applyNumberFormat="1" applyFont="1" applyFill="1" applyBorder="1" applyAlignment="1">
      <alignment horizontal="center" vertical="center"/>
    </xf>
    <xf numFmtId="3" fontId="7" fillId="0" borderId="9" xfId="0" applyNumberFormat="1" applyFont="1" applyFill="1" applyBorder="1" applyAlignment="1">
      <alignment horizontal="center" vertical="center"/>
    </xf>
    <xf numFmtId="165" fontId="23"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165" fontId="7" fillId="0" borderId="5" xfId="0" applyNumberFormat="1" applyFont="1" applyFill="1" applyBorder="1" applyAlignment="1">
      <alignment horizontal="center"/>
    </xf>
    <xf numFmtId="3" fontId="7" fillId="0" borderId="5" xfId="0" applyNumberFormat="1" applyFont="1" applyFill="1" applyBorder="1" applyAlignment="1">
      <alignment horizontal="center"/>
    </xf>
    <xf numFmtId="3" fontId="7" fillId="0" borderId="5" xfId="0" applyNumberFormat="1" applyFont="1" applyFill="1" applyBorder="1" applyAlignment="1">
      <alignment horizontal="center" vertical="center"/>
    </xf>
    <xf numFmtId="3" fontId="11" fillId="0" borderId="2" xfId="0" applyNumberFormat="1" applyFont="1" applyFill="1" applyBorder="1" applyAlignment="1">
      <alignment horizontal="center" vertical="center"/>
    </xf>
    <xf numFmtId="165" fontId="11" fillId="0" borderId="1" xfId="0" applyNumberFormat="1" applyFont="1" applyFill="1" applyBorder="1" applyAlignment="1">
      <alignment horizontal="center" vertical="center"/>
    </xf>
    <xf numFmtId="3" fontId="19" fillId="0" borderId="1" xfId="0" applyNumberFormat="1" applyFont="1" applyFill="1" applyBorder="1" applyAlignment="1">
      <alignment horizontal="center" vertical="center"/>
    </xf>
    <xf numFmtId="165" fontId="24" fillId="0" borderId="1" xfId="0" applyNumberFormat="1" applyFont="1" applyFill="1" applyBorder="1" applyAlignment="1">
      <alignment horizontal="center" vertical="center"/>
    </xf>
    <xf numFmtId="165" fontId="19" fillId="0" borderId="1" xfId="0" applyNumberFormat="1" applyFont="1" applyFill="1" applyBorder="1" applyAlignment="1">
      <alignment horizontal="center" vertical="center"/>
    </xf>
    <xf numFmtId="3" fontId="11" fillId="0" borderId="7" xfId="0" applyNumberFormat="1" applyFont="1" applyFill="1" applyBorder="1" applyAlignment="1">
      <alignment horizontal="center" vertical="center"/>
    </xf>
    <xf numFmtId="0" fontId="11" fillId="0" borderId="7" xfId="0" applyNumberFormat="1"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14" xfId="0" applyFont="1" applyFill="1" applyBorder="1" applyAlignment="1">
      <alignment horizontal="center" vertical="center"/>
    </xf>
    <xf numFmtId="0" fontId="7" fillId="0" borderId="15"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Border="1" applyAlignment="1">
      <alignment vertical="center" wrapText="1"/>
    </xf>
    <xf numFmtId="0" fontId="8" fillId="0" borderId="0" xfId="0" applyFont="1" applyBorder="1" applyAlignment="1">
      <alignment vertical="center" wrapText="1"/>
    </xf>
    <xf numFmtId="0" fontId="7" fillId="0" borderId="0" xfId="0" applyFont="1" applyAlignment="1">
      <alignment horizontal="left" vertical="center"/>
    </xf>
    <xf numFmtId="0" fontId="8" fillId="0" borderId="16" xfId="0" applyFont="1" applyFill="1" applyBorder="1" applyAlignment="1">
      <alignment horizontal="left" vertical="center"/>
    </xf>
    <xf numFmtId="0" fontId="7" fillId="0" borderId="16" xfId="0" applyFont="1" applyFill="1" applyBorder="1" applyAlignment="1">
      <alignment horizontal="left" vertical="center"/>
    </xf>
    <xf numFmtId="0" fontId="7" fillId="0" borderId="16" xfId="0" applyFont="1" applyBorder="1" applyAlignment="1">
      <alignment horizontal="left" vertical="center"/>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6" xfId="0" applyFont="1" applyBorder="1" applyAlignment="1">
      <alignment horizontal="center" vertical="center" wrapText="1"/>
    </xf>
    <xf numFmtId="0" fontId="16" fillId="0" borderId="41" xfId="0" applyFont="1" applyBorder="1" applyAlignment="1">
      <alignment horizontal="center" vertical="center" wrapText="1"/>
    </xf>
    <xf numFmtId="0" fontId="7" fillId="0" borderId="0" xfId="0" applyFont="1" applyBorder="1" applyAlignment="1">
      <alignment horizontal="left" vertical="center"/>
    </xf>
    <xf numFmtId="0" fontId="8" fillId="0" borderId="60" xfId="0" applyFont="1" applyFill="1" applyBorder="1" applyAlignment="1">
      <alignment horizontal="left"/>
    </xf>
    <xf numFmtId="0" fontId="8" fillId="0" borderId="0" xfId="0" applyFont="1" applyAlignment="1">
      <alignment horizontal="left"/>
    </xf>
    <xf numFmtId="0" fontId="7" fillId="0" borderId="16" xfId="0" applyFont="1" applyBorder="1" applyAlignment="1">
      <alignment horizontal="left"/>
    </xf>
    <xf numFmtId="0" fontId="8" fillId="0" borderId="31" xfId="0" applyFont="1" applyBorder="1" applyAlignment="1">
      <alignment horizontal="center"/>
    </xf>
    <xf numFmtId="0" fontId="16" fillId="0" borderId="7" xfId="0" applyFont="1" applyBorder="1" applyAlignment="1">
      <alignment horizontal="left" vertical="center"/>
    </xf>
    <xf numFmtId="0" fontId="7" fillId="0" borderId="16" xfId="0" applyFont="1" applyFill="1" applyBorder="1" applyAlignment="1">
      <alignment horizontal="left"/>
    </xf>
    <xf numFmtId="0" fontId="11" fillId="0" borderId="15" xfId="0" applyFont="1" applyFill="1" applyBorder="1" applyAlignment="1">
      <alignment vertical="center" wrapText="1"/>
    </xf>
    <xf numFmtId="0" fontId="11" fillId="0" borderId="5" xfId="0" applyFont="1" applyFill="1" applyBorder="1" applyAlignment="1">
      <alignment vertical="center" wrapText="1"/>
    </xf>
    <xf numFmtId="0" fontId="11" fillId="0" borderId="1" xfId="0" applyFont="1" applyFill="1" applyBorder="1" applyAlignment="1">
      <alignment vertical="center" wrapText="1"/>
    </xf>
    <xf numFmtId="0" fontId="11" fillId="0" borderId="4" xfId="0" applyFont="1" applyFill="1" applyBorder="1" applyAlignment="1">
      <alignment vertical="center" wrapText="1"/>
    </xf>
    <xf numFmtId="0" fontId="11" fillId="0" borderId="14" xfId="0" applyFont="1" applyFill="1" applyBorder="1" applyAlignment="1">
      <alignment vertical="center" wrapText="1"/>
    </xf>
    <xf numFmtId="0" fontId="16" fillId="0" borderId="1" xfId="0" applyFont="1" applyBorder="1" applyAlignment="1">
      <alignment horizontal="left" vertical="center"/>
    </xf>
    <xf numFmtId="0" fontId="16" fillId="0" borderId="6" xfId="0" applyFont="1" applyBorder="1" applyAlignment="1">
      <alignment horizontal="left" vertical="center"/>
    </xf>
  </cellXfs>
  <cellStyles count="9">
    <cellStyle name="Lien hypertexte 2" xfId="1"/>
    <cellStyle name="Lien hypertexte 3" xfId="2"/>
    <cellStyle name="Lien hypertexte 4" xfId="3"/>
    <cellStyle name="Normal" xfId="0" builtinId="0"/>
    <cellStyle name="Normal 2" xfId="4"/>
    <cellStyle name="Normal 2 2" xfId="5"/>
    <cellStyle name="Normal 3" xfId="6"/>
    <cellStyle name="Pourcentage" xfId="7" builtinId="5"/>
    <cellStyle name="Pourcentage 2" xfId="8"/>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94787212631287E-2"/>
          <c:y val="2.90200358618539E-2"/>
          <c:w val="0.90904456191802319"/>
          <c:h val="0.81381137156126382"/>
        </c:manualLayout>
      </c:layout>
      <c:lineChart>
        <c:grouping val="standard"/>
        <c:varyColors val="0"/>
        <c:ser>
          <c:idx val="0"/>
          <c:order val="0"/>
          <c:tx>
            <c:strRef>
              <c:f>'Figure 1'!$A$3</c:f>
              <c:strCache>
                <c:ptCount val="1"/>
                <c:pt idx="0">
                  <c:v>Nombre de dossiers examinés (décisions rendues)</c:v>
                </c:pt>
              </c:strCache>
            </c:strRef>
          </c:tx>
          <c:spPr>
            <a:ln w="38100">
              <a:solidFill>
                <a:srgbClr val="FF00FF"/>
              </a:solidFill>
              <a:prstDash val="solid"/>
            </a:ln>
          </c:spPr>
          <c:marker>
            <c:symbol val="none"/>
          </c:marker>
          <c:dLbls>
            <c:dLbl>
              <c:idx val="17"/>
              <c:layout/>
              <c:showLegendKey val="0"/>
              <c:showVal val="1"/>
              <c:showCatName val="0"/>
              <c:showSerName val="0"/>
              <c:showPercent val="0"/>
              <c:showBubbleSize val="0"/>
            </c:dLbl>
            <c:showLegendKey val="0"/>
            <c:showVal val="0"/>
            <c:showCatName val="0"/>
            <c:showSerName val="0"/>
            <c:showPercent val="0"/>
            <c:showBubbleSize val="0"/>
          </c:dLbls>
          <c:cat>
            <c:numRef>
              <c:f>'Figure 1'!$B$2:$S$2</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'Figure 1'!$B$3:$S$3</c:f>
              <c:numCache>
                <c:formatCode>#,##0</c:formatCode>
                <c:ptCount val="18"/>
                <c:pt idx="0">
                  <c:v>3089</c:v>
                </c:pt>
                <c:pt idx="1">
                  <c:v>14374</c:v>
                </c:pt>
                <c:pt idx="2">
                  <c:v>19136</c:v>
                </c:pt>
                <c:pt idx="3">
                  <c:v>21379</c:v>
                </c:pt>
                <c:pt idx="4">
                  <c:v>22160</c:v>
                </c:pt>
                <c:pt idx="5">
                  <c:v>22073</c:v>
                </c:pt>
                <c:pt idx="6">
                  <c:v>22013</c:v>
                </c:pt>
                <c:pt idx="7">
                  <c:v>22234</c:v>
                </c:pt>
                <c:pt idx="8">
                  <c:v>19914</c:v>
                </c:pt>
                <c:pt idx="9">
                  <c:v>20950</c:v>
                </c:pt>
                <c:pt idx="10">
                  <c:v>20762</c:v>
                </c:pt>
                <c:pt idx="11">
                  <c:v>20682</c:v>
                </c:pt>
                <c:pt idx="12">
                  <c:v>19893</c:v>
                </c:pt>
                <c:pt idx="13">
                  <c:v>19324</c:v>
                </c:pt>
                <c:pt idx="14">
                  <c:v>18660</c:v>
                </c:pt>
                <c:pt idx="15">
                  <c:v>18135</c:v>
                </c:pt>
                <c:pt idx="16">
                  <c:v>19436</c:v>
                </c:pt>
                <c:pt idx="17">
                  <c:v>17913</c:v>
                </c:pt>
              </c:numCache>
            </c:numRef>
          </c:val>
          <c:smooth val="0"/>
        </c:ser>
        <c:ser>
          <c:idx val="1"/>
          <c:order val="1"/>
          <c:tx>
            <c:strRef>
              <c:f>'Figure 1'!$A$4</c:f>
              <c:strCache>
                <c:ptCount val="1"/>
                <c:pt idx="0">
                  <c:v>Candidats ayant obtenu une validation, même partielle</c:v>
                </c:pt>
              </c:strCache>
            </c:strRef>
          </c:tx>
          <c:spPr>
            <a:ln w="38100">
              <a:solidFill>
                <a:srgbClr val="33CCCC"/>
              </a:solidFill>
              <a:prstDash val="solid"/>
            </a:ln>
          </c:spPr>
          <c:marker>
            <c:symbol val="none"/>
          </c:marker>
          <c:dLbls>
            <c:dLbl>
              <c:idx val="16"/>
              <c:spPr/>
              <c:txPr>
                <a:bodyPr/>
                <a:lstStyle/>
                <a:p>
                  <a:pPr>
                    <a:defRPr sz="800" b="0" i="0" u="none" strike="noStrike" baseline="0">
                      <a:solidFill>
                        <a:srgbClr val="000000"/>
                      </a:solidFill>
                      <a:latin typeface="Arial"/>
                      <a:ea typeface="Arial"/>
                      <a:cs typeface="Arial"/>
                    </a:defRPr>
                  </a:pPr>
                  <a:endParaRPr lang="fr-FR"/>
                </a:p>
              </c:txPr>
              <c:showLegendKey val="0"/>
              <c:showVal val="0"/>
              <c:showCatName val="0"/>
              <c:showSerName val="0"/>
              <c:showPercent val="0"/>
              <c:showBubbleSize val="0"/>
            </c:dLbl>
            <c:dLbl>
              <c:idx val="17"/>
              <c:layout/>
              <c:showLegendKey val="0"/>
              <c:showVal val="1"/>
              <c:showCatName val="0"/>
              <c:showSerName val="0"/>
              <c:showPercent val="0"/>
              <c:showBubbleSize val="0"/>
            </c:dLbl>
            <c:showLegendKey val="0"/>
            <c:showVal val="0"/>
            <c:showCatName val="0"/>
            <c:showSerName val="0"/>
            <c:showPercent val="0"/>
            <c:showBubbleSize val="0"/>
          </c:dLbls>
          <c:cat>
            <c:numRef>
              <c:f>'Figure 1'!$B$2:$S$2</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'Figure 1'!$B$4:$S$4</c:f>
              <c:numCache>
                <c:formatCode>#,##0</c:formatCode>
                <c:ptCount val="18"/>
                <c:pt idx="0">
                  <c:v>2740</c:v>
                </c:pt>
                <c:pt idx="1">
                  <c:v>12666</c:v>
                </c:pt>
                <c:pt idx="2">
                  <c:v>17181</c:v>
                </c:pt>
                <c:pt idx="3">
                  <c:v>18734</c:v>
                </c:pt>
                <c:pt idx="4">
                  <c:v>19477</c:v>
                </c:pt>
                <c:pt idx="5">
                  <c:v>19300</c:v>
                </c:pt>
                <c:pt idx="6">
                  <c:v>19384</c:v>
                </c:pt>
                <c:pt idx="7">
                  <c:v>19679</c:v>
                </c:pt>
                <c:pt idx="8">
                  <c:v>17855</c:v>
                </c:pt>
                <c:pt idx="9">
                  <c:v>18640</c:v>
                </c:pt>
                <c:pt idx="10">
                  <c:v>18360</c:v>
                </c:pt>
                <c:pt idx="11">
                  <c:v>18317</c:v>
                </c:pt>
                <c:pt idx="12">
                  <c:v>17547</c:v>
                </c:pt>
                <c:pt idx="13">
                  <c:v>17099</c:v>
                </c:pt>
                <c:pt idx="14">
                  <c:v>16401</c:v>
                </c:pt>
                <c:pt idx="15">
                  <c:v>16060</c:v>
                </c:pt>
                <c:pt idx="16">
                  <c:v>17186</c:v>
                </c:pt>
                <c:pt idx="17">
                  <c:v>15805</c:v>
                </c:pt>
              </c:numCache>
            </c:numRef>
          </c:val>
          <c:smooth val="0"/>
        </c:ser>
        <c:ser>
          <c:idx val="2"/>
          <c:order val="2"/>
          <c:tx>
            <c:strRef>
              <c:f>'Figure 1'!$A$5</c:f>
              <c:strCache>
                <c:ptCount val="1"/>
                <c:pt idx="0">
                  <c:v>Validations totales</c:v>
                </c:pt>
              </c:strCache>
            </c:strRef>
          </c:tx>
          <c:spPr>
            <a:ln w="38100">
              <a:solidFill>
                <a:srgbClr val="333399"/>
              </a:solidFill>
              <a:prstDash val="solid"/>
            </a:ln>
          </c:spPr>
          <c:marker>
            <c:symbol val="none"/>
          </c:marker>
          <c:dLbls>
            <c:dLbl>
              <c:idx val="17"/>
              <c:layout>
                <c:manualLayout>
                  <c:x val="-6.1881188118811884E-3"/>
                  <c:y val="2.5477707006369428E-2"/>
                </c:manualLayout>
              </c:layout>
              <c:showLegendKey val="0"/>
              <c:showVal val="1"/>
              <c:showCatName val="0"/>
              <c:showSerName val="0"/>
              <c:showPercent val="0"/>
              <c:showBubbleSize val="0"/>
            </c:dLbl>
            <c:showLegendKey val="0"/>
            <c:showVal val="0"/>
            <c:showCatName val="0"/>
            <c:showSerName val="0"/>
            <c:showPercent val="0"/>
            <c:showBubbleSize val="0"/>
          </c:dLbls>
          <c:cat>
            <c:numRef>
              <c:f>'Figure 1'!$B$2:$S$2</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f>'Figure 1'!$B$5:$S$5</c:f>
              <c:numCache>
                <c:formatCode>#,##0</c:formatCode>
                <c:ptCount val="18"/>
                <c:pt idx="0">
                  <c:v>1360</c:v>
                </c:pt>
                <c:pt idx="1">
                  <c:v>7061</c:v>
                </c:pt>
                <c:pt idx="2">
                  <c:v>10778</c:v>
                </c:pt>
                <c:pt idx="3">
                  <c:v>11736</c:v>
                </c:pt>
                <c:pt idx="4">
                  <c:v>13244</c:v>
                </c:pt>
                <c:pt idx="5">
                  <c:v>13800</c:v>
                </c:pt>
                <c:pt idx="6">
                  <c:v>14127</c:v>
                </c:pt>
                <c:pt idx="7">
                  <c:v>14813</c:v>
                </c:pt>
                <c:pt idx="8">
                  <c:v>13220</c:v>
                </c:pt>
                <c:pt idx="9">
                  <c:v>13560</c:v>
                </c:pt>
                <c:pt idx="10">
                  <c:v>13628</c:v>
                </c:pt>
                <c:pt idx="11">
                  <c:v>13805</c:v>
                </c:pt>
                <c:pt idx="12">
                  <c:v>13378</c:v>
                </c:pt>
                <c:pt idx="13">
                  <c:v>13153</c:v>
                </c:pt>
                <c:pt idx="14">
                  <c:v>12836</c:v>
                </c:pt>
                <c:pt idx="15">
                  <c:v>12657</c:v>
                </c:pt>
                <c:pt idx="16">
                  <c:v>13652</c:v>
                </c:pt>
                <c:pt idx="17">
                  <c:v>12462</c:v>
                </c:pt>
              </c:numCache>
            </c:numRef>
          </c:val>
          <c:smooth val="0"/>
        </c:ser>
        <c:dLbls>
          <c:showLegendKey val="0"/>
          <c:showVal val="0"/>
          <c:showCatName val="0"/>
          <c:showSerName val="0"/>
          <c:showPercent val="0"/>
          <c:showBubbleSize val="0"/>
        </c:dLbls>
        <c:marker val="1"/>
        <c:smooth val="0"/>
        <c:axId val="183461760"/>
        <c:axId val="183463296"/>
      </c:lineChart>
      <c:catAx>
        <c:axId val="183461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83463296"/>
        <c:crosses val="autoZero"/>
        <c:auto val="1"/>
        <c:lblAlgn val="ctr"/>
        <c:lblOffset val="100"/>
        <c:tickLblSkip val="5"/>
        <c:tickMarkSkip val="1"/>
        <c:noMultiLvlLbl val="0"/>
      </c:catAx>
      <c:valAx>
        <c:axId val="183463296"/>
        <c:scaling>
          <c:orientation val="minMax"/>
        </c:scaling>
        <c:delete val="0"/>
        <c:axPos val="l"/>
        <c:majorGridlines>
          <c:spPr>
            <a:ln w="12700">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8346176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4'!$C$3</c:f>
              <c:strCache>
                <c:ptCount val="1"/>
                <c:pt idx="0">
                  <c:v>2018</c:v>
                </c:pt>
              </c:strCache>
            </c:strRef>
          </c:tx>
          <c:invertIfNegative val="0"/>
          <c:cat>
            <c:multiLvlStrRef>
              <c:f>'Figure 4'!$A$4:$B$12</c:f>
              <c:multiLvlStrCache>
                <c:ptCount val="9"/>
                <c:lvl>
                  <c:pt idx="0">
                    <c:v>CAP</c:v>
                  </c:pt>
                  <c:pt idx="1">
                    <c:v>Autre niveau V</c:v>
                  </c:pt>
                  <c:pt idx="2">
                    <c:v>Baccalauréat professionnel</c:v>
                  </c:pt>
                  <c:pt idx="3">
                    <c:v>Brevet professionnel</c:v>
                  </c:pt>
                  <c:pt idx="4">
                    <c:v>DEME</c:v>
                  </c:pt>
                  <c:pt idx="5">
                    <c:v>Autre niveau IV</c:v>
                  </c:pt>
                  <c:pt idx="6">
                    <c:v>BTS</c:v>
                  </c:pt>
                  <c:pt idx="7">
                    <c:v>DEES</c:v>
                  </c:pt>
                  <c:pt idx="8">
                    <c:v>Autres diplômes du supérieur (DEETS, DCESF, diplômes comptables, DSAA)</c:v>
                  </c:pt>
                </c:lvl>
                <c:lvl>
                  <c:pt idx="0">
                    <c:v>Premier niveau (V)1</c:v>
                  </c:pt>
                  <c:pt idx="2">
                    <c:v>Niveau IV</c:v>
                  </c:pt>
                  <c:pt idx="6">
                    <c:v>Supérieur (III, II et I)</c:v>
                  </c:pt>
                </c:lvl>
              </c:multiLvlStrCache>
            </c:multiLvlStrRef>
          </c:cat>
          <c:val>
            <c:numRef>
              <c:f>'Figure 4'!$C$4:$C$12</c:f>
              <c:numCache>
                <c:formatCode>General</c:formatCode>
                <c:ptCount val="9"/>
                <c:pt idx="0">
                  <c:v>4662</c:v>
                </c:pt>
                <c:pt idx="1">
                  <c:v>262</c:v>
                </c:pt>
                <c:pt idx="2">
                  <c:v>3232</c:v>
                </c:pt>
                <c:pt idx="3">
                  <c:v>895</c:v>
                </c:pt>
                <c:pt idx="4">
                  <c:v>1134</c:v>
                </c:pt>
                <c:pt idx="5">
                  <c:v>24</c:v>
                </c:pt>
                <c:pt idx="6">
                  <c:v>6393</c:v>
                </c:pt>
                <c:pt idx="7">
                  <c:v>2298</c:v>
                </c:pt>
                <c:pt idx="8">
                  <c:v>536</c:v>
                </c:pt>
              </c:numCache>
            </c:numRef>
          </c:val>
        </c:ser>
        <c:ser>
          <c:idx val="1"/>
          <c:order val="1"/>
          <c:tx>
            <c:strRef>
              <c:f>'Figure 4'!$D$3</c:f>
              <c:strCache>
                <c:ptCount val="1"/>
                <c:pt idx="0">
                  <c:v>2019</c:v>
                </c:pt>
              </c:strCache>
            </c:strRef>
          </c:tx>
          <c:invertIfNegative val="0"/>
          <c:cat>
            <c:multiLvlStrRef>
              <c:f>'Figure 4'!$A$4:$B$12</c:f>
              <c:multiLvlStrCache>
                <c:ptCount val="9"/>
                <c:lvl>
                  <c:pt idx="0">
                    <c:v>CAP</c:v>
                  </c:pt>
                  <c:pt idx="1">
                    <c:v>Autre niveau V</c:v>
                  </c:pt>
                  <c:pt idx="2">
                    <c:v>Baccalauréat professionnel</c:v>
                  </c:pt>
                  <c:pt idx="3">
                    <c:v>Brevet professionnel</c:v>
                  </c:pt>
                  <c:pt idx="4">
                    <c:v>DEME</c:v>
                  </c:pt>
                  <c:pt idx="5">
                    <c:v>Autre niveau IV</c:v>
                  </c:pt>
                  <c:pt idx="6">
                    <c:v>BTS</c:v>
                  </c:pt>
                  <c:pt idx="7">
                    <c:v>DEES</c:v>
                  </c:pt>
                  <c:pt idx="8">
                    <c:v>Autres diplômes du supérieur (DEETS, DCESF, diplômes comptables, DSAA)</c:v>
                  </c:pt>
                </c:lvl>
                <c:lvl>
                  <c:pt idx="0">
                    <c:v>Premier niveau (V)1</c:v>
                  </c:pt>
                  <c:pt idx="2">
                    <c:v>Niveau IV</c:v>
                  </c:pt>
                  <c:pt idx="6">
                    <c:v>Supérieur (III, II et I)</c:v>
                  </c:pt>
                </c:lvl>
              </c:multiLvlStrCache>
            </c:multiLvlStrRef>
          </c:cat>
          <c:val>
            <c:numRef>
              <c:f>'Figure 4'!$D$4:$D$12</c:f>
              <c:numCache>
                <c:formatCode>General</c:formatCode>
                <c:ptCount val="9"/>
                <c:pt idx="0">
                  <c:v>2889</c:v>
                </c:pt>
                <c:pt idx="1">
                  <c:v>222</c:v>
                </c:pt>
                <c:pt idx="2">
                  <c:v>2937</c:v>
                </c:pt>
                <c:pt idx="3">
                  <c:v>926</c:v>
                </c:pt>
                <c:pt idx="4">
                  <c:v>1248</c:v>
                </c:pt>
                <c:pt idx="5">
                  <c:v>36</c:v>
                </c:pt>
                <c:pt idx="6">
                  <c:v>6394</c:v>
                </c:pt>
                <c:pt idx="7">
                  <c:v>2667</c:v>
                </c:pt>
                <c:pt idx="8">
                  <c:v>594</c:v>
                </c:pt>
              </c:numCache>
            </c:numRef>
          </c:val>
        </c:ser>
        <c:dLbls>
          <c:showLegendKey val="0"/>
          <c:showVal val="0"/>
          <c:showCatName val="0"/>
          <c:showSerName val="0"/>
          <c:showPercent val="0"/>
          <c:showBubbleSize val="0"/>
        </c:dLbls>
        <c:gapWidth val="150"/>
        <c:axId val="187455360"/>
        <c:axId val="187456896"/>
      </c:barChart>
      <c:catAx>
        <c:axId val="187455360"/>
        <c:scaling>
          <c:orientation val="minMax"/>
        </c:scaling>
        <c:delete val="0"/>
        <c:axPos val="b"/>
        <c:majorTickMark val="out"/>
        <c:minorTickMark val="none"/>
        <c:tickLblPos val="nextTo"/>
        <c:crossAx val="187456896"/>
        <c:crosses val="autoZero"/>
        <c:auto val="1"/>
        <c:lblAlgn val="ctr"/>
        <c:lblOffset val="100"/>
        <c:noMultiLvlLbl val="0"/>
      </c:catAx>
      <c:valAx>
        <c:axId val="187456896"/>
        <c:scaling>
          <c:orientation val="minMax"/>
        </c:scaling>
        <c:delete val="0"/>
        <c:axPos val="l"/>
        <c:majorGridlines/>
        <c:numFmt formatCode="#,##0" sourceLinked="0"/>
        <c:majorTickMark val="out"/>
        <c:minorTickMark val="none"/>
        <c:tickLblPos val="nextTo"/>
        <c:crossAx val="187455360"/>
        <c:crosses val="autoZero"/>
        <c:crossBetween val="between"/>
      </c:valAx>
    </c:plotArea>
    <c:legend>
      <c:legendPos val="r"/>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5'!$A$3</c:f>
              <c:strCache>
                <c:ptCount val="1"/>
                <c:pt idx="0">
                  <c:v>DEES</c:v>
                </c:pt>
              </c:strCache>
            </c:strRef>
          </c:tx>
          <c:spPr>
            <a:ln>
              <a:solidFill>
                <a:schemeClr val="bg1">
                  <a:lumMod val="85000"/>
                </a:schemeClr>
              </a:solidFill>
            </a:ln>
          </c:spPr>
          <c:marker>
            <c:symbol val="none"/>
          </c:marker>
          <c:dPt>
            <c:idx val="1"/>
            <c:bubble3D val="0"/>
            <c:spPr>
              <a:ln>
                <a:solidFill>
                  <a:schemeClr val="bg1">
                    <a:lumMod val="85000"/>
                  </a:schemeClr>
                </a:solidFill>
              </a:ln>
            </c:spPr>
          </c:dPt>
          <c:dPt>
            <c:idx val="2"/>
            <c:bubble3D val="0"/>
            <c:spPr>
              <a:ln>
                <a:solidFill>
                  <a:schemeClr val="bg1">
                    <a:lumMod val="85000"/>
                  </a:schemeClr>
                </a:solidFill>
              </a:ln>
            </c:spPr>
          </c:dPt>
          <c:dPt>
            <c:idx val="11"/>
            <c:bubble3D val="0"/>
          </c:dPt>
          <c:cat>
            <c:numRef>
              <c:f>'Figure 5'!$B$2:$M$2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5'!$B$3:$M$3</c:f>
              <c:numCache>
                <c:formatCode>General</c:formatCode>
                <c:ptCount val="12"/>
                <c:pt idx="0">
                  <c:v>2675</c:v>
                </c:pt>
                <c:pt idx="1">
                  <c:v>2529</c:v>
                </c:pt>
                <c:pt idx="2">
                  <c:v>2256</c:v>
                </c:pt>
                <c:pt idx="3">
                  <c:v>2308</c:v>
                </c:pt>
                <c:pt idx="4">
                  <c:v>2443</c:v>
                </c:pt>
                <c:pt idx="5">
                  <c:v>2278</c:v>
                </c:pt>
                <c:pt idx="6">
                  <c:v>2234</c:v>
                </c:pt>
                <c:pt idx="7">
                  <c:v>2108</c:v>
                </c:pt>
                <c:pt idx="8">
                  <c:v>2148</c:v>
                </c:pt>
                <c:pt idx="9">
                  <c:v>2186</c:v>
                </c:pt>
                <c:pt idx="10">
                  <c:v>2298</c:v>
                </c:pt>
                <c:pt idx="11">
                  <c:v>2667</c:v>
                </c:pt>
              </c:numCache>
            </c:numRef>
          </c:val>
          <c:smooth val="0"/>
        </c:ser>
        <c:ser>
          <c:idx val="1"/>
          <c:order val="1"/>
          <c:tx>
            <c:strRef>
              <c:f>'Figure 5'!$A$4</c:f>
              <c:strCache>
                <c:ptCount val="1"/>
                <c:pt idx="0">
                  <c:v>CAP Petite enfance jusqu'en 2018 et Accompagnant éducatif petite enfance ensuite</c:v>
                </c:pt>
              </c:strCache>
            </c:strRef>
          </c:tx>
          <c:marker>
            <c:symbol val="none"/>
          </c:marker>
          <c:dPt>
            <c:idx val="2"/>
            <c:bubble3D val="0"/>
          </c:dPt>
          <c:dPt>
            <c:idx val="3"/>
            <c:bubble3D val="0"/>
          </c:dPt>
          <c:cat>
            <c:numRef>
              <c:f>'Figure 5'!$B$2:$M$2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5'!$B$4:$M$4</c:f>
              <c:numCache>
                <c:formatCode>General</c:formatCode>
                <c:ptCount val="12"/>
                <c:pt idx="0">
                  <c:v>3513</c:v>
                </c:pt>
                <c:pt idx="1">
                  <c:v>3489</c:v>
                </c:pt>
                <c:pt idx="2">
                  <c:v>3520</c:v>
                </c:pt>
                <c:pt idx="3">
                  <c:v>3596</c:v>
                </c:pt>
                <c:pt idx="4">
                  <c:v>3233</c:v>
                </c:pt>
                <c:pt idx="5">
                  <c:v>3106</c:v>
                </c:pt>
                <c:pt idx="6">
                  <c:v>3003</c:v>
                </c:pt>
                <c:pt idx="7">
                  <c:v>2993</c:v>
                </c:pt>
                <c:pt idx="8">
                  <c:v>2734</c:v>
                </c:pt>
                <c:pt idx="9">
                  <c:v>2698</c:v>
                </c:pt>
                <c:pt idx="10">
                  <c:v>3657</c:v>
                </c:pt>
                <c:pt idx="11">
                  <c:v>2011</c:v>
                </c:pt>
              </c:numCache>
            </c:numRef>
          </c:val>
          <c:smooth val="0"/>
        </c:ser>
        <c:ser>
          <c:idx val="2"/>
          <c:order val="2"/>
          <c:tx>
            <c:strRef>
              <c:f>'Figure 5'!$A$5</c:f>
              <c:strCache>
                <c:ptCount val="1"/>
                <c:pt idx="0">
                  <c:v>DEME</c:v>
                </c:pt>
              </c:strCache>
            </c:strRef>
          </c:tx>
          <c:spPr>
            <a:ln>
              <a:solidFill>
                <a:schemeClr val="bg1">
                  <a:lumMod val="85000"/>
                </a:schemeClr>
              </a:solidFill>
            </a:ln>
          </c:spPr>
          <c:marker>
            <c:symbol val="none"/>
          </c:marker>
          <c:dPt>
            <c:idx val="5"/>
            <c:bubble3D val="0"/>
          </c:dPt>
          <c:cat>
            <c:numRef>
              <c:f>'Figure 5'!$B$2:$M$2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5'!$B$5:$M$5</c:f>
              <c:numCache>
                <c:formatCode>General</c:formatCode>
                <c:ptCount val="12"/>
                <c:pt idx="0">
                  <c:v>87</c:v>
                </c:pt>
                <c:pt idx="1">
                  <c:v>576</c:v>
                </c:pt>
                <c:pt idx="2">
                  <c:v>755</c:v>
                </c:pt>
                <c:pt idx="3">
                  <c:v>1079</c:v>
                </c:pt>
                <c:pt idx="4">
                  <c:v>1042</c:v>
                </c:pt>
                <c:pt idx="5">
                  <c:v>1113</c:v>
                </c:pt>
                <c:pt idx="6">
                  <c:v>1032</c:v>
                </c:pt>
                <c:pt idx="7">
                  <c:v>1126</c:v>
                </c:pt>
                <c:pt idx="8">
                  <c:v>1106</c:v>
                </c:pt>
                <c:pt idx="9">
                  <c:v>1086</c:v>
                </c:pt>
                <c:pt idx="10">
                  <c:v>1134</c:v>
                </c:pt>
                <c:pt idx="11">
                  <c:v>1248</c:v>
                </c:pt>
              </c:numCache>
            </c:numRef>
          </c:val>
          <c:smooth val="0"/>
        </c:ser>
        <c:ser>
          <c:idx val="4"/>
          <c:order val="3"/>
          <c:tx>
            <c:strRef>
              <c:f>'Figure 5'!$A$6</c:f>
              <c:strCache>
                <c:ptCount val="1"/>
                <c:pt idx="0">
                  <c:v>BTS Management des unités commerciales</c:v>
                </c:pt>
              </c:strCache>
            </c:strRef>
          </c:tx>
          <c:spPr>
            <a:ln>
              <a:solidFill>
                <a:schemeClr val="bg1">
                  <a:lumMod val="85000"/>
                </a:schemeClr>
              </a:solidFill>
            </a:ln>
          </c:spPr>
          <c:marker>
            <c:symbol val="none"/>
          </c:marker>
          <c:dPt>
            <c:idx val="7"/>
            <c:bubble3D val="0"/>
          </c:dPt>
          <c:cat>
            <c:numRef>
              <c:f>'Figure 5'!$B$2:$M$2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5'!$B$6:$M$6</c:f>
              <c:numCache>
                <c:formatCode>General</c:formatCode>
                <c:ptCount val="12"/>
                <c:pt idx="0">
                  <c:v>605</c:v>
                </c:pt>
                <c:pt idx="1">
                  <c:v>597</c:v>
                </c:pt>
                <c:pt idx="2">
                  <c:v>577</c:v>
                </c:pt>
                <c:pt idx="3">
                  <c:v>744</c:v>
                </c:pt>
                <c:pt idx="4">
                  <c:v>736</c:v>
                </c:pt>
                <c:pt idx="5">
                  <c:v>902</c:v>
                </c:pt>
                <c:pt idx="6">
                  <c:v>963</c:v>
                </c:pt>
                <c:pt idx="7">
                  <c:v>1000</c:v>
                </c:pt>
                <c:pt idx="8">
                  <c:v>1054</c:v>
                </c:pt>
                <c:pt idx="9">
                  <c:v>1032</c:v>
                </c:pt>
                <c:pt idx="10">
                  <c:v>1029</c:v>
                </c:pt>
                <c:pt idx="11">
                  <c:v>1114</c:v>
                </c:pt>
              </c:numCache>
            </c:numRef>
          </c:val>
          <c:smooth val="0"/>
        </c:ser>
        <c:ser>
          <c:idx val="5"/>
          <c:order val="4"/>
          <c:tx>
            <c:strRef>
              <c:f>'Figure 5'!$A$7</c:f>
              <c:strCache>
                <c:ptCount val="1"/>
                <c:pt idx="0">
                  <c:v>BTS Assistant de direction jusqu'en 2009 et Assistant de manager ensuite</c:v>
                </c:pt>
              </c:strCache>
            </c:strRef>
          </c:tx>
          <c:marker>
            <c:symbol val="none"/>
          </c:marker>
          <c:dPt>
            <c:idx val="4"/>
            <c:bubble3D val="0"/>
          </c:dPt>
          <c:cat>
            <c:numRef>
              <c:f>'Figure 5'!$B$2:$M$2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5'!$B$7:$M$7</c:f>
              <c:numCache>
                <c:formatCode>General</c:formatCode>
                <c:ptCount val="12"/>
                <c:pt idx="0">
                  <c:v>1793</c:v>
                </c:pt>
                <c:pt idx="1">
                  <c:v>2495</c:v>
                </c:pt>
                <c:pt idx="2">
                  <c:v>691</c:v>
                </c:pt>
                <c:pt idx="3">
                  <c:v>689</c:v>
                </c:pt>
                <c:pt idx="4">
                  <c:v>743</c:v>
                </c:pt>
                <c:pt idx="5">
                  <c:v>833</c:v>
                </c:pt>
                <c:pt idx="6">
                  <c:v>818</c:v>
                </c:pt>
                <c:pt idx="7">
                  <c:v>835</c:v>
                </c:pt>
                <c:pt idx="8">
                  <c:v>838</c:v>
                </c:pt>
                <c:pt idx="9">
                  <c:v>749</c:v>
                </c:pt>
                <c:pt idx="10">
                  <c:v>757</c:v>
                </c:pt>
                <c:pt idx="11">
                  <c:v>886</c:v>
                </c:pt>
              </c:numCache>
            </c:numRef>
          </c:val>
          <c:smooth val="0"/>
        </c:ser>
        <c:ser>
          <c:idx val="3"/>
          <c:order val="5"/>
          <c:tx>
            <c:strRef>
              <c:f>'Figure 5'!$A$8</c:f>
              <c:strCache>
                <c:ptCount val="1"/>
                <c:pt idx="0">
                  <c:v>BTS Assistant de gestion de PME-PMI, à référentiel commun européen depuis 2011</c:v>
                </c:pt>
              </c:strCache>
            </c:strRef>
          </c:tx>
          <c:spPr>
            <a:ln>
              <a:solidFill>
                <a:schemeClr val="bg1">
                  <a:lumMod val="85000"/>
                </a:schemeClr>
              </a:solidFill>
            </a:ln>
          </c:spPr>
          <c:marker>
            <c:symbol val="none"/>
          </c:marker>
          <c:cat>
            <c:numRef>
              <c:f>'Figure 5'!$B$2:$M$2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5'!$B$8:$M$8</c:f>
              <c:numCache>
                <c:formatCode>General</c:formatCode>
                <c:ptCount val="12"/>
                <c:pt idx="0">
                  <c:v>676</c:v>
                </c:pt>
                <c:pt idx="1">
                  <c:v>674</c:v>
                </c:pt>
                <c:pt idx="2">
                  <c:v>844</c:v>
                </c:pt>
                <c:pt idx="3">
                  <c:v>680</c:v>
                </c:pt>
                <c:pt idx="4">
                  <c:v>725</c:v>
                </c:pt>
                <c:pt idx="5">
                  <c:v>754</c:v>
                </c:pt>
                <c:pt idx="6">
                  <c:v>690</c:v>
                </c:pt>
                <c:pt idx="7">
                  <c:v>691</c:v>
                </c:pt>
                <c:pt idx="8">
                  <c:v>713</c:v>
                </c:pt>
                <c:pt idx="9">
                  <c:v>664</c:v>
                </c:pt>
                <c:pt idx="10">
                  <c:v>680</c:v>
                </c:pt>
                <c:pt idx="11">
                  <c:v>673</c:v>
                </c:pt>
              </c:numCache>
            </c:numRef>
          </c:val>
          <c:smooth val="0"/>
        </c:ser>
        <c:ser>
          <c:idx val="6"/>
          <c:order val="6"/>
          <c:tx>
            <c:strRef>
              <c:f>'Figure 5'!$A$9</c:f>
              <c:strCache>
                <c:ptCount val="1"/>
                <c:pt idx="0">
                  <c:v>BP Coiffure, rénové à partir de 2013</c:v>
                </c:pt>
              </c:strCache>
            </c:strRef>
          </c:tx>
          <c:spPr>
            <a:ln>
              <a:solidFill>
                <a:schemeClr val="bg1">
                  <a:lumMod val="85000"/>
                </a:schemeClr>
              </a:solidFill>
            </a:ln>
          </c:spPr>
          <c:marker>
            <c:symbol val="none"/>
          </c:marker>
          <c:cat>
            <c:numRef>
              <c:f>'Figure 5'!$B$2:$M$2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5'!$B$9:$M$9</c:f>
              <c:numCache>
                <c:formatCode>General</c:formatCode>
                <c:ptCount val="12"/>
                <c:pt idx="0">
                  <c:v>1179</c:v>
                </c:pt>
                <c:pt idx="1">
                  <c:v>1039</c:v>
                </c:pt>
                <c:pt idx="2">
                  <c:v>1050</c:v>
                </c:pt>
                <c:pt idx="3">
                  <c:v>1052</c:v>
                </c:pt>
                <c:pt idx="4">
                  <c:v>1042</c:v>
                </c:pt>
                <c:pt idx="5">
                  <c:v>816</c:v>
                </c:pt>
                <c:pt idx="6">
                  <c:v>768</c:v>
                </c:pt>
                <c:pt idx="7">
                  <c:v>768</c:v>
                </c:pt>
                <c:pt idx="8">
                  <c:v>687</c:v>
                </c:pt>
                <c:pt idx="9">
                  <c:v>621</c:v>
                </c:pt>
                <c:pt idx="10">
                  <c:v>615</c:v>
                </c:pt>
                <c:pt idx="11">
                  <c:v>644</c:v>
                </c:pt>
              </c:numCache>
            </c:numRef>
          </c:val>
          <c:smooth val="0"/>
        </c:ser>
        <c:ser>
          <c:idx val="7"/>
          <c:order val="7"/>
          <c:tx>
            <c:strRef>
              <c:f>'Figure 5'!$A$10</c:f>
              <c:strCache>
                <c:ptCount val="1"/>
                <c:pt idx="0">
                  <c:v>Baccalauréat professionnel Commerce</c:v>
                </c:pt>
              </c:strCache>
            </c:strRef>
          </c:tx>
          <c:spPr>
            <a:ln>
              <a:solidFill>
                <a:schemeClr val="bg1">
                  <a:lumMod val="85000"/>
                </a:schemeClr>
              </a:solidFill>
            </a:ln>
          </c:spPr>
          <c:marker>
            <c:symbol val="none"/>
          </c:marker>
          <c:cat>
            <c:numRef>
              <c:f>'Figure 5'!$B$2:$M$2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5'!$B$10:$M$10</c:f>
              <c:numCache>
                <c:formatCode>General</c:formatCode>
                <c:ptCount val="12"/>
                <c:pt idx="0">
                  <c:v>538</c:v>
                </c:pt>
                <c:pt idx="1">
                  <c:v>458</c:v>
                </c:pt>
                <c:pt idx="2">
                  <c:v>487</c:v>
                </c:pt>
                <c:pt idx="3">
                  <c:v>519</c:v>
                </c:pt>
                <c:pt idx="4">
                  <c:v>586</c:v>
                </c:pt>
                <c:pt idx="5">
                  <c:v>631</c:v>
                </c:pt>
                <c:pt idx="6">
                  <c:v>615</c:v>
                </c:pt>
                <c:pt idx="7">
                  <c:v>602</c:v>
                </c:pt>
                <c:pt idx="8">
                  <c:v>589</c:v>
                </c:pt>
                <c:pt idx="9">
                  <c:v>524</c:v>
                </c:pt>
                <c:pt idx="10">
                  <c:v>548</c:v>
                </c:pt>
                <c:pt idx="11">
                  <c:v>545</c:v>
                </c:pt>
              </c:numCache>
            </c:numRef>
          </c:val>
          <c:smooth val="0"/>
        </c:ser>
        <c:ser>
          <c:idx val="8"/>
          <c:order val="8"/>
          <c:tx>
            <c:strRef>
              <c:f>'Figure 5'!$A$11</c:f>
              <c:strCache>
                <c:ptCount val="1"/>
                <c:pt idx="0">
                  <c:v>BTS Négociation et relation client</c:v>
                </c:pt>
              </c:strCache>
            </c:strRef>
          </c:tx>
          <c:spPr>
            <a:ln>
              <a:solidFill>
                <a:schemeClr val="bg1">
                  <a:lumMod val="85000"/>
                </a:schemeClr>
              </a:solidFill>
            </a:ln>
          </c:spPr>
          <c:marker>
            <c:symbol val="none"/>
          </c:marker>
          <c:cat>
            <c:numRef>
              <c:f>'Figure 5'!$B$2:$M$2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5'!$B$11:$M$11</c:f>
              <c:numCache>
                <c:formatCode>General</c:formatCode>
                <c:ptCount val="12"/>
                <c:pt idx="0">
                  <c:v>445</c:v>
                </c:pt>
                <c:pt idx="1">
                  <c:v>390</c:v>
                </c:pt>
                <c:pt idx="2">
                  <c:v>413</c:v>
                </c:pt>
                <c:pt idx="3">
                  <c:v>368</c:v>
                </c:pt>
                <c:pt idx="4">
                  <c:v>411</c:v>
                </c:pt>
                <c:pt idx="5">
                  <c:v>424</c:v>
                </c:pt>
                <c:pt idx="6">
                  <c:v>464</c:v>
                </c:pt>
                <c:pt idx="7">
                  <c:v>454</c:v>
                </c:pt>
                <c:pt idx="8">
                  <c:v>522</c:v>
                </c:pt>
                <c:pt idx="9">
                  <c:v>544</c:v>
                </c:pt>
                <c:pt idx="10">
                  <c:v>464</c:v>
                </c:pt>
                <c:pt idx="11">
                  <c:v>516</c:v>
                </c:pt>
              </c:numCache>
            </c:numRef>
          </c:val>
          <c:smooth val="0"/>
        </c:ser>
        <c:dLbls>
          <c:showLegendKey val="0"/>
          <c:showVal val="0"/>
          <c:showCatName val="0"/>
          <c:showSerName val="0"/>
          <c:showPercent val="0"/>
          <c:showBubbleSize val="0"/>
        </c:dLbls>
        <c:marker val="1"/>
        <c:smooth val="0"/>
        <c:axId val="188156544"/>
        <c:axId val="188170624"/>
      </c:lineChart>
      <c:catAx>
        <c:axId val="18815654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88170624"/>
        <c:crosses val="autoZero"/>
        <c:auto val="1"/>
        <c:lblAlgn val="ctr"/>
        <c:lblOffset val="100"/>
        <c:tickLblSkip val="2"/>
        <c:noMultiLvlLbl val="0"/>
      </c:catAx>
      <c:valAx>
        <c:axId val="188170624"/>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88156544"/>
        <c:crosses val="autoZero"/>
        <c:crossBetween val="between"/>
      </c:valAx>
    </c:plotArea>
    <c:legend>
      <c:legendPos val="r"/>
      <c:legendEntry>
        <c:idx val="0"/>
        <c:delete val="1"/>
      </c:legendEntry>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73145788810834533"/>
          <c:y val="6.5141258790312684E-2"/>
          <c:w val="0.25041798587875264"/>
          <c:h val="0.86433166442429987"/>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7 '!$A$3</c:f>
              <c:strCache>
                <c:ptCount val="1"/>
                <c:pt idx="0">
                  <c:v>Candidatures individuelles</c:v>
                </c:pt>
              </c:strCache>
            </c:strRef>
          </c:tx>
          <c:marker>
            <c:symbol val="none"/>
          </c:marker>
          <c:cat>
            <c:strRef>
              <c:f>'Figure 7 '!$B$2:$S$2</c:f>
              <c:strCach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strCache>
            </c:strRef>
          </c:cat>
          <c:val>
            <c:numRef>
              <c:f>'Figure 7 '!$B$3:$S$3</c:f>
              <c:numCache>
                <c:formatCode>General</c:formatCode>
                <c:ptCount val="18"/>
                <c:pt idx="0">
                  <c:v>5415</c:v>
                </c:pt>
                <c:pt idx="1">
                  <c:v>5525</c:v>
                </c:pt>
                <c:pt idx="2">
                  <c:v>5700</c:v>
                </c:pt>
                <c:pt idx="3">
                  <c:v>6674</c:v>
                </c:pt>
                <c:pt idx="4">
                  <c:v>6820</c:v>
                </c:pt>
                <c:pt idx="5">
                  <c:v>8079</c:v>
                </c:pt>
                <c:pt idx="6">
                  <c:v>9883</c:v>
                </c:pt>
                <c:pt idx="7">
                  <c:v>11028</c:v>
                </c:pt>
                <c:pt idx="8">
                  <c:v>11868</c:v>
                </c:pt>
                <c:pt idx="9">
                  <c:v>13010</c:v>
                </c:pt>
                <c:pt idx="10">
                  <c:v>13561</c:v>
                </c:pt>
                <c:pt idx="11">
                  <c:v>15279</c:v>
                </c:pt>
                <c:pt idx="12">
                  <c:v>14845</c:v>
                </c:pt>
                <c:pt idx="13">
                  <c:v>16171</c:v>
                </c:pt>
                <c:pt idx="14">
                  <c:v>16601</c:v>
                </c:pt>
                <c:pt idx="15">
                  <c:v>17970</c:v>
                </c:pt>
                <c:pt idx="16" formatCode="0">
                  <c:v>18503</c:v>
                </c:pt>
                <c:pt idx="17">
                  <c:v>8656</c:v>
                </c:pt>
              </c:numCache>
            </c:numRef>
          </c:val>
          <c:smooth val="0"/>
        </c:ser>
        <c:ser>
          <c:idx val="1"/>
          <c:order val="1"/>
          <c:tx>
            <c:strRef>
              <c:f>'Figure 7 '!$A$4</c:f>
              <c:strCache>
                <c:ptCount val="1"/>
                <c:pt idx="0">
                  <c:v>Formation continue</c:v>
                </c:pt>
              </c:strCache>
            </c:strRef>
          </c:tx>
          <c:marker>
            <c:symbol val="none"/>
          </c:marker>
          <c:cat>
            <c:strRef>
              <c:f>'Figure 7 '!$B$2:$S$2</c:f>
              <c:strCach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strCache>
            </c:strRef>
          </c:cat>
          <c:val>
            <c:numRef>
              <c:f>'Figure 7 '!$B$4:$S$4</c:f>
              <c:numCache>
                <c:formatCode>General</c:formatCode>
                <c:ptCount val="18"/>
                <c:pt idx="0">
                  <c:v>1465</c:v>
                </c:pt>
                <c:pt idx="1">
                  <c:v>1642</c:v>
                </c:pt>
                <c:pt idx="2">
                  <c:v>2032</c:v>
                </c:pt>
                <c:pt idx="3">
                  <c:v>2087</c:v>
                </c:pt>
                <c:pt idx="4">
                  <c:v>2166</c:v>
                </c:pt>
                <c:pt idx="5">
                  <c:v>2391</c:v>
                </c:pt>
                <c:pt idx="6">
                  <c:v>2676</c:v>
                </c:pt>
                <c:pt idx="7">
                  <c:v>2760</c:v>
                </c:pt>
                <c:pt idx="8">
                  <c:v>3359</c:v>
                </c:pt>
                <c:pt idx="9">
                  <c:v>3817</c:v>
                </c:pt>
                <c:pt idx="10">
                  <c:v>3653</c:v>
                </c:pt>
                <c:pt idx="11">
                  <c:v>4154</c:v>
                </c:pt>
                <c:pt idx="12">
                  <c:v>3803</c:v>
                </c:pt>
                <c:pt idx="13">
                  <c:v>4271</c:v>
                </c:pt>
                <c:pt idx="14">
                  <c:v>3834</c:v>
                </c:pt>
                <c:pt idx="15">
                  <c:v>5214</c:v>
                </c:pt>
                <c:pt idx="16" formatCode="0">
                  <c:v>4570</c:v>
                </c:pt>
                <c:pt idx="17">
                  <c:v>3514</c:v>
                </c:pt>
              </c:numCache>
            </c:numRef>
          </c:val>
          <c:smooth val="0"/>
        </c:ser>
        <c:ser>
          <c:idx val="2"/>
          <c:order val="2"/>
          <c:tx>
            <c:strRef>
              <c:f>'Figure 7 '!$A$5</c:f>
              <c:strCache>
                <c:ptCount val="1"/>
                <c:pt idx="0">
                  <c:v>Scolaire</c:v>
                </c:pt>
              </c:strCache>
            </c:strRef>
          </c:tx>
          <c:marker>
            <c:symbol val="none"/>
          </c:marker>
          <c:cat>
            <c:strRef>
              <c:f>'Figure 7 '!$B$2:$S$2</c:f>
              <c:strCach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strCache>
            </c:strRef>
          </c:cat>
          <c:val>
            <c:numRef>
              <c:f>'Figure 7 '!$B$5:$S$5</c:f>
              <c:numCache>
                <c:formatCode>General</c:formatCode>
                <c:ptCount val="18"/>
                <c:pt idx="0">
                  <c:v>735</c:v>
                </c:pt>
                <c:pt idx="1">
                  <c:v>880</c:v>
                </c:pt>
                <c:pt idx="2">
                  <c:v>1086</c:v>
                </c:pt>
                <c:pt idx="3">
                  <c:v>1125</c:v>
                </c:pt>
                <c:pt idx="4">
                  <c:v>1341</c:v>
                </c:pt>
                <c:pt idx="5">
                  <c:v>1412</c:v>
                </c:pt>
                <c:pt idx="6">
                  <c:v>1446</c:v>
                </c:pt>
                <c:pt idx="7">
                  <c:v>1612</c:v>
                </c:pt>
                <c:pt idx="8">
                  <c:v>1880</c:v>
                </c:pt>
                <c:pt idx="9">
                  <c:v>2119</c:v>
                </c:pt>
                <c:pt idx="10">
                  <c:v>2269</c:v>
                </c:pt>
                <c:pt idx="11">
                  <c:v>2571</c:v>
                </c:pt>
                <c:pt idx="12">
                  <c:v>2229</c:v>
                </c:pt>
                <c:pt idx="13">
                  <c:v>2349</c:v>
                </c:pt>
                <c:pt idx="14">
                  <c:v>2316</c:v>
                </c:pt>
                <c:pt idx="15">
                  <c:v>2591</c:v>
                </c:pt>
                <c:pt idx="16" formatCode="0">
                  <c:v>2570</c:v>
                </c:pt>
                <c:pt idx="17">
                  <c:v>2318</c:v>
                </c:pt>
              </c:numCache>
            </c:numRef>
          </c:val>
          <c:smooth val="0"/>
        </c:ser>
        <c:ser>
          <c:idx val="3"/>
          <c:order val="3"/>
          <c:tx>
            <c:strRef>
              <c:f>'Figure 7 '!$A$6</c:f>
              <c:strCache>
                <c:ptCount val="1"/>
                <c:pt idx="0">
                  <c:v>VAE</c:v>
                </c:pt>
              </c:strCache>
            </c:strRef>
          </c:tx>
          <c:marker>
            <c:symbol val="none"/>
          </c:marker>
          <c:cat>
            <c:strRef>
              <c:f>'Figure 7 '!$B$2:$S$2</c:f>
              <c:strCach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strCache>
            </c:strRef>
          </c:cat>
          <c:val>
            <c:numRef>
              <c:f>'Figure 7 '!$B$6:$S$6</c:f>
              <c:numCache>
                <c:formatCode>General</c:formatCode>
                <c:ptCount val="18"/>
                <c:pt idx="0">
                  <c:v>76</c:v>
                </c:pt>
                <c:pt idx="1">
                  <c:v>654</c:v>
                </c:pt>
                <c:pt idx="2">
                  <c:v>483</c:v>
                </c:pt>
                <c:pt idx="3">
                  <c:v>1530</c:v>
                </c:pt>
                <c:pt idx="4">
                  <c:v>1925</c:v>
                </c:pt>
                <c:pt idx="5">
                  <c:v>2259</c:v>
                </c:pt>
                <c:pt idx="6" formatCode="#,##0">
                  <c:v>2501</c:v>
                </c:pt>
                <c:pt idx="7" formatCode="#,##0">
                  <c:v>2570</c:v>
                </c:pt>
                <c:pt idx="8" formatCode="#,##0">
                  <c:v>2543</c:v>
                </c:pt>
                <c:pt idx="9" formatCode="#,##0">
                  <c:v>2598</c:v>
                </c:pt>
                <c:pt idx="10" formatCode="#,##0">
                  <c:v>2399</c:v>
                </c:pt>
                <c:pt idx="11" formatCode="#,##0">
                  <c:v>2313</c:v>
                </c:pt>
                <c:pt idx="12" formatCode="#,##0">
                  <c:v>2168</c:v>
                </c:pt>
                <c:pt idx="13" formatCode="#,##0">
                  <c:v>2251</c:v>
                </c:pt>
                <c:pt idx="14" formatCode="#,##0">
                  <c:v>2043</c:v>
                </c:pt>
                <c:pt idx="15" formatCode="#,##0">
                  <c:v>1988</c:v>
                </c:pt>
                <c:pt idx="16">
                  <c:v>2782</c:v>
                </c:pt>
                <c:pt idx="17">
                  <c:v>1448</c:v>
                </c:pt>
              </c:numCache>
            </c:numRef>
          </c:val>
          <c:smooth val="0"/>
        </c:ser>
        <c:ser>
          <c:idx val="4"/>
          <c:order val="4"/>
          <c:tx>
            <c:strRef>
              <c:f>'Figure 7 '!$A$7</c:f>
              <c:strCache>
                <c:ptCount val="1"/>
                <c:pt idx="0">
                  <c:v>Enseignement à distance</c:v>
                </c:pt>
              </c:strCache>
            </c:strRef>
          </c:tx>
          <c:marker>
            <c:symbol val="none"/>
          </c:marker>
          <c:cat>
            <c:strRef>
              <c:f>'Figure 7 '!$B$2:$S$2</c:f>
              <c:strCach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strCache>
            </c:strRef>
          </c:cat>
          <c:val>
            <c:numRef>
              <c:f>'Figure 7 '!$B$7:$S$7</c:f>
              <c:numCache>
                <c:formatCode>General</c:formatCode>
                <c:ptCount val="18"/>
                <c:pt idx="0">
                  <c:v>1106</c:v>
                </c:pt>
                <c:pt idx="1">
                  <c:v>1049</c:v>
                </c:pt>
                <c:pt idx="2">
                  <c:v>1267</c:v>
                </c:pt>
                <c:pt idx="3">
                  <c:v>670</c:v>
                </c:pt>
                <c:pt idx="4">
                  <c:v>920</c:v>
                </c:pt>
                <c:pt idx="5">
                  <c:v>1008</c:v>
                </c:pt>
                <c:pt idx="6">
                  <c:v>1223</c:v>
                </c:pt>
                <c:pt idx="7">
                  <c:v>961</c:v>
                </c:pt>
                <c:pt idx="8">
                  <c:v>1645</c:v>
                </c:pt>
                <c:pt idx="9">
                  <c:v>1821</c:v>
                </c:pt>
                <c:pt idx="10">
                  <c:v>1681</c:v>
                </c:pt>
                <c:pt idx="11">
                  <c:v>1463</c:v>
                </c:pt>
                <c:pt idx="12">
                  <c:v>1436</c:v>
                </c:pt>
                <c:pt idx="13">
                  <c:v>1455</c:v>
                </c:pt>
                <c:pt idx="14">
                  <c:v>1542</c:v>
                </c:pt>
                <c:pt idx="15">
                  <c:v>1419</c:v>
                </c:pt>
                <c:pt idx="16" formatCode="0">
                  <c:v>1244</c:v>
                </c:pt>
                <c:pt idx="17">
                  <c:v>704</c:v>
                </c:pt>
              </c:numCache>
            </c:numRef>
          </c:val>
          <c:smooth val="0"/>
        </c:ser>
        <c:ser>
          <c:idx val="5"/>
          <c:order val="5"/>
          <c:tx>
            <c:strRef>
              <c:f>'Figure 7 '!$A$8</c:f>
              <c:strCache>
                <c:ptCount val="1"/>
                <c:pt idx="0">
                  <c:v>Apprentissage</c:v>
                </c:pt>
              </c:strCache>
            </c:strRef>
          </c:tx>
          <c:marker>
            <c:symbol val="none"/>
          </c:marker>
          <c:cat>
            <c:strRef>
              <c:f>'Figure 7 '!$B$2:$S$2</c:f>
              <c:strCach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strCache>
            </c:strRef>
          </c:cat>
          <c:val>
            <c:numRef>
              <c:f>'Figure 7 '!$B$8:$S$8</c:f>
              <c:numCache>
                <c:formatCode>General</c:formatCode>
                <c:ptCount val="18"/>
                <c:pt idx="0">
                  <c:v>198</c:v>
                </c:pt>
                <c:pt idx="1">
                  <c:v>284</c:v>
                </c:pt>
                <c:pt idx="2">
                  <c:v>388</c:v>
                </c:pt>
                <c:pt idx="3">
                  <c:v>388</c:v>
                </c:pt>
                <c:pt idx="4">
                  <c:v>484</c:v>
                </c:pt>
                <c:pt idx="5">
                  <c:v>620</c:v>
                </c:pt>
                <c:pt idx="6">
                  <c:v>726</c:v>
                </c:pt>
                <c:pt idx="7">
                  <c:v>884</c:v>
                </c:pt>
                <c:pt idx="8">
                  <c:v>993</c:v>
                </c:pt>
                <c:pt idx="9">
                  <c:v>1041</c:v>
                </c:pt>
                <c:pt idx="10">
                  <c:v>1135</c:v>
                </c:pt>
                <c:pt idx="11">
                  <c:v>1291</c:v>
                </c:pt>
                <c:pt idx="12">
                  <c:v>1159</c:v>
                </c:pt>
                <c:pt idx="13">
                  <c:v>1143</c:v>
                </c:pt>
                <c:pt idx="14">
                  <c:v>1115</c:v>
                </c:pt>
                <c:pt idx="15">
                  <c:v>1036</c:v>
                </c:pt>
                <c:pt idx="16" formatCode="0">
                  <c:v>1186</c:v>
                </c:pt>
                <c:pt idx="17">
                  <c:v>1213</c:v>
                </c:pt>
              </c:numCache>
            </c:numRef>
          </c:val>
          <c:smooth val="0"/>
        </c:ser>
        <c:dLbls>
          <c:showLegendKey val="0"/>
          <c:showVal val="0"/>
          <c:showCatName val="0"/>
          <c:showSerName val="0"/>
          <c:showPercent val="0"/>
          <c:showBubbleSize val="0"/>
        </c:dLbls>
        <c:marker val="1"/>
        <c:smooth val="0"/>
        <c:axId val="190955520"/>
        <c:axId val="190957056"/>
      </c:lineChart>
      <c:catAx>
        <c:axId val="190955520"/>
        <c:scaling>
          <c:orientation val="minMax"/>
        </c:scaling>
        <c:delete val="0"/>
        <c:axPos val="b"/>
        <c:numFmt formatCode="General" sourceLinked="1"/>
        <c:majorTickMark val="out"/>
        <c:minorTickMark val="none"/>
        <c:tickLblPos val="nextTo"/>
        <c:txPr>
          <a:bodyPr rot="-5400000" vert="horz"/>
          <a:lstStyle/>
          <a:p>
            <a:pPr>
              <a:defRPr sz="800" b="0" i="0" u="none" strike="noStrike" baseline="0">
                <a:solidFill>
                  <a:srgbClr val="000000"/>
                </a:solidFill>
                <a:latin typeface="Arial"/>
                <a:ea typeface="Arial"/>
                <a:cs typeface="Arial"/>
              </a:defRPr>
            </a:pPr>
            <a:endParaRPr lang="fr-FR"/>
          </a:p>
        </c:txPr>
        <c:crossAx val="190957056"/>
        <c:crosses val="autoZero"/>
        <c:auto val="1"/>
        <c:lblAlgn val="ctr"/>
        <c:lblOffset val="100"/>
        <c:noMultiLvlLbl val="0"/>
      </c:catAx>
      <c:valAx>
        <c:axId val="19095705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90955520"/>
        <c:crosses val="autoZero"/>
        <c:crossBetween val="between"/>
      </c:valAx>
    </c:plotArea>
    <c:legend>
      <c:legendPos val="r"/>
      <c:layout>
        <c:manualLayout>
          <c:xMode val="edge"/>
          <c:yMode val="edge"/>
          <c:x val="0.64583464566929139"/>
          <c:y val="0.27881040892193309"/>
          <c:w val="0.29369972478136591"/>
          <c:h val="0.38663508769946475"/>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9'!$A$3</c:f>
              <c:strCache>
                <c:ptCount val="1"/>
                <c:pt idx="0">
                  <c:v>DEES</c:v>
                </c:pt>
              </c:strCache>
            </c:strRef>
          </c:tx>
          <c:marker>
            <c:symbol val="none"/>
          </c:marker>
          <c:cat>
            <c:numRef>
              <c:f>'Figure 9'!$B$2:$M$2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9'!$B$3:$M$3</c:f>
              <c:numCache>
                <c:formatCode>General</c:formatCode>
                <c:ptCount val="12"/>
                <c:pt idx="0">
                  <c:v>47.8</c:v>
                </c:pt>
                <c:pt idx="1">
                  <c:v>53.1</c:v>
                </c:pt>
                <c:pt idx="2">
                  <c:v>54.2</c:v>
                </c:pt>
                <c:pt idx="3">
                  <c:v>52.7</c:v>
                </c:pt>
                <c:pt idx="4">
                  <c:v>56.1</c:v>
                </c:pt>
                <c:pt idx="5">
                  <c:v>52.9</c:v>
                </c:pt>
                <c:pt idx="6">
                  <c:v>54.5</c:v>
                </c:pt>
                <c:pt idx="7">
                  <c:v>55.3</c:v>
                </c:pt>
                <c:pt idx="8">
                  <c:v>56.1</c:v>
                </c:pt>
                <c:pt idx="9">
                  <c:v>62.4</c:v>
                </c:pt>
                <c:pt idx="10">
                  <c:v>61.7</c:v>
                </c:pt>
                <c:pt idx="11">
                  <c:v>63.4</c:v>
                </c:pt>
              </c:numCache>
            </c:numRef>
          </c:val>
          <c:smooth val="0"/>
        </c:ser>
        <c:ser>
          <c:idx val="1"/>
          <c:order val="1"/>
          <c:tx>
            <c:strRef>
              <c:f>'Figure 9'!$A$4</c:f>
              <c:strCache>
                <c:ptCount val="1"/>
                <c:pt idx="0">
                  <c:v>CAP Petite enfance jusqu'en 2018 et Accompagnant éducatif petite enfance ensuite</c:v>
                </c:pt>
              </c:strCache>
            </c:strRef>
          </c:tx>
          <c:marker>
            <c:symbol val="none"/>
          </c:marker>
          <c:cat>
            <c:numRef>
              <c:f>'Figure 9'!$B$2:$M$2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9'!$B$4:$M$4</c:f>
              <c:numCache>
                <c:formatCode>General</c:formatCode>
                <c:ptCount val="12"/>
                <c:pt idx="0">
                  <c:v>71.2</c:v>
                </c:pt>
                <c:pt idx="1">
                  <c:v>73.7</c:v>
                </c:pt>
                <c:pt idx="2">
                  <c:v>72.2</c:v>
                </c:pt>
                <c:pt idx="3">
                  <c:v>72.2</c:v>
                </c:pt>
                <c:pt idx="4">
                  <c:v>74.2</c:v>
                </c:pt>
                <c:pt idx="5">
                  <c:v>74.5</c:v>
                </c:pt>
                <c:pt idx="6">
                  <c:v>72.2</c:v>
                </c:pt>
                <c:pt idx="7">
                  <c:v>75.2</c:v>
                </c:pt>
                <c:pt idx="8">
                  <c:v>74.7</c:v>
                </c:pt>
                <c:pt idx="9">
                  <c:v>73.7</c:v>
                </c:pt>
                <c:pt idx="10">
                  <c:v>76.099999999999994</c:v>
                </c:pt>
                <c:pt idx="11">
                  <c:v>72</c:v>
                </c:pt>
              </c:numCache>
            </c:numRef>
          </c:val>
          <c:smooth val="0"/>
        </c:ser>
        <c:ser>
          <c:idx val="2"/>
          <c:order val="2"/>
          <c:tx>
            <c:strRef>
              <c:f>'Figure 9'!$A$5</c:f>
              <c:strCache>
                <c:ptCount val="1"/>
                <c:pt idx="0">
                  <c:v>DEME</c:v>
                </c:pt>
              </c:strCache>
            </c:strRef>
          </c:tx>
          <c:marker>
            <c:symbol val="none"/>
          </c:marker>
          <c:cat>
            <c:numRef>
              <c:f>'Figure 9'!$B$2:$M$2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9'!$B$5:$M$5</c:f>
              <c:numCache>
                <c:formatCode>General</c:formatCode>
                <c:ptCount val="12"/>
                <c:pt idx="0">
                  <c:v>40.200000000000003</c:v>
                </c:pt>
                <c:pt idx="1">
                  <c:v>50.5</c:v>
                </c:pt>
                <c:pt idx="2">
                  <c:v>54.2</c:v>
                </c:pt>
                <c:pt idx="3">
                  <c:v>53.8</c:v>
                </c:pt>
                <c:pt idx="4">
                  <c:v>56.5</c:v>
                </c:pt>
                <c:pt idx="5">
                  <c:v>55.6</c:v>
                </c:pt>
                <c:pt idx="6">
                  <c:v>56.7</c:v>
                </c:pt>
                <c:pt idx="7">
                  <c:v>58.1</c:v>
                </c:pt>
                <c:pt idx="8">
                  <c:v>59.4</c:v>
                </c:pt>
                <c:pt idx="9">
                  <c:v>63.9</c:v>
                </c:pt>
                <c:pt idx="10">
                  <c:v>64.900000000000006</c:v>
                </c:pt>
                <c:pt idx="11">
                  <c:v>64.3</c:v>
                </c:pt>
              </c:numCache>
            </c:numRef>
          </c:val>
          <c:smooth val="0"/>
        </c:ser>
        <c:ser>
          <c:idx val="3"/>
          <c:order val="3"/>
          <c:tx>
            <c:strRef>
              <c:f>'Figure 9'!$A$6</c:f>
              <c:strCache>
                <c:ptCount val="1"/>
                <c:pt idx="0">
                  <c:v>BTS Management des unités commerciales</c:v>
                </c:pt>
              </c:strCache>
            </c:strRef>
          </c:tx>
          <c:marker>
            <c:symbol val="none"/>
          </c:marker>
          <c:cat>
            <c:numRef>
              <c:f>'Figure 9'!$B$2:$M$2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9'!$B$6:$M$6</c:f>
              <c:numCache>
                <c:formatCode>General</c:formatCode>
                <c:ptCount val="12"/>
                <c:pt idx="0">
                  <c:v>70.2</c:v>
                </c:pt>
                <c:pt idx="1">
                  <c:v>72.400000000000006</c:v>
                </c:pt>
                <c:pt idx="2">
                  <c:v>72.599999999999994</c:v>
                </c:pt>
                <c:pt idx="3">
                  <c:v>75</c:v>
                </c:pt>
                <c:pt idx="4">
                  <c:v>73.8</c:v>
                </c:pt>
                <c:pt idx="5">
                  <c:v>76.5</c:v>
                </c:pt>
                <c:pt idx="6">
                  <c:v>77.5</c:v>
                </c:pt>
                <c:pt idx="7">
                  <c:v>76.900000000000006</c:v>
                </c:pt>
                <c:pt idx="8">
                  <c:v>75</c:v>
                </c:pt>
                <c:pt idx="9">
                  <c:v>75</c:v>
                </c:pt>
                <c:pt idx="10">
                  <c:v>76</c:v>
                </c:pt>
                <c:pt idx="11">
                  <c:v>76.3</c:v>
                </c:pt>
              </c:numCache>
            </c:numRef>
          </c:val>
          <c:smooth val="0"/>
        </c:ser>
        <c:ser>
          <c:idx val="4"/>
          <c:order val="4"/>
          <c:tx>
            <c:strRef>
              <c:f>'Figure 9'!$A$7</c:f>
              <c:strCache>
                <c:ptCount val="1"/>
                <c:pt idx="0">
                  <c:v>BTS Assistant de direction jusqu'en 2009 et assistant de manager ensuite</c:v>
                </c:pt>
              </c:strCache>
            </c:strRef>
          </c:tx>
          <c:marker>
            <c:symbol val="none"/>
          </c:marker>
          <c:cat>
            <c:numRef>
              <c:f>'Figure 9'!$B$2:$M$2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9'!$B$7:$M$7</c:f>
              <c:numCache>
                <c:formatCode>General</c:formatCode>
                <c:ptCount val="12"/>
                <c:pt idx="0">
                  <c:v>63.9</c:v>
                </c:pt>
                <c:pt idx="1">
                  <c:v>68.099999999999994</c:v>
                </c:pt>
                <c:pt idx="2">
                  <c:v>68.5</c:v>
                </c:pt>
                <c:pt idx="3">
                  <c:v>67.2</c:v>
                </c:pt>
                <c:pt idx="4">
                  <c:v>65.5</c:v>
                </c:pt>
                <c:pt idx="5">
                  <c:v>65.400000000000006</c:v>
                </c:pt>
                <c:pt idx="6">
                  <c:v>69.099999999999994</c:v>
                </c:pt>
                <c:pt idx="7">
                  <c:v>74.7</c:v>
                </c:pt>
                <c:pt idx="8">
                  <c:v>74.5</c:v>
                </c:pt>
                <c:pt idx="9">
                  <c:v>74.099999999999994</c:v>
                </c:pt>
                <c:pt idx="10">
                  <c:v>75.8</c:v>
                </c:pt>
                <c:pt idx="11">
                  <c:v>74.7</c:v>
                </c:pt>
              </c:numCache>
            </c:numRef>
          </c:val>
          <c:smooth val="0"/>
        </c:ser>
        <c:ser>
          <c:idx val="5"/>
          <c:order val="5"/>
          <c:tx>
            <c:strRef>
              <c:f>'Figure 9'!$A$8</c:f>
              <c:strCache>
                <c:ptCount val="1"/>
                <c:pt idx="0">
                  <c:v>BTS Assistant de gestion de PME-PMI à référentiel commun européen</c:v>
                </c:pt>
              </c:strCache>
            </c:strRef>
          </c:tx>
          <c:marker>
            <c:symbol val="none"/>
          </c:marker>
          <c:cat>
            <c:numRef>
              <c:f>'Figure 9'!$B$2:$M$2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9'!$B$8:$M$8</c:f>
              <c:numCache>
                <c:formatCode>General</c:formatCode>
                <c:ptCount val="12"/>
                <c:pt idx="0">
                  <c:v>63.6</c:v>
                </c:pt>
                <c:pt idx="1">
                  <c:v>69.900000000000006</c:v>
                </c:pt>
                <c:pt idx="2">
                  <c:v>68.099999999999994</c:v>
                </c:pt>
                <c:pt idx="3">
                  <c:v>62.4</c:v>
                </c:pt>
                <c:pt idx="4">
                  <c:v>61.5</c:v>
                </c:pt>
                <c:pt idx="5">
                  <c:v>64.599999999999994</c:v>
                </c:pt>
                <c:pt idx="6">
                  <c:v>67.7</c:v>
                </c:pt>
                <c:pt idx="7">
                  <c:v>71.8</c:v>
                </c:pt>
                <c:pt idx="8">
                  <c:v>70.7</c:v>
                </c:pt>
                <c:pt idx="9">
                  <c:v>71.400000000000006</c:v>
                </c:pt>
                <c:pt idx="10">
                  <c:v>71.5</c:v>
                </c:pt>
                <c:pt idx="11">
                  <c:v>74.599999999999994</c:v>
                </c:pt>
              </c:numCache>
            </c:numRef>
          </c:val>
          <c:smooth val="0"/>
        </c:ser>
        <c:ser>
          <c:idx val="6"/>
          <c:order val="6"/>
          <c:tx>
            <c:strRef>
              <c:f>'Figure 9'!$A$9</c:f>
              <c:strCache>
                <c:ptCount val="1"/>
                <c:pt idx="0">
                  <c:v>BP Coiffure</c:v>
                </c:pt>
              </c:strCache>
            </c:strRef>
          </c:tx>
          <c:marker>
            <c:symbol val="none"/>
          </c:marker>
          <c:cat>
            <c:numRef>
              <c:f>'Figure 9'!$B$2:$M$2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9'!$B$9:$M$9</c:f>
              <c:numCache>
                <c:formatCode>General</c:formatCode>
                <c:ptCount val="12"/>
                <c:pt idx="0">
                  <c:v>46.2</c:v>
                </c:pt>
                <c:pt idx="1">
                  <c:v>46.2</c:v>
                </c:pt>
                <c:pt idx="2">
                  <c:v>44</c:v>
                </c:pt>
                <c:pt idx="3">
                  <c:v>47</c:v>
                </c:pt>
                <c:pt idx="4">
                  <c:v>46.2</c:v>
                </c:pt>
                <c:pt idx="5">
                  <c:v>45.6</c:v>
                </c:pt>
                <c:pt idx="6">
                  <c:v>41.3</c:v>
                </c:pt>
                <c:pt idx="7">
                  <c:v>46.2</c:v>
                </c:pt>
                <c:pt idx="8">
                  <c:v>43.1</c:v>
                </c:pt>
                <c:pt idx="9">
                  <c:v>45.6</c:v>
                </c:pt>
                <c:pt idx="10">
                  <c:v>46.2</c:v>
                </c:pt>
                <c:pt idx="11">
                  <c:v>47.5</c:v>
                </c:pt>
              </c:numCache>
            </c:numRef>
          </c:val>
          <c:smooth val="0"/>
        </c:ser>
        <c:ser>
          <c:idx val="7"/>
          <c:order val="7"/>
          <c:tx>
            <c:strRef>
              <c:f>'Figure 9'!$A$10</c:f>
              <c:strCache>
                <c:ptCount val="1"/>
                <c:pt idx="0">
                  <c:v>Bac pro Commerce</c:v>
                </c:pt>
              </c:strCache>
            </c:strRef>
          </c:tx>
          <c:marker>
            <c:symbol val="none"/>
          </c:marker>
          <c:cat>
            <c:numRef>
              <c:f>'Figure 9'!$B$2:$M$2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9'!$B$10:$M$10</c:f>
              <c:numCache>
                <c:formatCode>General</c:formatCode>
                <c:ptCount val="12"/>
                <c:pt idx="0">
                  <c:v>77.900000000000006</c:v>
                </c:pt>
                <c:pt idx="1">
                  <c:v>83.4</c:v>
                </c:pt>
                <c:pt idx="2">
                  <c:v>85.2</c:v>
                </c:pt>
                <c:pt idx="3">
                  <c:v>83.4</c:v>
                </c:pt>
                <c:pt idx="4">
                  <c:v>86</c:v>
                </c:pt>
                <c:pt idx="5">
                  <c:v>88.7</c:v>
                </c:pt>
                <c:pt idx="6">
                  <c:v>89.4</c:v>
                </c:pt>
                <c:pt idx="7">
                  <c:v>89.2</c:v>
                </c:pt>
                <c:pt idx="8">
                  <c:v>88.6</c:v>
                </c:pt>
                <c:pt idx="9">
                  <c:v>89.9</c:v>
                </c:pt>
                <c:pt idx="10">
                  <c:v>88</c:v>
                </c:pt>
                <c:pt idx="11">
                  <c:v>87.9</c:v>
                </c:pt>
              </c:numCache>
            </c:numRef>
          </c:val>
          <c:smooth val="0"/>
        </c:ser>
        <c:ser>
          <c:idx val="8"/>
          <c:order val="8"/>
          <c:tx>
            <c:strRef>
              <c:f>'Figure 9'!$A$11</c:f>
              <c:strCache>
                <c:ptCount val="1"/>
                <c:pt idx="0">
                  <c:v>BTS Négociation et relation client</c:v>
                </c:pt>
              </c:strCache>
            </c:strRef>
          </c:tx>
          <c:marker>
            <c:symbol val="none"/>
          </c:marker>
          <c:cat>
            <c:numRef>
              <c:f>'Figure 9'!$B$2:$M$2</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'Figure 9'!$B$11:$M$11</c:f>
              <c:numCache>
                <c:formatCode>General</c:formatCode>
                <c:ptCount val="12"/>
                <c:pt idx="0">
                  <c:v>69.900000000000006</c:v>
                </c:pt>
                <c:pt idx="1">
                  <c:v>73.099999999999994</c:v>
                </c:pt>
                <c:pt idx="2">
                  <c:v>77</c:v>
                </c:pt>
                <c:pt idx="3">
                  <c:v>72.599999999999994</c:v>
                </c:pt>
                <c:pt idx="4">
                  <c:v>74.900000000000006</c:v>
                </c:pt>
                <c:pt idx="5">
                  <c:v>74.5</c:v>
                </c:pt>
                <c:pt idx="6">
                  <c:v>78.7</c:v>
                </c:pt>
                <c:pt idx="7">
                  <c:v>79.099999999999994</c:v>
                </c:pt>
                <c:pt idx="8">
                  <c:v>77.599999999999994</c:v>
                </c:pt>
                <c:pt idx="9">
                  <c:v>78.900000000000006</c:v>
                </c:pt>
                <c:pt idx="10">
                  <c:v>78.7</c:v>
                </c:pt>
                <c:pt idx="11">
                  <c:v>82.9</c:v>
                </c:pt>
              </c:numCache>
            </c:numRef>
          </c:val>
          <c:smooth val="0"/>
        </c:ser>
        <c:dLbls>
          <c:showLegendKey val="0"/>
          <c:showVal val="0"/>
          <c:showCatName val="0"/>
          <c:showSerName val="0"/>
          <c:showPercent val="0"/>
          <c:showBubbleSize val="0"/>
        </c:dLbls>
        <c:marker val="1"/>
        <c:smooth val="0"/>
        <c:axId val="192439808"/>
        <c:axId val="192441344"/>
      </c:lineChart>
      <c:catAx>
        <c:axId val="192439808"/>
        <c:scaling>
          <c:orientation val="minMax"/>
        </c:scaling>
        <c:delete val="0"/>
        <c:axPos val="b"/>
        <c:numFmt formatCode="General" sourceLinked="1"/>
        <c:majorTickMark val="out"/>
        <c:minorTickMark val="none"/>
        <c:tickLblPos val="nextTo"/>
        <c:crossAx val="192441344"/>
        <c:crosses val="autoZero"/>
        <c:auto val="1"/>
        <c:lblAlgn val="ctr"/>
        <c:lblOffset val="100"/>
        <c:noMultiLvlLbl val="0"/>
      </c:catAx>
      <c:valAx>
        <c:axId val="192441344"/>
        <c:scaling>
          <c:orientation val="minMax"/>
          <c:min val="40"/>
        </c:scaling>
        <c:delete val="0"/>
        <c:axPos val="l"/>
        <c:majorGridlines/>
        <c:numFmt formatCode="General" sourceLinked="1"/>
        <c:majorTickMark val="out"/>
        <c:minorTickMark val="none"/>
        <c:tickLblPos val="nextTo"/>
        <c:crossAx val="192439808"/>
        <c:crosses val="autoZero"/>
        <c:crossBetween val="between"/>
      </c:valAx>
    </c:plotArea>
    <c:legend>
      <c:legendPos val="r"/>
      <c:layout>
        <c:manualLayout>
          <c:xMode val="edge"/>
          <c:yMode val="edge"/>
          <c:x val="0.65132924335378328"/>
          <c:y val="5.8437548247645514E-2"/>
          <c:w val="0.33844580777096117"/>
          <c:h val="0.88312490350470896"/>
        </c:manualLayout>
      </c:layout>
      <c:overlay val="0"/>
    </c:legend>
    <c:plotVisOnly val="1"/>
    <c:dispBlanksAs val="gap"/>
    <c:showDLblsOverMax val="0"/>
  </c:chart>
  <c:txPr>
    <a:bodyPr/>
    <a:lstStyle/>
    <a:p>
      <a:pPr>
        <a:defRPr sz="8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10 web'!$C$3</c:f>
              <c:strCache>
                <c:ptCount val="1"/>
                <c:pt idx="0">
                  <c:v>2018</c:v>
                </c:pt>
              </c:strCache>
            </c:strRef>
          </c:tx>
          <c:invertIfNegative val="0"/>
          <c:cat>
            <c:multiLvlStrRef>
              <c:f>'Figure 10 web'!$A$4:$B$14</c:f>
              <c:multiLvlStrCache>
                <c:ptCount val="11"/>
                <c:lvl>
                  <c:pt idx="0">
                    <c:v>CAP</c:v>
                  </c:pt>
                  <c:pt idx="1">
                    <c:v>Autre niveau V</c:v>
                  </c:pt>
                  <c:pt idx="2">
                    <c:v>Baccalauréat professionnel</c:v>
                  </c:pt>
                  <c:pt idx="3">
                    <c:v>Brevet professionnel</c:v>
                  </c:pt>
                  <c:pt idx="4">
                    <c:v>DEME</c:v>
                  </c:pt>
                  <c:pt idx="5">
                    <c:v>Autre niveau IV</c:v>
                  </c:pt>
                  <c:pt idx="6">
                    <c:v>BTS</c:v>
                  </c:pt>
                  <c:pt idx="7">
                    <c:v>DEES</c:v>
                  </c:pt>
                  <c:pt idx="8">
                    <c:v>DEETS</c:v>
                  </c:pt>
                  <c:pt idx="9">
                    <c:v>autre III (DCESF, DMA)</c:v>
                  </c:pt>
                  <c:pt idx="10">
                    <c:v>Niveaux II et I</c:v>
                  </c:pt>
                </c:lvl>
                <c:lvl>
                  <c:pt idx="0">
                    <c:v>Premier niveau (V)</c:v>
                  </c:pt>
                  <c:pt idx="2">
                    <c:v>Niveau IV</c:v>
                  </c:pt>
                  <c:pt idx="6">
                    <c:v>Niveau III</c:v>
                  </c:pt>
                  <c:pt idx="10">
                    <c:v>Niveaux II et I</c:v>
                  </c:pt>
                </c:lvl>
              </c:multiLvlStrCache>
            </c:multiLvlStrRef>
          </c:cat>
          <c:val>
            <c:numRef>
              <c:f>'Figure 10 web'!$C$4:$C$14</c:f>
              <c:numCache>
                <c:formatCode>General</c:formatCode>
                <c:ptCount val="11"/>
                <c:pt idx="0">
                  <c:v>5601</c:v>
                </c:pt>
                <c:pt idx="1">
                  <c:v>388</c:v>
                </c:pt>
                <c:pt idx="2">
                  <c:v>4941</c:v>
                </c:pt>
                <c:pt idx="3">
                  <c:v>1356</c:v>
                </c:pt>
                <c:pt idx="4">
                  <c:v>2282</c:v>
                </c:pt>
                <c:pt idx="5">
                  <c:v>81</c:v>
                </c:pt>
                <c:pt idx="6">
                  <c:v>10116</c:v>
                </c:pt>
                <c:pt idx="7">
                  <c:v>4316</c:v>
                </c:pt>
                <c:pt idx="8">
                  <c:v>292</c:v>
                </c:pt>
                <c:pt idx="9">
                  <c:v>304</c:v>
                </c:pt>
                <c:pt idx="10">
                  <c:v>507</c:v>
                </c:pt>
              </c:numCache>
            </c:numRef>
          </c:val>
        </c:ser>
        <c:ser>
          <c:idx val="1"/>
          <c:order val="1"/>
          <c:tx>
            <c:strRef>
              <c:f>'Figure 10 web'!$D$3</c:f>
              <c:strCache>
                <c:ptCount val="1"/>
                <c:pt idx="0">
                  <c:v>2019</c:v>
                </c:pt>
              </c:strCache>
            </c:strRef>
          </c:tx>
          <c:invertIfNegative val="0"/>
          <c:cat>
            <c:multiLvlStrRef>
              <c:f>'Figure 10 web'!$A$4:$B$14</c:f>
              <c:multiLvlStrCache>
                <c:ptCount val="11"/>
                <c:lvl>
                  <c:pt idx="0">
                    <c:v>CAP</c:v>
                  </c:pt>
                  <c:pt idx="1">
                    <c:v>Autre niveau V</c:v>
                  </c:pt>
                  <c:pt idx="2">
                    <c:v>Baccalauréat professionnel</c:v>
                  </c:pt>
                  <c:pt idx="3">
                    <c:v>Brevet professionnel</c:v>
                  </c:pt>
                  <c:pt idx="4">
                    <c:v>DEME</c:v>
                  </c:pt>
                  <c:pt idx="5">
                    <c:v>Autre niveau IV</c:v>
                  </c:pt>
                  <c:pt idx="6">
                    <c:v>BTS</c:v>
                  </c:pt>
                  <c:pt idx="7">
                    <c:v>DEES</c:v>
                  </c:pt>
                  <c:pt idx="8">
                    <c:v>DEETS</c:v>
                  </c:pt>
                  <c:pt idx="9">
                    <c:v>autre III (DCESF, DMA)</c:v>
                  </c:pt>
                  <c:pt idx="10">
                    <c:v>Niveaux II et I</c:v>
                  </c:pt>
                </c:lvl>
                <c:lvl>
                  <c:pt idx="0">
                    <c:v>Premier niveau (V)</c:v>
                  </c:pt>
                  <c:pt idx="2">
                    <c:v>Niveau IV</c:v>
                  </c:pt>
                  <c:pt idx="6">
                    <c:v>Niveau III</c:v>
                  </c:pt>
                  <c:pt idx="10">
                    <c:v>Niveaux II et I</c:v>
                  </c:pt>
                </c:lvl>
              </c:multiLvlStrCache>
            </c:multiLvlStrRef>
          </c:cat>
          <c:val>
            <c:numRef>
              <c:f>'Figure 10 web'!$D$4:$D$14</c:f>
              <c:numCache>
                <c:formatCode>General</c:formatCode>
                <c:ptCount val="11"/>
                <c:pt idx="0">
                  <c:v>4453</c:v>
                </c:pt>
                <c:pt idx="1">
                  <c:v>340</c:v>
                </c:pt>
                <c:pt idx="2">
                  <c:v>4363</c:v>
                </c:pt>
                <c:pt idx="3">
                  <c:v>1375</c:v>
                </c:pt>
                <c:pt idx="4">
                  <c:v>2176</c:v>
                </c:pt>
                <c:pt idx="5">
                  <c:v>85</c:v>
                </c:pt>
                <c:pt idx="6">
                  <c:v>9006</c:v>
                </c:pt>
                <c:pt idx="7">
                  <c:v>4282</c:v>
                </c:pt>
                <c:pt idx="8">
                  <c:v>262</c:v>
                </c:pt>
                <c:pt idx="9">
                  <c:v>249</c:v>
                </c:pt>
                <c:pt idx="10">
                  <c:v>531</c:v>
                </c:pt>
              </c:numCache>
            </c:numRef>
          </c:val>
        </c:ser>
        <c:dLbls>
          <c:showLegendKey val="0"/>
          <c:showVal val="0"/>
          <c:showCatName val="0"/>
          <c:showSerName val="0"/>
          <c:showPercent val="0"/>
          <c:showBubbleSize val="0"/>
        </c:dLbls>
        <c:gapWidth val="150"/>
        <c:axId val="197722496"/>
        <c:axId val="197724032"/>
      </c:barChart>
      <c:catAx>
        <c:axId val="197722496"/>
        <c:scaling>
          <c:orientation val="minMax"/>
        </c:scaling>
        <c:delete val="0"/>
        <c:axPos val="b"/>
        <c:majorTickMark val="out"/>
        <c:minorTickMark val="none"/>
        <c:tickLblPos val="nextTo"/>
        <c:crossAx val="197724032"/>
        <c:crosses val="autoZero"/>
        <c:auto val="1"/>
        <c:lblAlgn val="ctr"/>
        <c:lblOffset val="100"/>
        <c:noMultiLvlLbl val="0"/>
      </c:catAx>
      <c:valAx>
        <c:axId val="197724032"/>
        <c:scaling>
          <c:orientation val="minMax"/>
        </c:scaling>
        <c:delete val="0"/>
        <c:axPos val="l"/>
        <c:majorGridlines/>
        <c:numFmt formatCode="General" sourceLinked="1"/>
        <c:majorTickMark val="out"/>
        <c:minorTickMark val="none"/>
        <c:tickLblPos val="nextTo"/>
        <c:crossAx val="19772249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47625</xdr:rowOff>
    </xdr:from>
    <xdr:to>
      <xdr:col>7</xdr:col>
      <xdr:colOff>342900</xdr:colOff>
      <xdr:row>27</xdr:row>
      <xdr:rowOff>142875</xdr:rowOff>
    </xdr:to>
    <xdr:graphicFrame macro="">
      <xdr:nvGraphicFramePr>
        <xdr:cNvPr id="11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68580</xdr:rowOff>
    </xdr:from>
    <xdr:to>
      <xdr:col>6</xdr:col>
      <xdr:colOff>247659</xdr:colOff>
      <xdr:row>16</xdr:row>
      <xdr:rowOff>148607</xdr:rowOff>
    </xdr:to>
    <xdr:sp macro="" textlink="">
      <xdr:nvSpPr>
        <xdr:cNvPr id="2" name="ZoneTexte 1"/>
        <xdr:cNvSpPr txBox="1"/>
      </xdr:nvSpPr>
      <xdr:spPr>
        <a:xfrm>
          <a:off x="0" y="68580"/>
          <a:ext cx="5006340" cy="4549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Les diplômes professionnels de l’Éducation nationale</a:t>
          </a:r>
        </a:p>
        <a:p>
          <a:r>
            <a:rPr lang="fr-FR" sz="1100"/>
            <a:t>Le champ couvre les diplômes technologiques et professionnels des ministères de l’éducation nationale et de l'enseignement supérieur et de la recherche, dont l’organisation et la gestion des examens sont assurées par les services des rectorats académiques. Il comprend l’ensemble des diplômes du second degré à finalité professionnelle sous tutelle de l’éducation nationale,  auxquels s’ajoutent des diplômes du supérieur : diplômes des métiers d’art (DMA), brevets technologiques supérieurs (BTS), diplômes supérieurs des arts appliqués (DSAA), diplôme de comptabilité et de gestion (DCG) et diplôme supérieur de comptabilité et de gestion (DSCG), ainsi que quatre diplômes placés sous double tutelle des ministères chargés de l’éducation nationale et des affaires sociales : diplôme d’état d’éducateur spécialisé (DEES), diplôme d’état d’éducateur technique spécialisé (DEETS), diplôme de conseiller en économie sociale et familiale (DCESF) et diplôme d’état de moniteur éducateur (DME). L’ensemble est communément désigné comme « diplômes professionnels de l’Éducation nationale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285750</xdr:colOff>
      <xdr:row>0</xdr:row>
      <xdr:rowOff>110490</xdr:rowOff>
    </xdr:from>
    <xdr:to>
      <xdr:col>6</xdr:col>
      <xdr:colOff>179082</xdr:colOff>
      <xdr:row>17</xdr:row>
      <xdr:rowOff>81915</xdr:rowOff>
    </xdr:to>
    <xdr:sp macro="" textlink="">
      <xdr:nvSpPr>
        <xdr:cNvPr id="2" name="ZoneTexte 1"/>
        <xdr:cNvSpPr txBox="1"/>
      </xdr:nvSpPr>
      <xdr:spPr>
        <a:xfrm>
          <a:off x="289560" y="1143000"/>
          <a:ext cx="4655820" cy="2811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fr-FR" sz="1100" b="1"/>
            <a:t>Définition</a:t>
          </a:r>
        </a:p>
        <a:p>
          <a:pPr>
            <a:lnSpc>
              <a:spcPts val="1200"/>
            </a:lnSpc>
          </a:pPr>
          <a:r>
            <a:rPr lang="fr-FR" sz="1100"/>
            <a:t>La validation est considérée comme totale quand elle autorise la délivrance du diplôme. Cela peut être le résultat d’un parcours en plusieurs étapes, sur plusieurs sessions et peut combiner VAE et examens. Les diplômés sont alors comptabilisés selon le mode d’évaluation au moment de l’obtention du diplôme.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60960</xdr:rowOff>
    </xdr:from>
    <xdr:to>
      <xdr:col>2</xdr:col>
      <xdr:colOff>621030</xdr:colOff>
      <xdr:row>17</xdr:row>
      <xdr:rowOff>38100</xdr:rowOff>
    </xdr:to>
    <xdr:sp macro="" textlink="">
      <xdr:nvSpPr>
        <xdr:cNvPr id="2" name="ZoneTexte 1"/>
        <xdr:cNvSpPr txBox="1"/>
      </xdr:nvSpPr>
      <xdr:spPr>
        <a:xfrm>
          <a:off x="0" y="60960"/>
          <a:ext cx="7040880" cy="2827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fr-FR" sz="1100"/>
            <a:t>Dispositif académique de validation des acquis : hausse du nombre</a:t>
          </a:r>
        </a:p>
        <a:p>
          <a:pPr>
            <a:lnSpc>
              <a:spcPts val="1100"/>
            </a:lnSpc>
          </a:pPr>
          <a:r>
            <a:rPr lang="fr-FR" sz="1100"/>
            <a:t>de diplômes délivrés de 8 % en 2018, Note d'information, n°51 , décembre 2019.</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0.33657</cdr:x>
      <cdr:y>0.26723</cdr:y>
    </cdr:from>
    <cdr:to>
      <cdr:x>0.74811</cdr:x>
      <cdr:y>0.33451</cdr:y>
    </cdr:to>
    <cdr:sp macro="" textlink="">
      <cdr:nvSpPr>
        <cdr:cNvPr id="558081" name="Text Box 1"/>
        <cdr:cNvSpPr txBox="1">
          <a:spLocks xmlns:a="http://schemas.openxmlformats.org/drawingml/2006/main" noChangeArrowheads="1"/>
        </cdr:cNvSpPr>
      </cdr:nvSpPr>
      <cdr:spPr bwMode="auto">
        <a:xfrm xmlns:a="http://schemas.openxmlformats.org/drawingml/2006/main">
          <a:off x="1596968" y="793895"/>
          <a:ext cx="1992052" cy="203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Candidats ayant obtenu une validation</a:t>
          </a:r>
        </a:p>
      </cdr:txBody>
    </cdr:sp>
  </cdr:relSizeAnchor>
  <cdr:relSizeAnchor xmlns:cdr="http://schemas.openxmlformats.org/drawingml/2006/chartDrawing">
    <cdr:from>
      <cdr:x>0.41925</cdr:x>
      <cdr:y>0.45233</cdr:y>
    </cdr:from>
    <cdr:to>
      <cdr:x>0.69317</cdr:x>
      <cdr:y>0.51693</cdr:y>
    </cdr:to>
    <cdr:sp macro="" textlink="">
      <cdr:nvSpPr>
        <cdr:cNvPr id="558082" name="Text Box 2"/>
        <cdr:cNvSpPr txBox="1">
          <a:spLocks xmlns:a="http://schemas.openxmlformats.org/drawingml/2006/main" noChangeArrowheads="1"/>
        </cdr:cNvSpPr>
      </cdr:nvSpPr>
      <cdr:spPr bwMode="auto">
        <a:xfrm xmlns:a="http://schemas.openxmlformats.org/drawingml/2006/main">
          <a:off x="2536196" y="1328060"/>
          <a:ext cx="1676372" cy="19209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dont validations complètes</a:t>
          </a:r>
        </a:p>
      </cdr:txBody>
    </cdr:sp>
  </cdr:relSizeAnchor>
  <cdr:relSizeAnchor xmlns:cdr="http://schemas.openxmlformats.org/drawingml/2006/chartDrawing">
    <cdr:from>
      <cdr:x>0.31418</cdr:x>
      <cdr:y>0.06014</cdr:y>
    </cdr:from>
    <cdr:to>
      <cdr:x>0.49529</cdr:x>
      <cdr:y>0.13587</cdr:y>
    </cdr:to>
    <cdr:sp macro="" textlink="">
      <cdr:nvSpPr>
        <cdr:cNvPr id="558083" name="Text Box 3"/>
        <cdr:cNvSpPr txBox="1">
          <a:spLocks xmlns:a="http://schemas.openxmlformats.org/drawingml/2006/main" noChangeArrowheads="1"/>
        </cdr:cNvSpPr>
      </cdr:nvSpPr>
      <cdr:spPr bwMode="auto">
        <a:xfrm xmlns:a="http://schemas.openxmlformats.org/drawingml/2006/main">
          <a:off x="1894659" y="174799"/>
          <a:ext cx="1103624" cy="224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Dossiers examinés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1916430</xdr:colOff>
      <xdr:row>14</xdr:row>
      <xdr:rowOff>3810</xdr:rowOff>
    </xdr:from>
    <xdr:to>
      <xdr:col>7</xdr:col>
      <xdr:colOff>674370</xdr:colOff>
      <xdr:row>30</xdr:row>
      <xdr:rowOff>64770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1573530</xdr:colOff>
      <xdr:row>18</xdr:row>
      <xdr:rowOff>64770</xdr:rowOff>
    </xdr:from>
    <xdr:to>
      <xdr:col>7</xdr:col>
      <xdr:colOff>102870</xdr:colOff>
      <xdr:row>39</xdr:row>
      <xdr:rowOff>102870</xdr:rowOff>
    </xdr:to>
    <xdr:graphicFrame macro="">
      <xdr:nvGraphicFramePr>
        <xdr:cNvPr id="60727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14</xdr:row>
      <xdr:rowOff>142875</xdr:rowOff>
    </xdr:from>
    <xdr:to>
      <xdr:col>8</xdr:col>
      <xdr:colOff>219075</xdr:colOff>
      <xdr:row>30</xdr:row>
      <xdr:rowOff>114300</xdr:rowOff>
    </xdr:to>
    <xdr:graphicFrame macro="">
      <xdr:nvGraphicFramePr>
        <xdr:cNvPr id="4244"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419100</xdr:colOff>
      <xdr:row>16</xdr:row>
      <xdr:rowOff>137160</xdr:rowOff>
    </xdr:from>
    <xdr:to>
      <xdr:col>11</xdr:col>
      <xdr:colOff>251460</xdr:colOff>
      <xdr:row>34</xdr:row>
      <xdr:rowOff>137160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1600200</xdr:colOff>
      <xdr:row>15</xdr:row>
      <xdr:rowOff>7620</xdr:rowOff>
    </xdr:from>
    <xdr:to>
      <xdr:col>6</xdr:col>
      <xdr:colOff>708660</xdr:colOff>
      <xdr:row>34</xdr:row>
      <xdr:rowOff>106680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1101054</xdr:colOff>
      <xdr:row>9</xdr:row>
      <xdr:rowOff>38100</xdr:rowOff>
    </xdr:to>
    <xdr:sp macro="" textlink="">
      <xdr:nvSpPr>
        <xdr:cNvPr id="2" name="ZoneTexte 1"/>
        <xdr:cNvSpPr txBox="1"/>
      </xdr:nvSpPr>
      <xdr:spPr>
        <a:xfrm>
          <a:off x="0" y="0"/>
          <a:ext cx="6259794" cy="1455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b="1"/>
            <a:t>Source</a:t>
          </a:r>
        </a:p>
        <a:p>
          <a:r>
            <a:rPr lang="fr-FR"/>
            <a:t>L’enquête n° 62 de la Depp sur l’activité des dispositifs de validation des acquis de l’expérience (VAE) couvre la France métropolitaine et les DOM (y compris Mayotte depuis 2011). Elle fournit, annuellement, des indicateurs sur l’activité des dispositifs académiques de validation des acquis de l’expérience (DAVA).</a:t>
          </a:r>
        </a:p>
        <a:p>
          <a:endParaRPr lang="fr-FR"/>
        </a:p>
        <a:p>
          <a:r>
            <a:rPr lang="fr-FR"/>
            <a:t>Dress enquête Écoles 2020</a:t>
          </a:r>
        </a:p>
        <a:p>
          <a:r>
            <a:rPr lang="fr-FR"/>
            <a:t>BCP : univers</a:t>
          </a:r>
          <a:r>
            <a:rPr lang="fr-FR" baseline="0"/>
            <a:t> </a:t>
          </a:r>
          <a:r>
            <a:rPr lang="fr-FR"/>
            <a:t>Examens-  techno et pro (sauf bac) Hist; univers </a:t>
          </a:r>
        </a:p>
        <a:p>
          <a:r>
            <a:rPr lang="fr-FR"/>
            <a:t>Examens-  techno et pro (sauf bac) Hist</a:t>
          </a:r>
        </a:p>
        <a:p>
          <a:endParaRPr lang="fr-F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38100</xdr:rowOff>
    </xdr:from>
    <xdr:to>
      <xdr:col>7</xdr:col>
      <xdr:colOff>118124</xdr:colOff>
      <xdr:row>25</xdr:row>
      <xdr:rowOff>133354</xdr:rowOff>
    </xdr:to>
    <xdr:sp macro="" textlink="">
      <xdr:nvSpPr>
        <xdr:cNvPr id="2" name="ZoneTexte 1"/>
        <xdr:cNvSpPr txBox="1"/>
      </xdr:nvSpPr>
      <xdr:spPr>
        <a:xfrm>
          <a:off x="0" y="38100"/>
          <a:ext cx="5623560" cy="7757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 DISPOSITIF DE VALIDATION DES ACQUIS DE L’EXPÉRIENCE (VAE)</a:t>
          </a:r>
        </a:p>
        <a:p>
          <a:r>
            <a:rPr lang="fr-FR" sz="1100" b="1"/>
            <a:t>La VAE pour accéder à un diplôme</a:t>
          </a:r>
        </a:p>
        <a:p>
          <a:r>
            <a:rPr lang="fr-FR" sz="1100"/>
            <a:t>Depuis la loi de modernisation sociale du 17 janvier 2002, la VAE est, au même titre que la formation initiale ou continue, une voie d'accès aux diplômes, titres et certifications professionnelles. En développant les possibilités d’obtenir un diplôme en cours de vie active, la VAE constitue ainsi un élément fondamental de la formation tout au long de la vie. C’est un droit inscrit dans le Code du travail et le Code de l'éducation.</a:t>
          </a:r>
        </a:p>
        <a:p>
          <a:endParaRPr lang="fr-FR" sz="1100"/>
        </a:p>
        <a:p>
          <a:r>
            <a:rPr lang="fr-FR" sz="1100" b="1"/>
            <a:t>Recevabilité et candidature</a:t>
          </a:r>
        </a:p>
        <a:p>
          <a:r>
            <a:rPr lang="fr-FR" sz="1100"/>
            <a:t>La recevabilité vérifie les conditions légales d’accès à la VAE et rassemble les preuves des requis d’expérience dans l’exercice d’activités en rapport avec le champ du diplôme postulé.</a:t>
          </a:r>
        </a:p>
        <a:p>
          <a:r>
            <a:rPr lang="fr-FR" sz="1100"/>
            <a:t>Le demandeur se porte candidat quand il dépose le dossier qui fait valoir ses compétences en vue de l’obtention du diplôme. Sa candidature est ensuite examinée par un jury « constitué et présidé conformément à la réglementation du diplôme concerné » qui se prononce sur la valiation.</a:t>
          </a:r>
        </a:p>
        <a:p>
          <a:endParaRPr lang="fr-FR" sz="1100"/>
        </a:p>
        <a:p>
          <a:r>
            <a:rPr lang="fr-FR" sz="1100" b="1"/>
            <a:t>Un dispositif qui mobilise différents acteurs</a:t>
          </a:r>
        </a:p>
        <a:p>
          <a:r>
            <a:rPr lang="fr-FR" sz="1100"/>
            <a:t>En amont de la validation, les services des dispositifs académiques de validation des acquis (DAVA) assurent l’accueil et l’information du public et proposent des prestations d’accompagnement. La recevabilité des demandes, comme ensuite l’examen des candidatures, est en principe de la responsabilité des divisions des examens et concours (DEC) qui exercent la partie obligatoire et réglementaire de la VAE. Toutefois, les DAVA peuvent décider de la recevabilité des demandes et parfois même organiser les jurys d’examen par délégation du recteur et de la DEC.</a:t>
          </a:r>
        </a:p>
        <a:p>
          <a:endParaRPr lang="fr-FR" sz="1100"/>
        </a:p>
        <a:p>
          <a:r>
            <a:rPr lang="fr-FR" sz="1100"/>
            <a:t>Pour assurer les prestations d’accompagnement, les DAVA ont développé leurs propres services ou ont recours au réseau des groupements d’établissements (Greta). Ils peuvent aussi solliciter d’autres acteurs, services de formation continue des universités ou instituts régionaux du travail social par exemple pour les diplômes comptables ou les diplômes d’éducateurs.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U37"/>
  <sheetViews>
    <sheetView tabSelected="1" topLeftCell="A10" zoomScaleNormal="100" workbookViewId="0">
      <selection activeCell="A33" sqref="A33"/>
    </sheetView>
  </sheetViews>
  <sheetFormatPr baseColWidth="10" defaultColWidth="11.42578125" defaultRowHeight="12" x14ac:dyDescent="0.2"/>
  <cols>
    <col min="1" max="1" width="37.140625" style="13" customWidth="1"/>
    <col min="2" max="2" width="7.140625" style="11" bestFit="1" customWidth="1"/>
    <col min="3" max="8" width="8.140625" style="11" bestFit="1" customWidth="1"/>
    <col min="9" max="10" width="8.140625" style="12" bestFit="1" customWidth="1"/>
    <col min="11" max="13" width="8.140625" style="11" bestFit="1" customWidth="1"/>
    <col min="14" max="17" width="8.140625" style="5" bestFit="1" customWidth="1"/>
    <col min="18" max="18" width="10.7109375" style="2" customWidth="1"/>
    <col min="19" max="19" width="10.7109375" style="189" customWidth="1"/>
    <col min="20" max="27" width="10.7109375" style="2" customWidth="1"/>
    <col min="28" max="16384" width="11.42578125" style="2"/>
  </cols>
  <sheetData>
    <row r="1" spans="1:21" ht="12.75" thickBot="1" x14ac:dyDescent="0.25">
      <c r="A1" s="120"/>
      <c r="B1" s="122"/>
      <c r="C1" s="129"/>
      <c r="D1" s="129"/>
      <c r="E1" s="129"/>
      <c r="G1" s="122"/>
      <c r="H1" s="122"/>
      <c r="I1" s="125"/>
      <c r="J1" s="125"/>
      <c r="K1" s="122"/>
      <c r="M1" s="122"/>
    </row>
    <row r="2" spans="1:21" s="5" customFormat="1" ht="12.75" thickTop="1" x14ac:dyDescent="0.2">
      <c r="A2" s="119"/>
      <c r="B2" s="121">
        <v>2002</v>
      </c>
      <c r="C2" s="123">
        <v>2003</v>
      </c>
      <c r="D2" s="123">
        <v>2004</v>
      </c>
      <c r="E2" s="123">
        <v>2005</v>
      </c>
      <c r="F2" s="123">
        <v>2006</v>
      </c>
      <c r="G2" s="124">
        <v>2007</v>
      </c>
      <c r="H2" s="124">
        <v>2008</v>
      </c>
      <c r="I2" s="124">
        <v>2009</v>
      </c>
      <c r="J2" s="124">
        <v>2010</v>
      </c>
      <c r="K2" s="126">
        <v>2011</v>
      </c>
      <c r="L2" s="128">
        <v>2012</v>
      </c>
      <c r="M2" s="127">
        <v>2013</v>
      </c>
      <c r="N2" s="128">
        <v>2014</v>
      </c>
      <c r="O2" s="128">
        <v>2015</v>
      </c>
      <c r="P2" s="128">
        <v>2016</v>
      </c>
      <c r="Q2" s="128">
        <v>2017</v>
      </c>
      <c r="R2" s="128">
        <v>2018</v>
      </c>
      <c r="S2" s="199">
        <v>2019</v>
      </c>
    </row>
    <row r="3" spans="1:21" s="5" customFormat="1" x14ac:dyDescent="0.2">
      <c r="A3" s="300" t="s">
        <v>14</v>
      </c>
      <c r="B3" s="63">
        <v>3089</v>
      </c>
      <c r="C3" s="64">
        <v>14374</v>
      </c>
      <c r="D3" s="64">
        <v>19136</v>
      </c>
      <c r="E3" s="70">
        <v>21379</v>
      </c>
      <c r="F3" s="64">
        <v>22160</v>
      </c>
      <c r="G3" s="64">
        <v>22073</v>
      </c>
      <c r="H3" s="64">
        <v>22013</v>
      </c>
      <c r="I3" s="64">
        <v>22234</v>
      </c>
      <c r="J3" s="65">
        <v>19914</v>
      </c>
      <c r="K3" s="64">
        <v>20950</v>
      </c>
      <c r="L3" s="66">
        <v>20762</v>
      </c>
      <c r="M3" s="67">
        <v>20682</v>
      </c>
      <c r="N3" s="67">
        <v>19893</v>
      </c>
      <c r="O3" s="68">
        <v>19324</v>
      </c>
      <c r="P3" s="68">
        <v>18660</v>
      </c>
      <c r="Q3" s="68">
        <v>18135</v>
      </c>
      <c r="R3" s="196">
        <v>19436</v>
      </c>
      <c r="S3" s="152">
        <v>17913</v>
      </c>
      <c r="U3" s="191"/>
    </row>
    <row r="4" spans="1:21" s="5" customFormat="1" x14ac:dyDescent="0.2">
      <c r="A4" s="14" t="s">
        <v>15</v>
      </c>
      <c r="B4" s="69">
        <v>2740</v>
      </c>
      <c r="C4" s="70">
        <v>12666</v>
      </c>
      <c r="D4" s="70">
        <v>17181</v>
      </c>
      <c r="E4" s="70">
        <v>18734</v>
      </c>
      <c r="F4" s="70">
        <v>19477</v>
      </c>
      <c r="G4" s="70">
        <v>19300</v>
      </c>
      <c r="H4" s="70">
        <v>19384</v>
      </c>
      <c r="I4" s="70">
        <v>19679</v>
      </c>
      <c r="J4" s="71">
        <v>17855</v>
      </c>
      <c r="K4" s="72">
        <v>18640</v>
      </c>
      <c r="L4" s="72">
        <v>18360</v>
      </c>
      <c r="M4" s="73">
        <v>18317</v>
      </c>
      <c r="N4" s="73">
        <v>17547</v>
      </c>
      <c r="O4" s="74">
        <v>17099</v>
      </c>
      <c r="P4" s="74">
        <v>16401</v>
      </c>
      <c r="Q4" s="74">
        <v>16060</v>
      </c>
      <c r="R4" s="197">
        <v>17186</v>
      </c>
      <c r="S4" s="153">
        <v>15805</v>
      </c>
      <c r="U4" s="191"/>
    </row>
    <row r="5" spans="1:21" s="5" customFormat="1" x14ac:dyDescent="0.2">
      <c r="A5" s="301" t="s">
        <v>16</v>
      </c>
      <c r="B5" s="75">
        <v>1360</v>
      </c>
      <c r="C5" s="76">
        <v>7061</v>
      </c>
      <c r="D5" s="76">
        <v>10778</v>
      </c>
      <c r="E5" s="76">
        <v>11736</v>
      </c>
      <c r="F5" s="76">
        <v>13244</v>
      </c>
      <c r="G5" s="77">
        <v>13800</v>
      </c>
      <c r="H5" s="76">
        <v>14127</v>
      </c>
      <c r="I5" s="76">
        <v>14813</v>
      </c>
      <c r="J5" s="78">
        <v>13220</v>
      </c>
      <c r="K5" s="77">
        <v>13560</v>
      </c>
      <c r="L5" s="77">
        <v>13628</v>
      </c>
      <c r="M5" s="79">
        <v>13805</v>
      </c>
      <c r="N5" s="79">
        <v>13378</v>
      </c>
      <c r="O5" s="80">
        <v>13153</v>
      </c>
      <c r="P5" s="80">
        <v>12836</v>
      </c>
      <c r="Q5" s="80">
        <v>12657</v>
      </c>
      <c r="R5" s="198">
        <v>13652</v>
      </c>
      <c r="S5" s="154">
        <v>12462</v>
      </c>
      <c r="U5" s="191"/>
    </row>
    <row r="6" spans="1:21" s="53" customFormat="1" x14ac:dyDescent="0.2">
      <c r="A6" s="54"/>
      <c r="B6" s="161"/>
      <c r="C6" s="192"/>
      <c r="D6" s="192"/>
      <c r="E6" s="192"/>
      <c r="F6" s="192"/>
      <c r="G6" s="192"/>
      <c r="H6" s="192"/>
      <c r="I6" s="192"/>
      <c r="J6" s="192"/>
      <c r="K6" s="192"/>
      <c r="L6" s="192"/>
      <c r="M6" s="192"/>
      <c r="N6" s="192"/>
      <c r="O6" s="192"/>
      <c r="P6" s="192"/>
      <c r="Q6" s="192"/>
      <c r="R6" s="192"/>
      <c r="S6" s="192"/>
    </row>
    <row r="7" spans="1:21" s="5" customFormat="1" x14ac:dyDescent="0.2">
      <c r="A7" s="348" t="s">
        <v>54</v>
      </c>
      <c r="B7" s="348"/>
      <c r="C7" s="348"/>
      <c r="D7" s="348"/>
      <c r="E7" s="348"/>
      <c r="F7" s="348"/>
      <c r="G7" s="348"/>
      <c r="H7" s="348"/>
      <c r="I7" s="348"/>
      <c r="J7" s="348"/>
      <c r="K7" s="348"/>
      <c r="S7" s="193"/>
    </row>
    <row r="8" spans="1:21" x14ac:dyDescent="0.2">
      <c r="A8" s="347"/>
      <c r="B8" s="347"/>
      <c r="C8" s="347"/>
      <c r="D8" s="347"/>
      <c r="E8" s="347"/>
      <c r="F8" s="347"/>
      <c r="G8" s="347"/>
      <c r="H8" s="347"/>
      <c r="I8" s="347"/>
      <c r="J8" s="347"/>
      <c r="K8" s="347"/>
      <c r="L8" s="193"/>
      <c r="M8" s="193"/>
      <c r="N8" s="193"/>
      <c r="O8" s="193"/>
      <c r="P8" s="193"/>
      <c r="Q8" s="193"/>
      <c r="R8" s="193"/>
      <c r="S8" s="193"/>
    </row>
    <row r="9" spans="1:21" x14ac:dyDescent="0.2">
      <c r="K9" s="5"/>
      <c r="L9" s="5"/>
      <c r="M9" s="5"/>
      <c r="R9" s="5"/>
      <c r="S9" s="193"/>
    </row>
    <row r="10" spans="1:21" x14ac:dyDescent="0.2">
      <c r="I10" s="190"/>
      <c r="J10" s="190"/>
      <c r="K10" s="190"/>
      <c r="L10" s="190"/>
      <c r="M10" s="190"/>
      <c r="N10" s="190"/>
      <c r="O10" s="190"/>
      <c r="P10" s="190"/>
      <c r="Q10" s="190"/>
      <c r="R10" s="190"/>
      <c r="S10" s="190"/>
    </row>
    <row r="11" spans="1:21" x14ac:dyDescent="0.2">
      <c r="I11" s="190"/>
      <c r="J11" s="190"/>
      <c r="K11" s="190"/>
      <c r="L11" s="190"/>
      <c r="M11" s="190"/>
      <c r="N11" s="190"/>
      <c r="O11" s="190"/>
      <c r="P11" s="190"/>
      <c r="Q11" s="190"/>
      <c r="R11" s="190"/>
      <c r="S11" s="190"/>
    </row>
    <row r="12" spans="1:21" x14ac:dyDescent="0.2">
      <c r="I12" s="190"/>
      <c r="J12" s="190"/>
      <c r="K12" s="190"/>
      <c r="L12" s="190"/>
      <c r="M12" s="190"/>
      <c r="N12" s="190"/>
      <c r="O12" s="190"/>
      <c r="P12" s="190"/>
      <c r="Q12" s="190"/>
      <c r="R12" s="190"/>
      <c r="S12" s="190"/>
    </row>
    <row r="13" spans="1:21" x14ac:dyDescent="0.2">
      <c r="K13" s="5"/>
      <c r="L13" s="5"/>
      <c r="M13" s="5"/>
      <c r="R13" s="5"/>
    </row>
    <row r="14" spans="1:21" x14ac:dyDescent="0.2">
      <c r="K14" s="5"/>
      <c r="L14" s="5"/>
      <c r="M14" s="5"/>
    </row>
    <row r="15" spans="1:21" x14ac:dyDescent="0.2">
      <c r="K15" s="5"/>
      <c r="L15" s="5"/>
      <c r="M15" s="5"/>
      <c r="S15" s="194"/>
    </row>
    <row r="16" spans="1:21" x14ac:dyDescent="0.2">
      <c r="K16" s="5"/>
      <c r="L16" s="5"/>
      <c r="M16" s="5"/>
      <c r="S16" s="194"/>
    </row>
    <row r="17" spans="1:19" x14ac:dyDescent="0.2">
      <c r="K17" s="5"/>
      <c r="L17" s="5"/>
      <c r="M17" s="5"/>
    </row>
    <row r="18" spans="1:19" x14ac:dyDescent="0.2">
      <c r="K18" s="5"/>
      <c r="L18" s="5"/>
      <c r="M18" s="5"/>
    </row>
    <row r="19" spans="1:19" x14ac:dyDescent="0.2">
      <c r="K19" s="5"/>
      <c r="L19" s="5"/>
      <c r="M19" s="5"/>
    </row>
    <row r="22" spans="1:19" x14ac:dyDescent="0.2">
      <c r="N22" s="11"/>
    </row>
    <row r="23" spans="1:19" x14ac:dyDescent="0.2">
      <c r="N23" s="11"/>
    </row>
    <row r="24" spans="1:19" x14ac:dyDescent="0.2">
      <c r="K24" s="5"/>
      <c r="L24" s="5"/>
      <c r="M24" s="5"/>
    </row>
    <row r="25" spans="1:19" x14ac:dyDescent="0.2">
      <c r="K25" s="5"/>
      <c r="L25" s="5"/>
      <c r="M25" s="5"/>
    </row>
    <row r="26" spans="1:19" x14ac:dyDescent="0.2">
      <c r="K26" s="5"/>
      <c r="L26" s="5"/>
      <c r="M26" s="5"/>
    </row>
    <row r="27" spans="1:19" x14ac:dyDescent="0.2">
      <c r="K27" s="5"/>
      <c r="L27" s="5"/>
      <c r="M27" s="5"/>
    </row>
    <row r="28" spans="1:19" ht="12.75" customHeight="1" x14ac:dyDescent="0.2">
      <c r="K28" s="5"/>
      <c r="L28" s="5"/>
      <c r="M28" s="5"/>
    </row>
    <row r="29" spans="1:19" s="5" customFormat="1" x14ac:dyDescent="0.2"/>
    <row r="30" spans="1:19" ht="11.25" x14ac:dyDescent="0.2">
      <c r="A30" s="349" t="s">
        <v>123</v>
      </c>
      <c r="B30" s="349"/>
      <c r="C30" s="349"/>
      <c r="D30" s="349"/>
      <c r="E30" s="349"/>
      <c r="F30" s="2"/>
      <c r="G30" s="2"/>
      <c r="H30" s="2"/>
      <c r="I30" s="2"/>
      <c r="J30" s="2"/>
      <c r="K30" s="2"/>
      <c r="L30" s="2"/>
      <c r="M30" s="2"/>
      <c r="N30" s="2"/>
      <c r="O30" s="2"/>
      <c r="P30" s="2"/>
      <c r="Q30" s="2"/>
      <c r="S30" s="2"/>
    </row>
    <row r="31" spans="1:19" s="5" customFormat="1" x14ac:dyDescent="0.2">
      <c r="A31" s="349"/>
      <c r="B31" s="349"/>
      <c r="C31" s="349"/>
      <c r="D31" s="349"/>
      <c r="E31" s="349"/>
      <c r="F31" s="2"/>
    </row>
    <row r="32" spans="1:19" x14ac:dyDescent="0.2">
      <c r="A32" s="15" t="s">
        <v>177</v>
      </c>
      <c r="F32" s="2"/>
      <c r="G32" s="2"/>
      <c r="H32" s="2"/>
      <c r="I32" s="2"/>
      <c r="J32" s="2"/>
      <c r="K32" s="2"/>
      <c r="L32" s="2"/>
      <c r="M32" s="2"/>
      <c r="N32" s="2"/>
      <c r="O32" s="2"/>
      <c r="P32" s="2"/>
      <c r="Q32" s="2"/>
      <c r="S32" s="2"/>
    </row>
    <row r="33" spans="1:19" x14ac:dyDescent="0.2">
      <c r="A33" s="316" t="s">
        <v>196</v>
      </c>
      <c r="F33" s="2"/>
      <c r="G33" s="2"/>
      <c r="H33" s="2"/>
      <c r="I33" s="2"/>
      <c r="J33" s="2"/>
      <c r="K33" s="2"/>
      <c r="L33" s="2"/>
      <c r="M33" s="2"/>
      <c r="N33" s="2"/>
      <c r="O33" s="2"/>
      <c r="P33" s="2"/>
      <c r="Q33" s="2"/>
      <c r="S33" s="2"/>
    </row>
    <row r="34" spans="1:19" x14ac:dyDescent="0.2">
      <c r="F34" s="2"/>
      <c r="G34" s="2"/>
      <c r="H34" s="2"/>
      <c r="I34" s="2"/>
      <c r="J34" s="2"/>
      <c r="K34" s="2"/>
      <c r="L34" s="2"/>
      <c r="M34" s="2"/>
      <c r="N34" s="2"/>
      <c r="O34" s="2"/>
      <c r="P34" s="2"/>
      <c r="Q34" s="2"/>
      <c r="S34" s="2"/>
    </row>
    <row r="35" spans="1:19" x14ac:dyDescent="0.2">
      <c r="F35" s="2"/>
      <c r="G35" s="2"/>
      <c r="H35" s="2"/>
      <c r="I35" s="2"/>
      <c r="J35" s="2"/>
      <c r="K35" s="2"/>
      <c r="L35" s="2"/>
      <c r="M35" s="2"/>
      <c r="N35" s="2"/>
      <c r="O35" s="2"/>
      <c r="P35" s="2"/>
      <c r="Q35" s="2"/>
      <c r="S35" s="2"/>
    </row>
    <row r="36" spans="1:19" x14ac:dyDescent="0.2">
      <c r="B36" s="12">
        <f>B5/B3</f>
        <v>0.44027193266429265</v>
      </c>
      <c r="C36" s="12">
        <f t="shared" ref="C36:S36" si="0">C5/C3</f>
        <v>0.4912341728120217</v>
      </c>
      <c r="D36" s="12">
        <f t="shared" si="0"/>
        <v>0.56323160535117056</v>
      </c>
      <c r="E36" s="12">
        <f t="shared" si="0"/>
        <v>0.54894990411151134</v>
      </c>
      <c r="F36" s="12">
        <f t="shared" si="0"/>
        <v>0.59765342960288814</v>
      </c>
      <c r="G36" s="12">
        <f t="shared" si="0"/>
        <v>0.62519820595297426</v>
      </c>
      <c r="H36" s="12">
        <f t="shared" si="0"/>
        <v>0.64175714350611002</v>
      </c>
      <c r="I36" s="12">
        <f t="shared" si="0"/>
        <v>0.66623189709453989</v>
      </c>
      <c r="J36" s="12">
        <f t="shared" si="0"/>
        <v>0.66385457467108566</v>
      </c>
      <c r="K36" s="12">
        <f t="shared" si="0"/>
        <v>0.64725536992840094</v>
      </c>
      <c r="L36" s="12">
        <f t="shared" si="0"/>
        <v>0.65639148444273188</v>
      </c>
      <c r="M36" s="12">
        <f t="shared" si="0"/>
        <v>0.66748863746252785</v>
      </c>
      <c r="N36" s="12">
        <f t="shared" si="0"/>
        <v>0.6724978635701</v>
      </c>
      <c r="O36" s="12">
        <f t="shared" si="0"/>
        <v>0.68065617884495966</v>
      </c>
      <c r="P36" s="12">
        <f t="shared" si="0"/>
        <v>0.68788853161843511</v>
      </c>
      <c r="Q36" s="12">
        <f t="shared" si="0"/>
        <v>0.69793217535153018</v>
      </c>
      <c r="R36" s="12">
        <f t="shared" si="0"/>
        <v>0.7024079028606709</v>
      </c>
      <c r="S36" s="12">
        <f t="shared" si="0"/>
        <v>0.69569586333947409</v>
      </c>
    </row>
    <row r="37" spans="1:19" x14ac:dyDescent="0.2">
      <c r="B37" s="12">
        <f>B4/B3</f>
        <v>0.88701845257364842</v>
      </c>
      <c r="C37" s="12">
        <f t="shared" ref="C37:S37" si="1">C4/C3</f>
        <v>0.8811743425629609</v>
      </c>
      <c r="D37" s="12">
        <f t="shared" si="1"/>
        <v>0.89783653846153844</v>
      </c>
      <c r="E37" s="12">
        <f t="shared" si="1"/>
        <v>0.87628046213574073</v>
      </c>
      <c r="F37" s="12">
        <f t="shared" si="1"/>
        <v>0.87892599277978334</v>
      </c>
      <c r="G37" s="12">
        <f t="shared" si="1"/>
        <v>0.87437140397771029</v>
      </c>
      <c r="H37" s="12">
        <f t="shared" si="1"/>
        <v>0.88057057193476584</v>
      </c>
      <c r="I37" s="12">
        <f t="shared" si="1"/>
        <v>0.88508590447063051</v>
      </c>
      <c r="J37" s="12">
        <f t="shared" si="1"/>
        <v>0.89660540323390581</v>
      </c>
      <c r="K37" s="12">
        <f t="shared" si="1"/>
        <v>0.88973747016706439</v>
      </c>
      <c r="L37" s="12">
        <f t="shared" si="1"/>
        <v>0.88430787014738466</v>
      </c>
      <c r="M37" s="12">
        <f t="shared" si="1"/>
        <v>0.88564935692873026</v>
      </c>
      <c r="N37" s="12">
        <f t="shared" si="1"/>
        <v>0.88206906952194242</v>
      </c>
      <c r="O37" s="12">
        <f t="shared" si="1"/>
        <v>0.88485820741047405</v>
      </c>
      <c r="P37" s="12">
        <f t="shared" si="1"/>
        <v>0.8789389067524116</v>
      </c>
      <c r="Q37" s="12">
        <f t="shared" si="1"/>
        <v>0.88558036945133722</v>
      </c>
      <c r="R37" s="12">
        <f t="shared" si="1"/>
        <v>0.88423543939082117</v>
      </c>
      <c r="S37" s="12">
        <f t="shared" si="1"/>
        <v>0.88232010271869588</v>
      </c>
    </row>
  </sheetData>
  <mergeCells count="3">
    <mergeCell ref="A8:K8"/>
    <mergeCell ref="A7:K7"/>
    <mergeCell ref="A30:E31"/>
  </mergeCells>
  <phoneticPr fontId="3" type="noConversion"/>
  <pageMargins left="0.25" right="0.25" top="0.75" bottom="0.75" header="0.3" footer="0.3"/>
  <pageSetup paperSize="9" scale="77"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opLeftCell="A14" workbookViewId="0">
      <selection activeCell="A19" sqref="A19"/>
    </sheetView>
  </sheetViews>
  <sheetFormatPr baseColWidth="10" defaultRowHeight="12.75" x14ac:dyDescent="0.2"/>
  <cols>
    <col min="1" max="1" width="24" customWidth="1"/>
    <col min="2" max="2" width="31.140625" customWidth="1"/>
  </cols>
  <sheetData>
    <row r="1" spans="1:4" s="5" customFormat="1" ht="12" x14ac:dyDescent="0.2">
      <c r="A1" s="16" t="s">
        <v>133</v>
      </c>
      <c r="B1" s="43"/>
      <c r="C1" s="44"/>
      <c r="D1" s="45"/>
    </row>
    <row r="2" spans="1:4" s="16" customFormat="1" thickBot="1" x14ac:dyDescent="0.25">
      <c r="B2" s="93"/>
      <c r="C2" s="365" t="s">
        <v>102</v>
      </c>
      <c r="D2" s="365"/>
    </row>
    <row r="3" spans="1:4" s="5" customFormat="1" thickTop="1" x14ac:dyDescent="0.2">
      <c r="A3" s="149"/>
      <c r="B3" s="150"/>
      <c r="C3" s="151">
        <v>2018</v>
      </c>
      <c r="D3" s="151">
        <v>2019</v>
      </c>
    </row>
    <row r="4" spans="1:4" s="5" customFormat="1" ht="11.45" customHeight="1" x14ac:dyDescent="0.2">
      <c r="A4" s="373" t="s">
        <v>132</v>
      </c>
      <c r="B4" s="90" t="s">
        <v>5</v>
      </c>
      <c r="C4" s="271">
        <v>5601</v>
      </c>
      <c r="D4" s="279">
        <v>4453</v>
      </c>
    </row>
    <row r="5" spans="1:4" s="5" customFormat="1" ht="11.45" customHeight="1" x14ac:dyDescent="0.2">
      <c r="A5" s="366"/>
      <c r="B5" s="90" t="s">
        <v>58</v>
      </c>
      <c r="C5" s="275">
        <v>388</v>
      </c>
      <c r="D5" s="273">
        <v>340</v>
      </c>
    </row>
    <row r="6" spans="1:4" s="5" customFormat="1" ht="11.45" customHeight="1" x14ac:dyDescent="0.2">
      <c r="A6" s="374" t="s">
        <v>55</v>
      </c>
      <c r="B6" s="91" t="s">
        <v>59</v>
      </c>
      <c r="C6" s="271">
        <v>4941</v>
      </c>
      <c r="D6" s="279">
        <v>4363</v>
      </c>
    </row>
    <row r="7" spans="1:4" s="5" customFormat="1" ht="11.45" customHeight="1" x14ac:dyDescent="0.2">
      <c r="A7" s="374"/>
      <c r="B7" s="90" t="s">
        <v>7</v>
      </c>
      <c r="C7" s="275">
        <v>1356</v>
      </c>
      <c r="D7" s="279">
        <v>1375</v>
      </c>
    </row>
    <row r="8" spans="1:4" s="5" customFormat="1" ht="11.45" customHeight="1" x14ac:dyDescent="0.2">
      <c r="A8" s="374"/>
      <c r="B8" s="90" t="s">
        <v>96</v>
      </c>
      <c r="C8" s="275">
        <v>2282</v>
      </c>
      <c r="D8" s="275">
        <v>2176</v>
      </c>
    </row>
    <row r="9" spans="1:4" s="5" customFormat="1" ht="11.45" customHeight="1" x14ac:dyDescent="0.2">
      <c r="A9" s="374"/>
      <c r="B9" s="90" t="s">
        <v>60</v>
      </c>
      <c r="C9" s="273">
        <v>81</v>
      </c>
      <c r="D9" s="273">
        <v>85</v>
      </c>
    </row>
    <row r="10" spans="1:4" s="5" customFormat="1" ht="11.45" customHeight="1" x14ac:dyDescent="0.2">
      <c r="A10" s="374" t="s">
        <v>56</v>
      </c>
      <c r="B10" s="283" t="s">
        <v>6</v>
      </c>
      <c r="C10" s="281">
        <v>10116</v>
      </c>
      <c r="D10" s="139">
        <v>9006</v>
      </c>
    </row>
    <row r="11" spans="1:4" s="5" customFormat="1" ht="11.45" customHeight="1" x14ac:dyDescent="0.2">
      <c r="A11" s="374"/>
      <c r="B11" s="284" t="s">
        <v>111</v>
      </c>
      <c r="C11" s="280">
        <v>4316</v>
      </c>
      <c r="D11" s="280">
        <v>4282</v>
      </c>
    </row>
    <row r="12" spans="1:4" s="5" customFormat="1" ht="11.45" customHeight="1" x14ac:dyDescent="0.2">
      <c r="A12" s="374"/>
      <c r="B12" s="284" t="s">
        <v>130</v>
      </c>
      <c r="C12" s="280">
        <v>292</v>
      </c>
      <c r="D12" s="280">
        <v>262</v>
      </c>
    </row>
    <row r="13" spans="1:4" s="5" customFormat="1" ht="11.45" customHeight="1" x14ac:dyDescent="0.2">
      <c r="A13" s="374"/>
      <c r="B13" s="249" t="s">
        <v>131</v>
      </c>
      <c r="C13" s="282">
        <v>304</v>
      </c>
      <c r="D13" s="280">
        <v>249</v>
      </c>
    </row>
    <row r="14" spans="1:4" s="5" customFormat="1" ht="12" x14ac:dyDescent="0.2">
      <c r="A14" s="200" t="s">
        <v>57</v>
      </c>
      <c r="B14" s="92" t="s">
        <v>57</v>
      </c>
      <c r="C14" s="271">
        <v>507</v>
      </c>
      <c r="D14" s="271">
        <v>531</v>
      </c>
    </row>
    <row r="15" spans="1:4" s="16" customFormat="1" ht="12" x14ac:dyDescent="0.2">
      <c r="A15" s="81" t="s">
        <v>21</v>
      </c>
      <c r="B15" s="81"/>
      <c r="C15" s="278">
        <v>30184</v>
      </c>
      <c r="D15" s="278">
        <v>27122</v>
      </c>
    </row>
    <row r="16" spans="1:4" s="5" customFormat="1" ht="12" x14ac:dyDescent="0.2">
      <c r="C16" s="277"/>
      <c r="D16" s="277"/>
    </row>
    <row r="17" spans="1:4" s="5" customFormat="1" ht="12" x14ac:dyDescent="0.2">
      <c r="A17" s="15" t="s">
        <v>122</v>
      </c>
      <c r="B17" s="146"/>
      <c r="C17" s="146"/>
      <c r="D17" s="235"/>
    </row>
    <row r="18" spans="1:4" x14ac:dyDescent="0.2">
      <c r="A18" s="15" t="s">
        <v>106</v>
      </c>
      <c r="B18" s="60"/>
      <c r="C18" s="60"/>
      <c r="D18" s="60"/>
    </row>
    <row r="19" spans="1:4" s="5" customFormat="1" ht="12" x14ac:dyDescent="0.2">
      <c r="A19" s="316" t="s">
        <v>196</v>
      </c>
      <c r="B19" s="11"/>
      <c r="C19" s="11"/>
      <c r="D19" s="11"/>
    </row>
    <row r="20" spans="1:4" s="2" customFormat="1" ht="12" x14ac:dyDescent="0.2">
      <c r="A20" s="5" t="s">
        <v>134</v>
      </c>
    </row>
    <row r="21" spans="1:4" s="2" customFormat="1" ht="11.25" x14ac:dyDescent="0.2"/>
    <row r="22" spans="1:4" s="2" customFormat="1" ht="11.25" x14ac:dyDescent="0.2"/>
    <row r="23" spans="1:4" s="2" customFormat="1" ht="11.25" x14ac:dyDescent="0.2"/>
    <row r="24" spans="1:4" s="2" customFormat="1" ht="11.25" x14ac:dyDescent="0.2"/>
    <row r="25" spans="1:4" s="2" customFormat="1" ht="11.25" x14ac:dyDescent="0.2"/>
    <row r="26" spans="1:4" s="2" customFormat="1" ht="11.25" x14ac:dyDescent="0.2"/>
  </sheetData>
  <mergeCells count="4">
    <mergeCell ref="C2:D2"/>
    <mergeCell ref="A4:A5"/>
    <mergeCell ref="A6:A9"/>
    <mergeCell ref="A10:A13"/>
  </mergeCells>
  <pageMargins left="0.7" right="0.7" top="0.75" bottom="0.75" header="0.3" footer="0.3"/>
  <pageSetup paperSize="9" scale="6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14"/>
  <sheetViews>
    <sheetView workbookViewId="0">
      <selection activeCell="A13" sqref="A13"/>
    </sheetView>
  </sheetViews>
  <sheetFormatPr baseColWidth="10" defaultRowHeight="12.75" x14ac:dyDescent="0.2"/>
  <cols>
    <col min="1" max="1" width="29.85546875" bestFit="1" customWidth="1"/>
    <col min="2" max="2" width="22" customWidth="1"/>
    <col min="3" max="3" width="23.28515625" customWidth="1"/>
    <col min="4" max="4" width="18" customWidth="1"/>
  </cols>
  <sheetData>
    <row r="1" spans="1:1" s="5" customFormat="1" ht="12" x14ac:dyDescent="0.2"/>
    <row r="2" spans="1:1" s="5" customFormat="1" ht="12" x14ac:dyDescent="0.2"/>
    <row r="3" spans="1:1" s="5" customFormat="1" ht="12" x14ac:dyDescent="0.2"/>
    <row r="4" spans="1:1" s="5" customFormat="1" ht="12" x14ac:dyDescent="0.2"/>
    <row r="13" spans="1:1" x14ac:dyDescent="0.2">
      <c r="A13" s="316" t="s">
        <v>196</v>
      </c>
    </row>
    <row r="14" spans="1:1" x14ac:dyDescent="0.2">
      <c r="A14" s="211" t="s">
        <v>176</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3:A27"/>
  <sheetViews>
    <sheetView topLeftCell="A13" zoomScaleNormal="100" workbookViewId="0">
      <selection activeCell="A27" sqref="A27"/>
    </sheetView>
  </sheetViews>
  <sheetFormatPr baseColWidth="10" defaultColWidth="11.42578125" defaultRowHeight="12" x14ac:dyDescent="0.2"/>
  <cols>
    <col min="1" max="16384" width="11.42578125" style="5"/>
  </cols>
  <sheetData>
    <row r="3" ht="50.25" customHeight="1" x14ac:dyDescent="0.2"/>
    <row r="5" ht="62.45" customHeight="1" x14ac:dyDescent="0.2"/>
    <row r="7" ht="60.75" customHeight="1" x14ac:dyDescent="0.2"/>
    <row r="8" ht="14.45" customHeight="1" x14ac:dyDescent="0.2"/>
    <row r="9" ht="58.5" customHeight="1" x14ac:dyDescent="0.2"/>
    <row r="12" ht="54.75" customHeight="1" x14ac:dyDescent="0.2"/>
    <row r="14" ht="49.5" customHeight="1" x14ac:dyDescent="0.2"/>
    <row r="15" s="6" customFormat="1" ht="15" customHeight="1" x14ac:dyDescent="0.2"/>
    <row r="16" s="6" customFormat="1" ht="57.75" customHeight="1" x14ac:dyDescent="0.2"/>
    <row r="27" spans="1:1" x14ac:dyDescent="0.2">
      <c r="A27" s="316" t="s">
        <v>196</v>
      </c>
    </row>
  </sheetData>
  <phoneticPr fontId="5"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2:A19"/>
  <sheetViews>
    <sheetView topLeftCell="A3" workbookViewId="0">
      <selection activeCell="A19" sqref="A19"/>
    </sheetView>
  </sheetViews>
  <sheetFormatPr baseColWidth="10" defaultRowHeight="12.75" x14ac:dyDescent="0.2"/>
  <sheetData>
    <row r="2" ht="145.9" customHeight="1" x14ac:dyDescent="0.2"/>
    <row r="3" ht="20.45" customHeight="1" x14ac:dyDescent="0.2"/>
    <row r="19" spans="1:1" x14ac:dyDescent="0.2">
      <c r="A19" s="316" t="s">
        <v>196</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9"/>
  <sheetViews>
    <sheetView workbookViewId="0">
      <selection activeCell="A19" sqref="A19"/>
    </sheetView>
  </sheetViews>
  <sheetFormatPr baseColWidth="10" defaultRowHeight="12.75" x14ac:dyDescent="0.2"/>
  <sheetData>
    <row r="19" spans="1:1" x14ac:dyDescent="0.2">
      <c r="A19" s="316" t="s">
        <v>196</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9"/>
  <sheetViews>
    <sheetView workbookViewId="0">
      <selection activeCell="A19" sqref="A19"/>
    </sheetView>
  </sheetViews>
  <sheetFormatPr baseColWidth="10" defaultRowHeight="12.75" x14ac:dyDescent="0.2"/>
  <cols>
    <col min="1" max="1" width="81.7109375" style="5" customWidth="1"/>
  </cols>
  <sheetData>
    <row r="1" spans="1:1" x14ac:dyDescent="0.2">
      <c r="A1" s="86"/>
    </row>
    <row r="19" spans="1:1" x14ac:dyDescent="0.2">
      <c r="A19" s="316" t="s">
        <v>196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topLeftCell="A15" workbookViewId="0">
      <selection activeCell="A39" sqref="A39"/>
    </sheetView>
  </sheetViews>
  <sheetFormatPr baseColWidth="10" defaultRowHeight="12.75" x14ac:dyDescent="0.2"/>
  <sheetData>
    <row r="1" spans="1:16" s="5" customFormat="1" thickBot="1" x14ac:dyDescent="0.25">
      <c r="A1" s="62" t="s">
        <v>170</v>
      </c>
      <c r="B1" s="55"/>
      <c r="C1" s="55"/>
      <c r="D1" s="56"/>
      <c r="E1" s="55"/>
      <c r="F1" s="55"/>
      <c r="G1" s="57"/>
      <c r="H1" s="57"/>
      <c r="I1" s="57"/>
      <c r="J1" s="58"/>
      <c r="K1" s="58"/>
      <c r="L1" s="55"/>
      <c r="M1" s="55"/>
      <c r="N1" s="55"/>
      <c r="O1" s="55"/>
      <c r="P1" s="58"/>
    </row>
    <row r="2" spans="1:16" s="5" customFormat="1" thickTop="1" x14ac:dyDescent="0.2">
      <c r="A2" s="353" t="s">
        <v>67</v>
      </c>
      <c r="B2" s="355" t="s">
        <v>13</v>
      </c>
      <c r="C2" s="356"/>
      <c r="D2" s="357" t="s">
        <v>25</v>
      </c>
      <c r="E2" s="358"/>
      <c r="F2" s="358"/>
      <c r="G2" s="359" t="s">
        <v>113</v>
      </c>
      <c r="H2" s="360"/>
      <c r="I2" s="360"/>
      <c r="J2" s="360"/>
      <c r="K2" s="360"/>
      <c r="L2" s="360"/>
      <c r="M2" s="360"/>
      <c r="N2" s="360"/>
      <c r="O2" s="360"/>
      <c r="P2" s="360"/>
    </row>
    <row r="3" spans="1:16" s="5" customFormat="1" ht="60" x14ac:dyDescent="0.2">
      <c r="A3" s="354"/>
      <c r="B3" s="172" t="s">
        <v>68</v>
      </c>
      <c r="C3" s="19" t="s">
        <v>110</v>
      </c>
      <c r="D3" s="18" t="s">
        <v>69</v>
      </c>
      <c r="E3" s="19" t="s">
        <v>110</v>
      </c>
      <c r="F3" s="20" t="s">
        <v>74</v>
      </c>
      <c r="G3" s="21" t="s">
        <v>70</v>
      </c>
      <c r="H3" s="22" t="s">
        <v>110</v>
      </c>
      <c r="I3" s="22" t="s">
        <v>108</v>
      </c>
      <c r="J3" s="157" t="s">
        <v>16</v>
      </c>
      <c r="K3" s="157" t="s">
        <v>61</v>
      </c>
      <c r="L3" s="157" t="s">
        <v>62</v>
      </c>
      <c r="M3" s="157" t="s">
        <v>75</v>
      </c>
      <c r="N3" s="22" t="s">
        <v>77</v>
      </c>
      <c r="O3" s="22" t="s">
        <v>76</v>
      </c>
      <c r="P3" s="23" t="s">
        <v>78</v>
      </c>
    </row>
    <row r="4" spans="1:16" s="5" customFormat="1" ht="12" x14ac:dyDescent="0.2">
      <c r="A4" s="297" t="s">
        <v>26</v>
      </c>
      <c r="B4" s="24">
        <v>1461</v>
      </c>
      <c r="C4" s="25">
        <v>-4.9000000000000004</v>
      </c>
      <c r="D4" s="162">
        <v>828</v>
      </c>
      <c r="E4" s="26">
        <v>-4.7</v>
      </c>
      <c r="F4" s="27">
        <v>4.8</v>
      </c>
      <c r="G4" s="28">
        <v>849</v>
      </c>
      <c r="H4" s="29">
        <v>-3.6</v>
      </c>
      <c r="I4" s="30">
        <v>4.7</v>
      </c>
      <c r="J4" s="158">
        <v>568</v>
      </c>
      <c r="K4" s="158">
        <v>133</v>
      </c>
      <c r="L4" s="158">
        <v>148</v>
      </c>
      <c r="M4" s="158">
        <v>15</v>
      </c>
      <c r="N4" s="30">
        <v>66.900000000000006</v>
      </c>
      <c r="O4" s="30">
        <v>15.7</v>
      </c>
      <c r="P4" s="31">
        <v>17.399999999999999</v>
      </c>
    </row>
    <row r="5" spans="1:16" s="5" customFormat="1" ht="12" x14ac:dyDescent="0.2">
      <c r="A5" s="294" t="s">
        <v>27</v>
      </c>
      <c r="B5" s="32">
        <v>755</v>
      </c>
      <c r="C5" s="25">
        <v>-13.3</v>
      </c>
      <c r="D5" s="163">
        <v>448</v>
      </c>
      <c r="E5" s="26">
        <v>-15.9</v>
      </c>
      <c r="F5" s="27">
        <v>2.6</v>
      </c>
      <c r="G5" s="33">
        <v>450</v>
      </c>
      <c r="H5" s="29">
        <v>-8.5</v>
      </c>
      <c r="I5" s="30">
        <v>2.5</v>
      </c>
      <c r="J5" s="158">
        <v>346</v>
      </c>
      <c r="K5" s="158">
        <v>62</v>
      </c>
      <c r="L5" s="158">
        <v>42</v>
      </c>
      <c r="M5" s="158">
        <v>6</v>
      </c>
      <c r="N5" s="30">
        <v>76.900000000000006</v>
      </c>
      <c r="O5" s="30">
        <v>13.8</v>
      </c>
      <c r="P5" s="31">
        <v>9.3000000000000007</v>
      </c>
    </row>
    <row r="6" spans="1:16" s="5" customFormat="1" ht="12" x14ac:dyDescent="0.2">
      <c r="A6" s="294" t="s">
        <v>28</v>
      </c>
      <c r="B6" s="32">
        <v>304</v>
      </c>
      <c r="C6" s="25">
        <v>-23.6</v>
      </c>
      <c r="D6" s="163">
        <v>145</v>
      </c>
      <c r="E6" s="26">
        <v>-39.299999999999997</v>
      </c>
      <c r="F6" s="27">
        <v>0.8</v>
      </c>
      <c r="G6" s="33">
        <v>250</v>
      </c>
      <c r="H6" s="29">
        <v>20.2</v>
      </c>
      <c r="I6" s="30">
        <v>1.4</v>
      </c>
      <c r="J6" s="158">
        <v>154</v>
      </c>
      <c r="K6" s="158">
        <v>69</v>
      </c>
      <c r="L6" s="158">
        <v>27</v>
      </c>
      <c r="M6" s="158">
        <v>0</v>
      </c>
      <c r="N6" s="30">
        <v>61.6</v>
      </c>
      <c r="O6" s="30">
        <v>27.6</v>
      </c>
      <c r="P6" s="31">
        <v>10.8</v>
      </c>
    </row>
    <row r="7" spans="1:16" s="5" customFormat="1" ht="12" x14ac:dyDescent="0.2">
      <c r="A7" s="294" t="s">
        <v>29</v>
      </c>
      <c r="B7" s="32">
        <v>1001</v>
      </c>
      <c r="C7" s="25">
        <v>-1.9</v>
      </c>
      <c r="D7" s="35">
        <v>605</v>
      </c>
      <c r="E7" s="26">
        <v>-17.600000000000001</v>
      </c>
      <c r="F7" s="27">
        <v>3.5</v>
      </c>
      <c r="G7" s="33">
        <v>602</v>
      </c>
      <c r="H7" s="29">
        <v>-15.9</v>
      </c>
      <c r="I7" s="30">
        <v>3.4</v>
      </c>
      <c r="J7" s="158">
        <v>403</v>
      </c>
      <c r="K7" s="158">
        <v>122</v>
      </c>
      <c r="L7" s="158">
        <v>77</v>
      </c>
      <c r="M7" s="158">
        <v>8</v>
      </c>
      <c r="N7" s="30">
        <v>66.900000000000006</v>
      </c>
      <c r="O7" s="30">
        <v>20.3</v>
      </c>
      <c r="P7" s="31">
        <v>12.8</v>
      </c>
    </row>
    <row r="8" spans="1:16" s="5" customFormat="1" ht="12" x14ac:dyDescent="0.2">
      <c r="A8" s="294" t="s">
        <v>30</v>
      </c>
      <c r="B8" s="32">
        <v>349</v>
      </c>
      <c r="C8" s="25">
        <v>-0.3</v>
      </c>
      <c r="D8" s="35">
        <v>178</v>
      </c>
      <c r="E8" s="26">
        <v>-4.3</v>
      </c>
      <c r="F8" s="27">
        <v>1</v>
      </c>
      <c r="G8" s="35">
        <v>203</v>
      </c>
      <c r="H8" s="29">
        <v>-1.5</v>
      </c>
      <c r="I8" s="30">
        <v>1.1000000000000001</v>
      </c>
      <c r="J8" s="158">
        <v>122</v>
      </c>
      <c r="K8" s="34">
        <v>52</v>
      </c>
      <c r="L8" s="34">
        <v>29</v>
      </c>
      <c r="M8" s="34">
        <v>0</v>
      </c>
      <c r="N8" s="30">
        <v>60.1</v>
      </c>
      <c r="O8" s="30">
        <v>25.6</v>
      </c>
      <c r="P8" s="31">
        <v>14.3</v>
      </c>
    </row>
    <row r="9" spans="1:16" s="5" customFormat="1" ht="10.9" customHeight="1" x14ac:dyDescent="0.2">
      <c r="A9" s="294" t="s">
        <v>31</v>
      </c>
      <c r="B9" s="32">
        <v>195</v>
      </c>
      <c r="C9" s="25">
        <v>9.6</v>
      </c>
      <c r="D9" s="35">
        <v>93</v>
      </c>
      <c r="E9" s="26">
        <v>-10.6</v>
      </c>
      <c r="F9" s="27">
        <v>0.5</v>
      </c>
      <c r="G9" s="33">
        <v>46</v>
      </c>
      <c r="H9" s="29">
        <v>-37</v>
      </c>
      <c r="I9" s="30">
        <v>0.3</v>
      </c>
      <c r="J9" s="158">
        <v>34</v>
      </c>
      <c r="K9" s="158">
        <v>6</v>
      </c>
      <c r="L9" s="158">
        <v>6</v>
      </c>
      <c r="M9" s="158">
        <v>2</v>
      </c>
      <c r="N9" s="30">
        <v>74</v>
      </c>
      <c r="O9" s="30">
        <v>13</v>
      </c>
      <c r="P9" s="31">
        <v>13</v>
      </c>
    </row>
    <row r="10" spans="1:16" s="5" customFormat="1" ht="12" x14ac:dyDescent="0.2">
      <c r="A10" s="294" t="s">
        <v>32</v>
      </c>
      <c r="B10" s="32">
        <v>2387</v>
      </c>
      <c r="C10" s="25">
        <v>-6.9</v>
      </c>
      <c r="D10" s="163">
        <v>1391</v>
      </c>
      <c r="E10" s="26">
        <v>-19.899999999999999</v>
      </c>
      <c r="F10" s="27">
        <v>8</v>
      </c>
      <c r="G10" s="36"/>
      <c r="H10" s="37"/>
      <c r="I10" s="38"/>
      <c r="J10" s="160"/>
      <c r="K10" s="160"/>
      <c r="L10" s="160"/>
      <c r="M10" s="160"/>
      <c r="N10" s="38"/>
      <c r="O10" s="38"/>
      <c r="P10" s="39"/>
    </row>
    <row r="11" spans="1:16" s="5" customFormat="1" ht="12" x14ac:dyDescent="0.2">
      <c r="A11" s="294" t="s">
        <v>33</v>
      </c>
      <c r="B11" s="32">
        <v>541</v>
      </c>
      <c r="C11" s="25">
        <v>-14</v>
      </c>
      <c r="D11" s="163">
        <v>547</v>
      </c>
      <c r="E11" s="26">
        <v>25.5</v>
      </c>
      <c r="F11" s="27">
        <v>3.2</v>
      </c>
      <c r="G11" s="33">
        <v>467</v>
      </c>
      <c r="H11" s="29">
        <v>4.9000000000000004</v>
      </c>
      <c r="I11" s="30">
        <v>2.6</v>
      </c>
      <c r="J11" s="158">
        <v>352</v>
      </c>
      <c r="K11" s="158">
        <v>70</v>
      </c>
      <c r="L11" s="158">
        <v>45</v>
      </c>
      <c r="M11" s="158">
        <v>9</v>
      </c>
      <c r="N11" s="30">
        <v>75.400000000000006</v>
      </c>
      <c r="O11" s="30">
        <v>15</v>
      </c>
      <c r="P11" s="31">
        <v>9.6</v>
      </c>
    </row>
    <row r="12" spans="1:16" s="5" customFormat="1" ht="12" x14ac:dyDescent="0.2">
      <c r="A12" s="298" t="s">
        <v>34</v>
      </c>
      <c r="B12" s="40">
        <v>1329</v>
      </c>
      <c r="C12" s="25">
        <v>-5.6</v>
      </c>
      <c r="D12" s="163">
        <v>992</v>
      </c>
      <c r="E12" s="26">
        <v>11</v>
      </c>
      <c r="F12" s="27">
        <v>5.7</v>
      </c>
      <c r="G12" s="33">
        <v>979</v>
      </c>
      <c r="H12" s="29">
        <v>14.6</v>
      </c>
      <c r="I12" s="30">
        <v>5.5</v>
      </c>
      <c r="J12" s="158">
        <v>666</v>
      </c>
      <c r="K12" s="158">
        <v>186</v>
      </c>
      <c r="L12" s="158">
        <v>127</v>
      </c>
      <c r="M12" s="158">
        <v>20</v>
      </c>
      <c r="N12" s="30">
        <v>68</v>
      </c>
      <c r="O12" s="30">
        <v>19</v>
      </c>
      <c r="P12" s="31">
        <v>13</v>
      </c>
    </row>
    <row r="13" spans="1:16" s="5" customFormat="1" ht="12" x14ac:dyDescent="0.2">
      <c r="A13" s="298" t="s">
        <v>35</v>
      </c>
      <c r="B13" s="40">
        <v>334</v>
      </c>
      <c r="C13" s="25">
        <v>-45</v>
      </c>
      <c r="D13" s="163">
        <v>254</v>
      </c>
      <c r="E13" s="26">
        <v>-19.899999999999999</v>
      </c>
      <c r="F13" s="27">
        <v>1.5</v>
      </c>
      <c r="G13" s="33">
        <v>212</v>
      </c>
      <c r="H13" s="29">
        <v>-41.3</v>
      </c>
      <c r="I13" s="30">
        <v>1.2</v>
      </c>
      <c r="J13" s="158">
        <v>134</v>
      </c>
      <c r="K13" s="158">
        <v>58</v>
      </c>
      <c r="L13" s="158">
        <v>20</v>
      </c>
      <c r="M13" s="158">
        <v>6</v>
      </c>
      <c r="N13" s="30">
        <v>63.2</v>
      </c>
      <c r="O13" s="30">
        <v>27.4</v>
      </c>
      <c r="P13" s="31">
        <v>9.4</v>
      </c>
    </row>
    <row r="14" spans="1:16" s="5" customFormat="1" ht="12" x14ac:dyDescent="0.2">
      <c r="A14" s="298" t="s">
        <v>36</v>
      </c>
      <c r="B14" s="40">
        <v>173</v>
      </c>
      <c r="C14" s="25">
        <v>-8.5</v>
      </c>
      <c r="D14" s="163">
        <v>83</v>
      </c>
      <c r="E14" s="26">
        <v>7.8</v>
      </c>
      <c r="F14" s="27">
        <v>0.5</v>
      </c>
      <c r="G14" s="33">
        <v>84</v>
      </c>
      <c r="H14" s="29">
        <v>1.2</v>
      </c>
      <c r="I14" s="30">
        <v>0.5</v>
      </c>
      <c r="J14" s="158">
        <v>66</v>
      </c>
      <c r="K14" s="158">
        <v>9</v>
      </c>
      <c r="L14" s="158">
        <v>9</v>
      </c>
      <c r="M14" s="158">
        <v>2</v>
      </c>
      <c r="N14" s="30">
        <v>78.599999999999994</v>
      </c>
      <c r="O14" s="30">
        <v>10.7</v>
      </c>
      <c r="P14" s="31">
        <v>10.7</v>
      </c>
    </row>
    <row r="15" spans="1:16" s="5" customFormat="1" ht="12" x14ac:dyDescent="0.2">
      <c r="A15" s="294" t="s">
        <v>114</v>
      </c>
      <c r="B15" s="41"/>
      <c r="C15" s="167"/>
      <c r="D15" s="164"/>
      <c r="E15" s="42"/>
      <c r="F15" s="168"/>
      <c r="G15" s="33">
        <v>3562</v>
      </c>
      <c r="H15" s="29">
        <v>-17.399999999999999</v>
      </c>
      <c r="I15" s="30">
        <v>19.899999999999999</v>
      </c>
      <c r="J15" s="158">
        <v>2377</v>
      </c>
      <c r="K15" s="158">
        <v>720</v>
      </c>
      <c r="L15" s="158">
        <v>465</v>
      </c>
      <c r="M15" s="158">
        <v>72</v>
      </c>
      <c r="N15" s="30">
        <v>66.7</v>
      </c>
      <c r="O15" s="30">
        <v>20.2</v>
      </c>
      <c r="P15" s="31">
        <v>13.1</v>
      </c>
    </row>
    <row r="16" spans="1:16" s="5" customFormat="1" ht="12" x14ac:dyDescent="0.2">
      <c r="A16" s="298" t="s">
        <v>37</v>
      </c>
      <c r="B16" s="40">
        <v>1031</v>
      </c>
      <c r="C16" s="169">
        <v>11.1</v>
      </c>
      <c r="D16" s="165">
        <v>556</v>
      </c>
      <c r="E16" s="26">
        <v>-3.5</v>
      </c>
      <c r="F16" s="27">
        <v>3.2</v>
      </c>
      <c r="G16" s="33">
        <v>542</v>
      </c>
      <c r="H16" s="29">
        <v>-1.1000000000000001</v>
      </c>
      <c r="I16" s="30">
        <v>3</v>
      </c>
      <c r="J16" s="158">
        <v>345</v>
      </c>
      <c r="K16" s="158">
        <v>105</v>
      </c>
      <c r="L16" s="158">
        <v>92</v>
      </c>
      <c r="M16" s="158">
        <v>6</v>
      </c>
      <c r="N16" s="30">
        <v>63.6</v>
      </c>
      <c r="O16" s="30">
        <v>19.399999999999999</v>
      </c>
      <c r="P16" s="31">
        <v>17</v>
      </c>
    </row>
    <row r="17" spans="1:16" s="5" customFormat="1" ht="12" x14ac:dyDescent="0.2">
      <c r="A17" s="298" t="s">
        <v>38</v>
      </c>
      <c r="B17" s="40">
        <v>1699</v>
      </c>
      <c r="C17" s="169">
        <v>-25.4</v>
      </c>
      <c r="D17" s="165">
        <v>1401</v>
      </c>
      <c r="E17" s="26">
        <v>-0.9</v>
      </c>
      <c r="F17" s="27">
        <v>8.1</v>
      </c>
      <c r="G17" s="33">
        <v>1346</v>
      </c>
      <c r="H17" s="29">
        <v>-1.1000000000000001</v>
      </c>
      <c r="I17" s="30">
        <v>7.5</v>
      </c>
      <c r="J17" s="158">
        <v>1027</v>
      </c>
      <c r="K17" s="158">
        <v>219</v>
      </c>
      <c r="L17" s="158">
        <v>100</v>
      </c>
      <c r="M17" s="158">
        <v>28</v>
      </c>
      <c r="N17" s="30">
        <v>76.3</v>
      </c>
      <c r="O17" s="30">
        <v>16.3</v>
      </c>
      <c r="P17" s="31">
        <v>7.4</v>
      </c>
    </row>
    <row r="18" spans="1:16" s="5" customFormat="1" ht="12" x14ac:dyDescent="0.2">
      <c r="A18" s="294" t="s">
        <v>39</v>
      </c>
      <c r="B18" s="32">
        <v>199</v>
      </c>
      <c r="C18" s="169">
        <v>4.7</v>
      </c>
      <c r="D18" s="165">
        <v>69</v>
      </c>
      <c r="E18" s="26">
        <v>-39.5</v>
      </c>
      <c r="F18" s="27">
        <v>0.4</v>
      </c>
      <c r="G18" s="33">
        <v>97</v>
      </c>
      <c r="H18" s="29">
        <v>-28.7</v>
      </c>
      <c r="I18" s="30">
        <v>0.5</v>
      </c>
      <c r="J18" s="158">
        <v>76</v>
      </c>
      <c r="K18" s="158">
        <v>16</v>
      </c>
      <c r="L18" s="158">
        <v>5</v>
      </c>
      <c r="M18" s="158">
        <v>2</v>
      </c>
      <c r="N18" s="30">
        <v>78.3</v>
      </c>
      <c r="O18" s="30">
        <v>16.5</v>
      </c>
      <c r="P18" s="31">
        <v>5.2</v>
      </c>
    </row>
    <row r="19" spans="1:16" s="5" customFormat="1" ht="12" x14ac:dyDescent="0.2">
      <c r="A19" s="294" t="s">
        <v>40</v>
      </c>
      <c r="B19" s="32">
        <v>1469</v>
      </c>
      <c r="C19" s="169">
        <v>3.7</v>
      </c>
      <c r="D19" s="165">
        <v>678</v>
      </c>
      <c r="E19" s="26">
        <v>-28.3</v>
      </c>
      <c r="F19" s="27">
        <v>3.9</v>
      </c>
      <c r="G19" s="33">
        <v>947</v>
      </c>
      <c r="H19" s="29">
        <v>-3.3</v>
      </c>
      <c r="I19" s="30">
        <v>5.3</v>
      </c>
      <c r="J19" s="158">
        <v>661</v>
      </c>
      <c r="K19" s="158">
        <v>198</v>
      </c>
      <c r="L19" s="158">
        <v>88</v>
      </c>
      <c r="M19" s="158">
        <v>18</v>
      </c>
      <c r="N19" s="30">
        <v>69.8</v>
      </c>
      <c r="O19" s="30">
        <v>20.9</v>
      </c>
      <c r="P19" s="31">
        <v>9.3000000000000007</v>
      </c>
    </row>
    <row r="20" spans="1:16" s="5" customFormat="1" ht="12" x14ac:dyDescent="0.2">
      <c r="A20" s="294" t="s">
        <v>41</v>
      </c>
      <c r="B20" s="32">
        <v>546</v>
      </c>
      <c r="C20" s="169">
        <v>-21.1</v>
      </c>
      <c r="D20" s="165">
        <v>296</v>
      </c>
      <c r="E20" s="26">
        <v>-29.4</v>
      </c>
      <c r="F20" s="27">
        <v>1.7</v>
      </c>
      <c r="G20" s="33">
        <v>371</v>
      </c>
      <c r="H20" s="29">
        <v>-17</v>
      </c>
      <c r="I20" s="30">
        <v>2.1</v>
      </c>
      <c r="J20" s="158">
        <v>248</v>
      </c>
      <c r="K20" s="158">
        <v>88</v>
      </c>
      <c r="L20" s="158">
        <v>35</v>
      </c>
      <c r="M20" s="158">
        <v>2</v>
      </c>
      <c r="N20" s="30">
        <v>66.900000000000006</v>
      </c>
      <c r="O20" s="30">
        <v>23.7</v>
      </c>
      <c r="P20" s="31">
        <v>9.4</v>
      </c>
    </row>
    <row r="21" spans="1:16" s="5" customFormat="1" ht="12" x14ac:dyDescent="0.2">
      <c r="A21" s="294" t="s">
        <v>8</v>
      </c>
      <c r="B21" s="32">
        <v>113</v>
      </c>
      <c r="C21" s="169">
        <v>-8.9</v>
      </c>
      <c r="D21" s="165">
        <v>57</v>
      </c>
      <c r="E21" s="26">
        <v>3.6</v>
      </c>
      <c r="F21" s="27">
        <v>0.3</v>
      </c>
      <c r="G21" s="33">
        <v>57</v>
      </c>
      <c r="H21" s="29">
        <v>3.6</v>
      </c>
      <c r="I21" s="30">
        <v>0.3</v>
      </c>
      <c r="J21" s="158">
        <v>28</v>
      </c>
      <c r="K21" s="158">
        <v>18</v>
      </c>
      <c r="L21" s="158">
        <v>11</v>
      </c>
      <c r="M21" s="158">
        <v>0</v>
      </c>
      <c r="N21" s="30">
        <v>49.1</v>
      </c>
      <c r="O21" s="30">
        <v>31.6</v>
      </c>
      <c r="P21" s="31">
        <v>19.3</v>
      </c>
    </row>
    <row r="22" spans="1:16" s="5" customFormat="1" ht="12" x14ac:dyDescent="0.2">
      <c r="A22" s="294" t="s">
        <v>42</v>
      </c>
      <c r="B22" s="32">
        <v>906</v>
      </c>
      <c r="C22" s="169">
        <v>-5.9</v>
      </c>
      <c r="D22" s="165">
        <v>706</v>
      </c>
      <c r="E22" s="26">
        <v>15</v>
      </c>
      <c r="F22" s="27">
        <v>4.0999999999999996</v>
      </c>
      <c r="G22" s="33">
        <v>686</v>
      </c>
      <c r="H22" s="29">
        <v>9.8000000000000007</v>
      </c>
      <c r="I22" s="30">
        <v>3.8</v>
      </c>
      <c r="J22" s="158">
        <v>494</v>
      </c>
      <c r="K22" s="158">
        <v>124</v>
      </c>
      <c r="L22" s="158">
        <v>68</v>
      </c>
      <c r="M22" s="158">
        <v>21</v>
      </c>
      <c r="N22" s="30">
        <v>72</v>
      </c>
      <c r="O22" s="30">
        <v>18.100000000000001</v>
      </c>
      <c r="P22" s="31">
        <v>9.9</v>
      </c>
    </row>
    <row r="23" spans="1:16" s="5" customFormat="1" ht="12" x14ac:dyDescent="0.2">
      <c r="A23" s="298" t="s">
        <v>43</v>
      </c>
      <c r="B23" s="40">
        <v>1307</v>
      </c>
      <c r="C23" s="169">
        <v>-0.8</v>
      </c>
      <c r="D23" s="165">
        <v>575</v>
      </c>
      <c r="E23" s="26">
        <v>-12.5</v>
      </c>
      <c r="F23" s="27">
        <v>3.3</v>
      </c>
      <c r="G23" s="33">
        <v>563</v>
      </c>
      <c r="H23" s="29">
        <v>-12.8</v>
      </c>
      <c r="I23" s="30">
        <v>3.1</v>
      </c>
      <c r="J23" s="158">
        <v>384</v>
      </c>
      <c r="K23" s="158">
        <v>110</v>
      </c>
      <c r="L23" s="158">
        <v>69</v>
      </c>
      <c r="M23" s="158">
        <v>8</v>
      </c>
      <c r="N23" s="30">
        <v>68.2</v>
      </c>
      <c r="O23" s="30">
        <v>19.5</v>
      </c>
      <c r="P23" s="31">
        <v>12.3</v>
      </c>
    </row>
    <row r="24" spans="1:16" s="5" customFormat="1" ht="12" x14ac:dyDescent="0.2">
      <c r="A24" s="294" t="s">
        <v>44</v>
      </c>
      <c r="B24" s="32">
        <v>578</v>
      </c>
      <c r="C24" s="169">
        <v>-25.6</v>
      </c>
      <c r="D24" s="165">
        <v>450</v>
      </c>
      <c r="E24" s="26">
        <v>8.4</v>
      </c>
      <c r="F24" s="27">
        <v>2.6</v>
      </c>
      <c r="G24" s="33">
        <v>476</v>
      </c>
      <c r="H24" s="29">
        <v>-7</v>
      </c>
      <c r="I24" s="30">
        <v>2.7</v>
      </c>
      <c r="J24" s="158">
        <v>349</v>
      </c>
      <c r="K24" s="158">
        <v>76</v>
      </c>
      <c r="L24" s="158">
        <v>51</v>
      </c>
      <c r="M24" s="158">
        <v>5</v>
      </c>
      <c r="N24" s="30">
        <v>73.3</v>
      </c>
      <c r="O24" s="30">
        <v>16</v>
      </c>
      <c r="P24" s="31">
        <v>10.7</v>
      </c>
    </row>
    <row r="25" spans="1:16" s="5" customFormat="1" ht="12" x14ac:dyDescent="0.2">
      <c r="A25" s="294" t="s">
        <v>45</v>
      </c>
      <c r="B25" s="32">
        <v>1517</v>
      </c>
      <c r="C25" s="169">
        <v>-5.7</v>
      </c>
      <c r="D25" s="165">
        <v>979</v>
      </c>
      <c r="E25" s="26">
        <v>-16.399999999999999</v>
      </c>
      <c r="F25" s="27">
        <v>5.7</v>
      </c>
      <c r="G25" s="33">
        <v>956</v>
      </c>
      <c r="H25" s="29">
        <v>-11.2</v>
      </c>
      <c r="I25" s="30">
        <v>5.3</v>
      </c>
      <c r="J25" s="158">
        <v>687</v>
      </c>
      <c r="K25" s="158">
        <v>153</v>
      </c>
      <c r="L25" s="158">
        <v>116</v>
      </c>
      <c r="M25" s="158">
        <v>19</v>
      </c>
      <c r="N25" s="30">
        <v>71.900000000000006</v>
      </c>
      <c r="O25" s="30">
        <v>16</v>
      </c>
      <c r="P25" s="31">
        <v>12.1</v>
      </c>
    </row>
    <row r="26" spans="1:16" s="5" customFormat="1" ht="12" x14ac:dyDescent="0.2">
      <c r="A26" s="294" t="s">
        <v>115</v>
      </c>
      <c r="B26" s="32">
        <v>1502</v>
      </c>
      <c r="C26" s="169">
        <v>-15.3</v>
      </c>
      <c r="D26" s="165">
        <v>822</v>
      </c>
      <c r="E26" s="26">
        <v>-6.3</v>
      </c>
      <c r="F26" s="27">
        <v>4.8</v>
      </c>
      <c r="G26" s="33">
        <v>917</v>
      </c>
      <c r="H26" s="29">
        <v>-0.7</v>
      </c>
      <c r="I26" s="30">
        <v>5.0999999999999996</v>
      </c>
      <c r="J26" s="158">
        <v>673</v>
      </c>
      <c r="K26" s="158">
        <v>147</v>
      </c>
      <c r="L26" s="158">
        <v>97</v>
      </c>
      <c r="M26" s="158">
        <v>13</v>
      </c>
      <c r="N26" s="30">
        <v>73.400000000000006</v>
      </c>
      <c r="O26" s="30">
        <v>16</v>
      </c>
      <c r="P26" s="31">
        <v>10.6</v>
      </c>
    </row>
    <row r="27" spans="1:16" s="5" customFormat="1" ht="12" x14ac:dyDescent="0.2">
      <c r="A27" s="294" t="s">
        <v>46</v>
      </c>
      <c r="B27" s="32">
        <v>774</v>
      </c>
      <c r="C27" s="169">
        <v>-10.1</v>
      </c>
      <c r="D27" s="165">
        <v>435</v>
      </c>
      <c r="E27" s="26">
        <v>-30.3</v>
      </c>
      <c r="F27" s="27">
        <v>2.5</v>
      </c>
      <c r="G27" s="36">
        <v>530</v>
      </c>
      <c r="H27" s="37">
        <v>-7.2</v>
      </c>
      <c r="I27" s="38">
        <v>3</v>
      </c>
      <c r="J27" s="160">
        <v>338</v>
      </c>
      <c r="K27" s="160">
        <v>94</v>
      </c>
      <c r="L27" s="160">
        <v>98</v>
      </c>
      <c r="M27" s="160">
        <v>25</v>
      </c>
      <c r="N27" s="38">
        <v>63.8</v>
      </c>
      <c r="O27" s="38">
        <v>17.7</v>
      </c>
      <c r="P27" s="39">
        <v>18.5</v>
      </c>
    </row>
    <row r="28" spans="1:16" s="5" customFormat="1" ht="12" x14ac:dyDescent="0.2">
      <c r="A28" s="294" t="s">
        <v>47</v>
      </c>
      <c r="B28" s="32">
        <v>1244</v>
      </c>
      <c r="C28" s="169">
        <v>-6.5</v>
      </c>
      <c r="D28" s="165">
        <v>887</v>
      </c>
      <c r="E28" s="26">
        <v>-16.899999999999999</v>
      </c>
      <c r="F28" s="27">
        <v>5.0999999999999996</v>
      </c>
      <c r="G28" s="33"/>
      <c r="H28" s="29"/>
      <c r="I28" s="30"/>
      <c r="J28" s="158"/>
      <c r="K28" s="158"/>
      <c r="L28" s="158"/>
      <c r="M28" s="158"/>
      <c r="N28" s="30"/>
      <c r="O28" s="30"/>
      <c r="P28" s="31"/>
    </row>
    <row r="29" spans="1:16" s="5" customFormat="1" ht="12" x14ac:dyDescent="0.2">
      <c r="A29" s="294" t="s">
        <v>48</v>
      </c>
      <c r="B29" s="32">
        <v>500</v>
      </c>
      <c r="C29" s="169">
        <v>-10.7</v>
      </c>
      <c r="D29" s="165">
        <v>409</v>
      </c>
      <c r="E29" s="26">
        <v>5.7</v>
      </c>
      <c r="F29" s="27">
        <v>2.4</v>
      </c>
      <c r="G29" s="33">
        <v>418</v>
      </c>
      <c r="H29" s="29">
        <v>10</v>
      </c>
      <c r="I29" s="30">
        <v>2.2999999999999998</v>
      </c>
      <c r="J29" s="158">
        <v>282</v>
      </c>
      <c r="K29" s="158">
        <v>73</v>
      </c>
      <c r="L29" s="158">
        <v>63</v>
      </c>
      <c r="M29" s="158">
        <v>12</v>
      </c>
      <c r="N29" s="30">
        <v>67.5</v>
      </c>
      <c r="O29" s="30">
        <v>17.399999999999999</v>
      </c>
      <c r="P29" s="31">
        <v>15.1</v>
      </c>
    </row>
    <row r="30" spans="1:16" s="5" customFormat="1" ht="12" x14ac:dyDescent="0.2">
      <c r="A30" s="294" t="s">
        <v>49</v>
      </c>
      <c r="B30" s="32">
        <v>503</v>
      </c>
      <c r="C30" s="169">
        <v>-10.7</v>
      </c>
      <c r="D30" s="165">
        <v>325</v>
      </c>
      <c r="E30" s="26">
        <v>-18.5</v>
      </c>
      <c r="F30" s="27">
        <v>1.9</v>
      </c>
      <c r="G30" s="33">
        <v>324</v>
      </c>
      <c r="H30" s="29">
        <v>-18</v>
      </c>
      <c r="I30" s="30">
        <v>1.8</v>
      </c>
      <c r="J30" s="158">
        <v>217</v>
      </c>
      <c r="K30" s="158">
        <v>61</v>
      </c>
      <c r="L30" s="158">
        <v>46</v>
      </c>
      <c r="M30" s="158">
        <v>2</v>
      </c>
      <c r="N30" s="30">
        <v>67</v>
      </c>
      <c r="O30" s="30">
        <v>18.8</v>
      </c>
      <c r="P30" s="31">
        <v>14.2</v>
      </c>
    </row>
    <row r="31" spans="1:16" s="5" customFormat="1" ht="12" x14ac:dyDescent="0.2">
      <c r="A31" s="294" t="s">
        <v>50</v>
      </c>
      <c r="B31" s="32">
        <v>803</v>
      </c>
      <c r="C31" s="169">
        <v>-6.6</v>
      </c>
      <c r="D31" s="165">
        <v>453</v>
      </c>
      <c r="E31" s="26">
        <v>-24.4</v>
      </c>
      <c r="F31" s="27">
        <v>2.6</v>
      </c>
      <c r="G31" s="33">
        <v>553</v>
      </c>
      <c r="H31" s="29">
        <v>-5.8</v>
      </c>
      <c r="I31" s="30">
        <v>3.1</v>
      </c>
      <c r="J31" s="158">
        <v>389</v>
      </c>
      <c r="K31" s="158">
        <v>124</v>
      </c>
      <c r="L31" s="158">
        <v>40</v>
      </c>
      <c r="M31" s="158">
        <v>16</v>
      </c>
      <c r="N31" s="30">
        <v>70.400000000000006</v>
      </c>
      <c r="O31" s="30">
        <v>22.4</v>
      </c>
      <c r="P31" s="31">
        <v>7.2</v>
      </c>
    </row>
    <row r="32" spans="1:16" s="5" customFormat="1" ht="12" x14ac:dyDescent="0.2">
      <c r="A32" s="294" t="s">
        <v>51</v>
      </c>
      <c r="B32" s="32">
        <v>838</v>
      </c>
      <c r="C32" s="169">
        <v>-16.7</v>
      </c>
      <c r="D32" s="165">
        <v>709</v>
      </c>
      <c r="E32" s="26">
        <v>66</v>
      </c>
      <c r="F32" s="27">
        <v>4.0999999999999996</v>
      </c>
      <c r="G32" s="33">
        <v>703</v>
      </c>
      <c r="H32" s="29">
        <v>6.4</v>
      </c>
      <c r="I32" s="30">
        <v>3.9</v>
      </c>
      <c r="J32" s="158">
        <v>514</v>
      </c>
      <c r="K32" s="158">
        <v>122</v>
      </c>
      <c r="L32" s="158">
        <v>67</v>
      </c>
      <c r="M32" s="158">
        <v>4</v>
      </c>
      <c r="N32" s="30">
        <v>73.099999999999994</v>
      </c>
      <c r="O32" s="30">
        <v>17.399999999999999</v>
      </c>
      <c r="P32" s="31">
        <v>9.5</v>
      </c>
    </row>
    <row r="33" spans="1:16" s="5" customFormat="1" ht="12" x14ac:dyDescent="0.2">
      <c r="A33" s="294" t="s">
        <v>52</v>
      </c>
      <c r="B33" s="32">
        <v>1024</v>
      </c>
      <c r="C33" s="169">
        <v>-17.100000000000001</v>
      </c>
      <c r="D33" s="165">
        <v>715</v>
      </c>
      <c r="E33" s="26">
        <v>-20.100000000000001</v>
      </c>
      <c r="F33" s="27">
        <v>4.0999999999999996</v>
      </c>
      <c r="G33" s="33">
        <v>723</v>
      </c>
      <c r="H33" s="29">
        <v>-19.899999999999999</v>
      </c>
      <c r="I33" s="30">
        <v>4</v>
      </c>
      <c r="J33" s="158">
        <v>528</v>
      </c>
      <c r="K33" s="158">
        <v>128</v>
      </c>
      <c r="L33" s="158">
        <v>67</v>
      </c>
      <c r="M33" s="158">
        <v>6</v>
      </c>
      <c r="N33" s="30">
        <v>73</v>
      </c>
      <c r="O33" s="30">
        <v>17.7</v>
      </c>
      <c r="P33" s="31">
        <v>9.3000000000000007</v>
      </c>
    </row>
    <row r="34" spans="1:16" s="5" customFormat="1" ht="12" x14ac:dyDescent="0.2">
      <c r="A34" s="298" t="s">
        <v>53</v>
      </c>
      <c r="B34" s="40">
        <v>1740</v>
      </c>
      <c r="C34" s="169">
        <v>-10.9</v>
      </c>
      <c r="D34" s="165">
        <v>1203</v>
      </c>
      <c r="E34" s="26">
        <v>-6.6</v>
      </c>
      <c r="F34" s="27">
        <v>7</v>
      </c>
      <c r="G34" s="36"/>
      <c r="H34" s="37"/>
      <c r="I34" s="38"/>
      <c r="J34" s="160"/>
      <c r="K34" s="160"/>
      <c r="L34" s="160"/>
      <c r="M34" s="160"/>
      <c r="N34" s="38"/>
      <c r="O34" s="38"/>
      <c r="P34" s="39"/>
    </row>
    <row r="35" spans="1:16" s="5" customFormat="1" ht="12" x14ac:dyDescent="0.2">
      <c r="A35" s="299" t="s">
        <v>21</v>
      </c>
      <c r="B35" s="7">
        <v>27122</v>
      </c>
      <c r="C35" s="170">
        <v>-10.199999999999999</v>
      </c>
      <c r="D35" s="166">
        <v>17289</v>
      </c>
      <c r="E35" s="8">
        <v>-9.3000000000000007</v>
      </c>
      <c r="F35" s="9">
        <v>100</v>
      </c>
      <c r="G35" s="7">
        <v>17913</v>
      </c>
      <c r="H35" s="10">
        <v>-7.8</v>
      </c>
      <c r="I35" s="10">
        <v>100</v>
      </c>
      <c r="J35" s="159">
        <v>12462</v>
      </c>
      <c r="K35" s="159">
        <v>3343</v>
      </c>
      <c r="L35" s="159">
        <v>2108</v>
      </c>
      <c r="M35" s="159">
        <v>327</v>
      </c>
      <c r="N35" s="8">
        <v>69.5</v>
      </c>
      <c r="O35" s="8">
        <v>18.7</v>
      </c>
      <c r="P35" s="8">
        <v>11.8</v>
      </c>
    </row>
    <row r="36" spans="1:16" s="5" customFormat="1" ht="12" x14ac:dyDescent="0.2">
      <c r="A36" s="350" t="s">
        <v>79</v>
      </c>
      <c r="B36" s="351"/>
      <c r="C36" s="351"/>
      <c r="D36" s="351"/>
      <c r="E36" s="351"/>
      <c r="F36" s="351"/>
      <c r="G36" s="351"/>
      <c r="H36" s="351"/>
      <c r="I36" s="351"/>
      <c r="J36" s="351"/>
      <c r="K36" s="351"/>
      <c r="L36" s="351"/>
      <c r="M36" s="351"/>
      <c r="N36" s="351"/>
      <c r="O36" s="351"/>
      <c r="P36" s="352"/>
    </row>
    <row r="37" spans="1:16" s="5" customFormat="1" ht="12" x14ac:dyDescent="0.2">
      <c r="A37" s="15" t="s">
        <v>122</v>
      </c>
      <c r="B37" s="146"/>
      <c r="C37" s="146"/>
      <c r="D37" s="146"/>
      <c r="E37" s="146"/>
      <c r="F37" s="146"/>
      <c r="G37" s="202"/>
      <c r="H37" s="146"/>
      <c r="I37" s="146"/>
      <c r="J37" s="146"/>
      <c r="K37" s="146"/>
      <c r="L37" s="146"/>
      <c r="M37" s="146"/>
      <c r="N37" s="146"/>
      <c r="O37" s="146"/>
      <c r="P37" s="146"/>
    </row>
    <row r="38" spans="1:16" x14ac:dyDescent="0.2">
      <c r="A38" s="15" t="s">
        <v>109</v>
      </c>
      <c r="B38" s="60"/>
      <c r="C38" s="60"/>
      <c r="D38" s="60"/>
      <c r="E38" s="60"/>
      <c r="F38" s="82"/>
      <c r="G38" s="60"/>
      <c r="H38" s="60"/>
      <c r="I38" s="60"/>
      <c r="J38" s="171"/>
      <c r="K38" s="61"/>
      <c r="L38" s="59"/>
      <c r="M38" s="60"/>
      <c r="N38" s="60"/>
      <c r="O38" s="60"/>
      <c r="P38" s="60"/>
    </row>
    <row r="39" spans="1:16" x14ac:dyDescent="0.2">
      <c r="A39" s="316" t="s">
        <v>196</v>
      </c>
      <c r="B39" s="60"/>
      <c r="C39" s="60"/>
      <c r="D39" s="60"/>
      <c r="E39" s="60"/>
      <c r="F39" s="60"/>
      <c r="G39" s="60"/>
      <c r="H39" s="60"/>
      <c r="I39" s="60"/>
      <c r="J39" s="171"/>
      <c r="K39" s="60"/>
      <c r="L39" s="59"/>
      <c r="M39" s="60"/>
      <c r="N39" s="60"/>
      <c r="O39" s="60"/>
      <c r="P39" s="60"/>
    </row>
  </sheetData>
  <mergeCells count="5">
    <mergeCell ref="A36:P36"/>
    <mergeCell ref="A2:A3"/>
    <mergeCell ref="B2:C2"/>
    <mergeCell ref="D2:F2"/>
    <mergeCell ref="G2:P2"/>
  </mergeCells>
  <pageMargins left="0.25" right="0.25" top="0.75" bottom="0.75" header="0.3" footer="0.3"/>
  <pageSetup paperSize="9"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I49"/>
  <sheetViews>
    <sheetView zoomScaleNormal="100" workbookViewId="0">
      <selection activeCell="A17" sqref="A17"/>
    </sheetView>
  </sheetViews>
  <sheetFormatPr baseColWidth="10" defaultColWidth="11.42578125" defaultRowHeight="11.25" x14ac:dyDescent="0.2"/>
  <cols>
    <col min="1" max="1" width="36.7109375" style="1" customWidth="1"/>
    <col min="2" max="2" width="11.7109375" style="1" customWidth="1"/>
    <col min="3" max="3" width="11.7109375" style="4" customWidth="1"/>
    <col min="4" max="4" width="10.7109375" style="1" customWidth="1"/>
    <col min="5" max="5" width="8.28515625" style="206" customWidth="1"/>
    <col min="6" max="6" width="10.7109375" style="1" customWidth="1"/>
    <col min="7" max="7" width="10.42578125" style="206" customWidth="1"/>
    <col min="8" max="8" width="12.7109375" style="4" customWidth="1"/>
    <col min="9" max="16384" width="11.42578125" style="1"/>
  </cols>
  <sheetData>
    <row r="1" spans="1:9" s="101" customFormat="1" ht="12.75" thickBot="1" x14ac:dyDescent="0.25">
      <c r="A1" s="362" t="s">
        <v>140</v>
      </c>
      <c r="B1" s="362"/>
      <c r="C1" s="94"/>
      <c r="D1" s="100"/>
      <c r="E1" s="99"/>
      <c r="F1" s="100"/>
      <c r="G1" s="99"/>
      <c r="H1" s="94"/>
    </row>
    <row r="2" spans="1:9" s="46" customFormat="1" ht="72.75" thickTop="1" x14ac:dyDescent="0.2">
      <c r="A2" s="102" t="s">
        <v>18</v>
      </c>
      <c r="B2" s="102" t="s">
        <v>70</v>
      </c>
      <c r="C2" s="95" t="s">
        <v>146</v>
      </c>
      <c r="D2" s="103" t="s">
        <v>16</v>
      </c>
      <c r="E2" s="317" t="s">
        <v>136</v>
      </c>
      <c r="F2" s="103" t="s">
        <v>61</v>
      </c>
      <c r="G2" s="317" t="s">
        <v>137</v>
      </c>
      <c r="H2" s="95" t="s">
        <v>129</v>
      </c>
    </row>
    <row r="3" spans="1:9" s="46" customFormat="1" ht="12" x14ac:dyDescent="0.2">
      <c r="A3" s="292" t="s">
        <v>63</v>
      </c>
      <c r="B3" s="318">
        <v>2667</v>
      </c>
      <c r="C3" s="319">
        <v>16.100000000000001</v>
      </c>
      <c r="D3" s="320">
        <v>1691</v>
      </c>
      <c r="E3" s="321">
        <f>ROUND((D3/$B3)*100,1)</f>
        <v>63.4</v>
      </c>
      <c r="F3" s="322">
        <v>618</v>
      </c>
      <c r="G3" s="321">
        <f>ROUND((F3/$B3)*100,1)</f>
        <v>23.2</v>
      </c>
      <c r="H3" s="323">
        <v>29.9</v>
      </c>
      <c r="I3" s="97"/>
    </row>
    <row r="4" spans="1:9" s="46" customFormat="1" ht="12" x14ac:dyDescent="0.2">
      <c r="A4" s="292" t="s">
        <v>117</v>
      </c>
      <c r="B4" s="324">
        <v>2011</v>
      </c>
      <c r="C4" s="325">
        <v>-45</v>
      </c>
      <c r="D4" s="326">
        <v>1448</v>
      </c>
      <c r="E4" s="327">
        <f t="shared" ref="E4:E13" si="0">ROUND((D4/$B4)*100,1)</f>
        <v>72</v>
      </c>
      <c r="F4" s="328">
        <v>385</v>
      </c>
      <c r="G4" s="327">
        <f t="shared" ref="G4:G13" si="1">ROUND((F4/$B4)*100,1)</f>
        <v>19.100000000000001</v>
      </c>
      <c r="H4" s="329">
        <v>8.1</v>
      </c>
      <c r="I4" s="97"/>
    </row>
    <row r="5" spans="1:9" s="46" customFormat="1" ht="12" x14ac:dyDescent="0.2">
      <c r="A5" s="293" t="s">
        <v>73</v>
      </c>
      <c r="B5" s="330">
        <v>1248</v>
      </c>
      <c r="C5" s="325">
        <v>10.1</v>
      </c>
      <c r="D5" s="331">
        <v>803</v>
      </c>
      <c r="E5" s="327">
        <f t="shared" si="0"/>
        <v>64.3</v>
      </c>
      <c r="F5" s="328">
        <v>272</v>
      </c>
      <c r="G5" s="327">
        <f t="shared" si="1"/>
        <v>21.8</v>
      </c>
      <c r="H5" s="329">
        <v>22.6</v>
      </c>
    </row>
    <row r="6" spans="1:9" s="46" customFormat="1" ht="12" x14ac:dyDescent="0.2">
      <c r="A6" s="293" t="s">
        <v>9</v>
      </c>
      <c r="B6" s="330">
        <v>1114</v>
      </c>
      <c r="C6" s="325">
        <v>8.3000000000000007</v>
      </c>
      <c r="D6" s="331">
        <v>850</v>
      </c>
      <c r="E6" s="327">
        <f t="shared" si="0"/>
        <v>76.3</v>
      </c>
      <c r="F6" s="328">
        <v>117</v>
      </c>
      <c r="G6" s="327">
        <f t="shared" si="1"/>
        <v>10.5</v>
      </c>
      <c r="H6" s="329">
        <v>5.7</v>
      </c>
    </row>
    <row r="7" spans="1:9" s="46" customFormat="1" ht="12" x14ac:dyDescent="0.2">
      <c r="A7" s="293" t="s">
        <v>10</v>
      </c>
      <c r="B7" s="330">
        <v>886</v>
      </c>
      <c r="C7" s="325">
        <v>17</v>
      </c>
      <c r="D7" s="331">
        <v>662</v>
      </c>
      <c r="E7" s="327">
        <f t="shared" si="0"/>
        <v>74.7</v>
      </c>
      <c r="F7" s="328">
        <v>77</v>
      </c>
      <c r="G7" s="327">
        <f t="shared" si="1"/>
        <v>8.6999999999999993</v>
      </c>
      <c r="H7" s="329">
        <v>8.6999999999999993</v>
      </c>
    </row>
    <row r="8" spans="1:9" s="46" customFormat="1" ht="24" x14ac:dyDescent="0.2">
      <c r="A8" s="339" t="s">
        <v>64</v>
      </c>
      <c r="B8" s="330">
        <v>673</v>
      </c>
      <c r="C8" s="325">
        <v>-1</v>
      </c>
      <c r="D8" s="331">
        <v>502</v>
      </c>
      <c r="E8" s="327">
        <f t="shared" si="0"/>
        <v>74.599999999999994</v>
      </c>
      <c r="F8" s="328">
        <v>88</v>
      </c>
      <c r="G8" s="327">
        <f t="shared" si="1"/>
        <v>13.1</v>
      </c>
      <c r="H8" s="329">
        <v>5.7</v>
      </c>
    </row>
    <row r="9" spans="1:9" s="46" customFormat="1" ht="12" x14ac:dyDescent="0.2">
      <c r="A9" s="293" t="s">
        <v>12</v>
      </c>
      <c r="B9" s="330">
        <v>644</v>
      </c>
      <c r="C9" s="325">
        <v>4.7</v>
      </c>
      <c r="D9" s="331">
        <v>306</v>
      </c>
      <c r="E9" s="327">
        <f t="shared" si="0"/>
        <v>47.5</v>
      </c>
      <c r="F9" s="328">
        <v>243</v>
      </c>
      <c r="G9" s="327">
        <f t="shared" si="1"/>
        <v>37.700000000000003</v>
      </c>
      <c r="H9" s="329">
        <v>8.5</v>
      </c>
    </row>
    <row r="10" spans="1:9" s="46" customFormat="1" ht="12" x14ac:dyDescent="0.2">
      <c r="A10" s="295" t="s">
        <v>65</v>
      </c>
      <c r="B10" s="330">
        <v>545</v>
      </c>
      <c r="C10" s="325">
        <v>-0.5</v>
      </c>
      <c r="D10" s="331">
        <v>479</v>
      </c>
      <c r="E10" s="327">
        <f t="shared" si="0"/>
        <v>87.9</v>
      </c>
      <c r="F10" s="328">
        <v>37</v>
      </c>
      <c r="G10" s="327">
        <f t="shared" si="1"/>
        <v>6.8</v>
      </c>
      <c r="H10" s="329">
        <v>2.2999999999999998</v>
      </c>
    </row>
    <row r="11" spans="1:9" s="46" customFormat="1" ht="12" x14ac:dyDescent="0.2">
      <c r="A11" s="296" t="s">
        <v>11</v>
      </c>
      <c r="B11" s="330">
        <v>516</v>
      </c>
      <c r="C11" s="325">
        <v>11.2</v>
      </c>
      <c r="D11" s="331">
        <v>428</v>
      </c>
      <c r="E11" s="327">
        <f t="shared" si="0"/>
        <v>82.9</v>
      </c>
      <c r="F11" s="328">
        <v>41</v>
      </c>
      <c r="G11" s="327">
        <f t="shared" si="1"/>
        <v>7.9</v>
      </c>
      <c r="H11" s="329">
        <v>4</v>
      </c>
    </row>
    <row r="12" spans="1:9" s="46" customFormat="1" ht="12" x14ac:dyDescent="0.2">
      <c r="A12" s="291" t="s">
        <v>172</v>
      </c>
      <c r="B12" s="332">
        <f>SUM(B3:B11)</f>
        <v>10304</v>
      </c>
      <c r="C12" s="333">
        <v>-7.9</v>
      </c>
      <c r="D12" s="334">
        <f>SUM(D3:D11)</f>
        <v>7169</v>
      </c>
      <c r="E12" s="335">
        <v>69.599999999999994</v>
      </c>
      <c r="F12" s="334">
        <f>SUM(F3:F11)</f>
        <v>1878</v>
      </c>
      <c r="G12" s="335">
        <v>18.2</v>
      </c>
      <c r="H12" s="336">
        <v>7.6</v>
      </c>
    </row>
    <row r="13" spans="1:9" s="46" customFormat="1" ht="13.5" x14ac:dyDescent="0.2">
      <c r="A13" s="338" t="s">
        <v>17</v>
      </c>
      <c r="B13" s="337">
        <v>17913</v>
      </c>
      <c r="C13" s="333">
        <v>-7.8</v>
      </c>
      <c r="D13" s="334">
        <v>12462</v>
      </c>
      <c r="E13" s="335">
        <f t="shared" si="0"/>
        <v>69.599999999999994</v>
      </c>
      <c r="F13" s="334">
        <v>3343</v>
      </c>
      <c r="G13" s="335">
        <f t="shared" si="1"/>
        <v>18.7</v>
      </c>
      <c r="H13" s="336" t="s">
        <v>173</v>
      </c>
    </row>
    <row r="14" spans="1:9" s="46" customFormat="1" ht="24" x14ac:dyDescent="0.2">
      <c r="A14" s="107" t="s">
        <v>174</v>
      </c>
      <c r="B14" s="302"/>
      <c r="D14" s="201"/>
      <c r="E14" s="237"/>
      <c r="F14" s="238"/>
      <c r="G14" s="237"/>
      <c r="H14" s="17"/>
    </row>
    <row r="15" spans="1:9" s="46" customFormat="1" ht="12" x14ac:dyDescent="0.2">
      <c r="A15" s="361" t="s">
        <v>178</v>
      </c>
      <c r="B15" s="361"/>
      <c r="D15" s="201"/>
      <c r="E15" s="237"/>
      <c r="F15" s="238"/>
      <c r="G15" s="237"/>
      <c r="H15" s="17"/>
    </row>
    <row r="16" spans="1:9" ht="12" x14ac:dyDescent="0.2">
      <c r="A16" s="15" t="s">
        <v>179</v>
      </c>
      <c r="C16" s="1"/>
      <c r="E16" s="237"/>
      <c r="F16" s="239"/>
      <c r="G16" s="237"/>
      <c r="H16" s="3"/>
    </row>
    <row r="17" spans="1:8" ht="12" x14ac:dyDescent="0.2">
      <c r="A17" s="316" t="s">
        <v>196</v>
      </c>
      <c r="C17" s="1"/>
      <c r="E17" s="237"/>
      <c r="F17" s="239"/>
      <c r="G17" s="237"/>
      <c r="H17" s="3"/>
    </row>
    <row r="18" spans="1:8" ht="12" x14ac:dyDescent="0.2">
      <c r="E18" s="237"/>
      <c r="F18" s="3"/>
      <c r="G18" s="237"/>
      <c r="H18" s="239"/>
    </row>
    <row r="19" spans="1:8" ht="12" x14ac:dyDescent="0.2">
      <c r="B19" s="244"/>
      <c r="E19" s="237"/>
      <c r="F19" s="3"/>
      <c r="G19" s="237"/>
      <c r="H19" s="239"/>
    </row>
    <row r="20" spans="1:8" ht="12" x14ac:dyDescent="0.2">
      <c r="E20" s="237"/>
      <c r="F20" s="3"/>
      <c r="G20" s="237"/>
      <c r="H20" s="239"/>
    </row>
    <row r="21" spans="1:8" ht="12" x14ac:dyDescent="0.2">
      <c r="E21" s="237"/>
      <c r="F21" s="3"/>
      <c r="G21" s="237"/>
      <c r="H21" s="239"/>
    </row>
    <row r="22" spans="1:8" ht="12" x14ac:dyDescent="0.2">
      <c r="E22" s="237"/>
      <c r="F22" s="3"/>
      <c r="G22" s="237"/>
      <c r="H22" s="239"/>
    </row>
    <row r="23" spans="1:8" ht="12" x14ac:dyDescent="0.2">
      <c r="E23" s="237"/>
      <c r="F23" s="3"/>
      <c r="G23" s="237"/>
      <c r="H23" s="239"/>
    </row>
    <row r="24" spans="1:8" ht="12" x14ac:dyDescent="0.2">
      <c r="E24" s="237"/>
      <c r="F24" s="3"/>
      <c r="G24" s="237"/>
      <c r="H24" s="239"/>
    </row>
    <row r="25" spans="1:8" ht="12" x14ac:dyDescent="0.2">
      <c r="E25" s="237"/>
      <c r="F25" s="3"/>
      <c r="G25" s="237"/>
      <c r="H25" s="239"/>
    </row>
    <row r="26" spans="1:8" ht="12" x14ac:dyDescent="0.2">
      <c r="E26" s="237"/>
      <c r="F26" s="3"/>
      <c r="G26" s="237"/>
      <c r="H26" s="239"/>
    </row>
    <row r="27" spans="1:8" ht="12" x14ac:dyDescent="0.2">
      <c r="E27" s="237"/>
      <c r="F27" s="3"/>
      <c r="G27" s="237"/>
      <c r="H27" s="239"/>
    </row>
    <row r="28" spans="1:8" ht="12" x14ac:dyDescent="0.2">
      <c r="E28" s="237"/>
      <c r="F28" s="3"/>
      <c r="G28" s="237"/>
      <c r="H28" s="239"/>
    </row>
    <row r="29" spans="1:8" ht="12" x14ac:dyDescent="0.2">
      <c r="E29" s="237"/>
      <c r="F29" s="3"/>
      <c r="G29" s="237"/>
      <c r="H29" s="239"/>
    </row>
    <row r="30" spans="1:8" ht="12" x14ac:dyDescent="0.2">
      <c r="E30" s="237"/>
      <c r="F30" s="3"/>
      <c r="G30" s="237"/>
      <c r="H30" s="239"/>
    </row>
    <row r="31" spans="1:8" ht="12" x14ac:dyDescent="0.2">
      <c r="E31" s="237"/>
      <c r="F31" s="3"/>
      <c r="G31" s="237"/>
      <c r="H31" s="239"/>
    </row>
    <row r="32" spans="1:8" ht="12" x14ac:dyDescent="0.2">
      <c r="E32" s="237"/>
      <c r="F32" s="3"/>
      <c r="G32" s="237"/>
      <c r="H32" s="239"/>
    </row>
    <row r="33" spans="5:8" ht="12" x14ac:dyDescent="0.2">
      <c r="E33" s="237"/>
      <c r="F33" s="3"/>
      <c r="G33" s="237"/>
      <c r="H33" s="239"/>
    </row>
    <row r="34" spans="5:8" ht="12" x14ac:dyDescent="0.2">
      <c r="E34" s="240"/>
      <c r="F34" s="3"/>
      <c r="G34" s="240"/>
      <c r="H34" s="239"/>
    </row>
    <row r="35" spans="5:8" ht="12" x14ac:dyDescent="0.2">
      <c r="E35" s="96"/>
      <c r="G35" s="96"/>
    </row>
    <row r="36" spans="5:8" ht="12" x14ac:dyDescent="0.2">
      <c r="E36" s="201"/>
      <c r="G36" s="201"/>
    </row>
    <row r="37" spans="5:8" ht="12" x14ac:dyDescent="0.2">
      <c r="E37" s="201"/>
      <c r="G37" s="201"/>
    </row>
    <row r="38" spans="5:8" x14ac:dyDescent="0.2">
      <c r="E38" s="4"/>
      <c r="G38" s="1"/>
    </row>
    <row r="39" spans="5:8" x14ac:dyDescent="0.2">
      <c r="E39" s="4"/>
      <c r="G39" s="1"/>
    </row>
    <row r="49" spans="8:8" x14ac:dyDescent="0.2">
      <c r="H49" s="4" t="s">
        <v>66</v>
      </c>
    </row>
  </sheetData>
  <mergeCells count="2">
    <mergeCell ref="A15:B15"/>
    <mergeCell ref="A1:B1"/>
  </mergeCells>
  <phoneticPr fontId="3" type="noConversion"/>
  <pageMargins left="0.25" right="0.25" top="0.75" bottom="0.75" header="0.3" footer="0.3"/>
  <pageSetup paperSize="9" scale="7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11" workbookViewId="0">
      <selection activeCell="A17" sqref="A17"/>
    </sheetView>
  </sheetViews>
  <sheetFormatPr baseColWidth="10" defaultRowHeight="12.75" x14ac:dyDescent="0.2"/>
  <cols>
    <col min="1" max="1" width="24" customWidth="1"/>
    <col min="2" max="2" width="31.140625" customWidth="1"/>
  </cols>
  <sheetData>
    <row r="1" spans="1:7" ht="13.5" x14ac:dyDescent="0.2">
      <c r="A1" s="363" t="s">
        <v>180</v>
      </c>
      <c r="B1" s="363"/>
      <c r="C1" s="363"/>
      <c r="D1" s="363"/>
      <c r="E1" s="363"/>
    </row>
    <row r="2" spans="1:7" ht="13.5" thickBot="1" x14ac:dyDescent="0.25">
      <c r="A2" s="16"/>
      <c r="B2" s="93"/>
      <c r="C2" s="365" t="s">
        <v>70</v>
      </c>
      <c r="D2" s="365"/>
    </row>
    <row r="3" spans="1:7" ht="13.5" thickTop="1" x14ac:dyDescent="0.2">
      <c r="A3" s="149"/>
      <c r="B3" s="150"/>
      <c r="C3" s="241">
        <v>2018</v>
      </c>
      <c r="D3" s="242">
        <v>2019</v>
      </c>
    </row>
    <row r="4" spans="1:7" x14ac:dyDescent="0.2">
      <c r="A4" s="366" t="s">
        <v>181</v>
      </c>
      <c r="B4" s="245" t="s">
        <v>5</v>
      </c>
      <c r="C4" s="270">
        <v>4662</v>
      </c>
      <c r="D4" s="271">
        <v>2889</v>
      </c>
      <c r="E4" s="243"/>
      <c r="F4" s="243"/>
      <c r="G4" s="243"/>
    </row>
    <row r="5" spans="1:7" x14ac:dyDescent="0.2">
      <c r="A5" s="366"/>
      <c r="B5" s="245" t="s">
        <v>58</v>
      </c>
      <c r="C5" s="272">
        <v>262</v>
      </c>
      <c r="D5" s="273">
        <v>222</v>
      </c>
      <c r="E5" s="243"/>
    </row>
    <row r="6" spans="1:7" x14ac:dyDescent="0.2">
      <c r="A6" s="366" t="s">
        <v>55</v>
      </c>
      <c r="B6" s="246" t="s">
        <v>59</v>
      </c>
      <c r="C6" s="270">
        <v>3232</v>
      </c>
      <c r="D6" s="271">
        <v>2937</v>
      </c>
      <c r="E6" s="243"/>
      <c r="F6" s="243"/>
      <c r="G6" s="243"/>
    </row>
    <row r="7" spans="1:7" x14ac:dyDescent="0.2">
      <c r="A7" s="366"/>
      <c r="B7" s="245" t="s">
        <v>7</v>
      </c>
      <c r="C7" s="274">
        <v>895</v>
      </c>
      <c r="D7" s="275">
        <v>926</v>
      </c>
    </row>
    <row r="8" spans="1:7" x14ac:dyDescent="0.2">
      <c r="A8" s="366"/>
      <c r="B8" s="245" t="s">
        <v>96</v>
      </c>
      <c r="C8" s="274">
        <v>1134</v>
      </c>
      <c r="D8" s="275">
        <v>1248</v>
      </c>
    </row>
    <row r="9" spans="1:7" x14ac:dyDescent="0.2">
      <c r="A9" s="366"/>
      <c r="B9" s="249" t="s">
        <v>60</v>
      </c>
      <c r="C9" s="274">
        <v>24</v>
      </c>
      <c r="D9" s="273">
        <v>36</v>
      </c>
      <c r="E9" s="243"/>
      <c r="F9" s="243"/>
    </row>
    <row r="10" spans="1:7" x14ac:dyDescent="0.2">
      <c r="A10" s="366" t="s">
        <v>139</v>
      </c>
      <c r="B10" s="5" t="s">
        <v>6</v>
      </c>
      <c r="C10" s="270">
        <v>6393</v>
      </c>
      <c r="D10" s="275">
        <v>6394</v>
      </c>
      <c r="E10" s="243"/>
      <c r="F10" s="243"/>
      <c r="G10" s="243"/>
    </row>
    <row r="11" spans="1:7" x14ac:dyDescent="0.2">
      <c r="A11" s="366"/>
      <c r="B11" s="5" t="s">
        <v>111</v>
      </c>
      <c r="C11" s="274">
        <v>2298</v>
      </c>
      <c r="D11" s="275">
        <v>2667</v>
      </c>
    </row>
    <row r="12" spans="1:7" x14ac:dyDescent="0.2">
      <c r="A12" s="366"/>
      <c r="B12" s="5" t="s">
        <v>138</v>
      </c>
      <c r="C12" s="274">
        <v>536</v>
      </c>
      <c r="D12" s="275">
        <v>594</v>
      </c>
      <c r="E12" s="243"/>
    </row>
    <row r="13" spans="1:7" x14ac:dyDescent="0.2">
      <c r="A13" s="248" t="s">
        <v>21</v>
      </c>
      <c r="B13" s="247"/>
      <c r="C13" s="276">
        <v>19436</v>
      </c>
      <c r="D13" s="276">
        <v>17913</v>
      </c>
    </row>
    <row r="14" spans="1:7" x14ac:dyDescent="0.2">
      <c r="A14" s="364" t="s">
        <v>182</v>
      </c>
      <c r="B14" s="364"/>
      <c r="C14" s="5"/>
      <c r="D14" s="5"/>
    </row>
    <row r="15" spans="1:7" x14ac:dyDescent="0.2">
      <c r="A15" s="349" t="s">
        <v>122</v>
      </c>
      <c r="B15" s="349"/>
      <c r="C15" s="146"/>
      <c r="D15" s="235"/>
    </row>
    <row r="16" spans="1:7" x14ac:dyDescent="0.2">
      <c r="A16" s="349" t="s">
        <v>177</v>
      </c>
      <c r="B16" s="349"/>
      <c r="C16" s="60"/>
      <c r="D16" s="60"/>
    </row>
    <row r="17" spans="1:4" x14ac:dyDescent="0.2">
      <c r="A17" s="316" t="s">
        <v>196</v>
      </c>
      <c r="B17" s="236"/>
      <c r="C17" s="236"/>
      <c r="D17" s="236"/>
    </row>
    <row r="18" spans="1:4" x14ac:dyDescent="0.2">
      <c r="B18" s="2"/>
      <c r="C18" s="2"/>
      <c r="D18" s="2"/>
    </row>
    <row r="19" spans="1:4" x14ac:dyDescent="0.2">
      <c r="A19" s="2"/>
      <c r="B19" s="2"/>
      <c r="C19" s="2"/>
      <c r="D19" s="2"/>
    </row>
    <row r="20" spans="1:4" x14ac:dyDescent="0.2">
      <c r="A20" s="2"/>
      <c r="B20" s="2"/>
      <c r="C20" s="2"/>
      <c r="D20" s="2"/>
    </row>
    <row r="21" spans="1:4" x14ac:dyDescent="0.2">
      <c r="A21" s="2"/>
      <c r="B21" s="2"/>
      <c r="C21" s="2"/>
      <c r="D21" s="2"/>
    </row>
    <row r="22" spans="1:4" x14ac:dyDescent="0.2">
      <c r="A22" s="2"/>
      <c r="B22" s="2"/>
      <c r="C22" s="2"/>
      <c r="D22" s="2"/>
    </row>
    <row r="23" spans="1:4" x14ac:dyDescent="0.2">
      <c r="A23" s="2"/>
      <c r="B23" s="2"/>
      <c r="C23" s="2"/>
      <c r="D23" s="2"/>
    </row>
    <row r="24" spans="1:4" x14ac:dyDescent="0.2">
      <c r="A24" s="2"/>
      <c r="B24" s="2"/>
      <c r="C24" s="2"/>
      <c r="D24" s="2"/>
    </row>
    <row r="25" spans="1:4" x14ac:dyDescent="0.2">
      <c r="A25" s="2"/>
      <c r="B25" s="2"/>
      <c r="C25" s="2"/>
      <c r="D25" s="2"/>
    </row>
    <row r="26" spans="1:4" x14ac:dyDescent="0.2">
      <c r="A26" s="2"/>
      <c r="B26" s="2"/>
      <c r="C26" s="2"/>
      <c r="D26" s="2"/>
    </row>
  </sheetData>
  <mergeCells count="8">
    <mergeCell ref="A16:B16"/>
    <mergeCell ref="A1:E1"/>
    <mergeCell ref="A14:B14"/>
    <mergeCell ref="C2:D2"/>
    <mergeCell ref="A4:A5"/>
    <mergeCell ref="A6:A9"/>
    <mergeCell ref="A10:A12"/>
    <mergeCell ref="A15:B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topLeftCell="A20" workbookViewId="0">
      <selection activeCell="A16" sqref="A16"/>
    </sheetView>
  </sheetViews>
  <sheetFormatPr baseColWidth="10" defaultRowHeight="12.75" x14ac:dyDescent="0.2"/>
  <cols>
    <col min="1" max="1" width="71.28515625" style="188" customWidth="1"/>
    <col min="2" max="13" width="9.28515625" customWidth="1"/>
    <col min="14" max="14" width="19.28515625" bestFit="1" customWidth="1"/>
  </cols>
  <sheetData>
    <row r="1" spans="1:15" ht="13.5" thickBot="1" x14ac:dyDescent="0.25">
      <c r="A1" s="98"/>
      <c r="B1" s="182"/>
      <c r="C1" s="182"/>
      <c r="D1" s="182"/>
      <c r="E1" s="182"/>
      <c r="F1" s="182"/>
      <c r="G1" s="5"/>
      <c r="H1" s="5"/>
      <c r="I1" s="5"/>
      <c r="J1" s="5"/>
      <c r="K1" s="5"/>
      <c r="L1" s="5"/>
      <c r="M1" s="5"/>
      <c r="N1" s="185"/>
      <c r="O1" s="5"/>
    </row>
    <row r="2" spans="1:15" s="5" customFormat="1" thickTop="1" x14ac:dyDescent="0.2">
      <c r="A2" s="186"/>
      <c r="B2" s="222">
        <v>2008</v>
      </c>
      <c r="C2" s="224">
        <v>2009</v>
      </c>
      <c r="D2" s="224">
        <v>2010</v>
      </c>
      <c r="E2" s="224">
        <v>2011</v>
      </c>
      <c r="F2" s="224">
        <v>2012</v>
      </c>
      <c r="G2" s="224">
        <v>2013</v>
      </c>
      <c r="H2" s="224">
        <v>2014</v>
      </c>
      <c r="I2" s="224">
        <v>2015</v>
      </c>
      <c r="J2" s="224">
        <v>2016</v>
      </c>
      <c r="K2" s="224">
        <v>2017</v>
      </c>
      <c r="L2" s="223">
        <v>2018</v>
      </c>
      <c r="M2" s="225">
        <v>2019</v>
      </c>
      <c r="N2" s="207" t="s">
        <v>116</v>
      </c>
      <c r="O2" s="226"/>
    </row>
    <row r="3" spans="1:15" s="5" customFormat="1" ht="12" x14ac:dyDescent="0.2">
      <c r="A3" s="285" t="s">
        <v>111</v>
      </c>
      <c r="B3" s="212">
        <v>2675</v>
      </c>
      <c r="C3" s="212">
        <v>2529</v>
      </c>
      <c r="D3" s="212">
        <v>2256</v>
      </c>
      <c r="E3" s="212">
        <v>2308</v>
      </c>
      <c r="F3" s="212">
        <v>2443</v>
      </c>
      <c r="G3" s="212">
        <v>2278</v>
      </c>
      <c r="H3" s="212">
        <v>2234</v>
      </c>
      <c r="I3" s="212">
        <v>2108</v>
      </c>
      <c r="J3" s="212">
        <v>2148</v>
      </c>
      <c r="K3" s="212">
        <v>2186</v>
      </c>
      <c r="L3" s="212">
        <v>2298</v>
      </c>
      <c r="M3" s="212">
        <v>2667</v>
      </c>
      <c r="N3" s="217"/>
      <c r="O3" s="16"/>
    </row>
    <row r="4" spans="1:15" s="5" customFormat="1" ht="12" x14ac:dyDescent="0.2">
      <c r="A4" s="286" t="s">
        <v>124</v>
      </c>
      <c r="B4" s="213">
        <v>3513</v>
      </c>
      <c r="C4" s="213">
        <v>3489</v>
      </c>
      <c r="D4" s="213">
        <v>3520</v>
      </c>
      <c r="E4" s="213">
        <v>3596</v>
      </c>
      <c r="F4" s="213">
        <v>3233</v>
      </c>
      <c r="G4" s="213">
        <v>3106</v>
      </c>
      <c r="H4" s="213">
        <v>3003</v>
      </c>
      <c r="I4" s="213">
        <v>2993</v>
      </c>
      <c r="J4" s="213">
        <v>2734</v>
      </c>
      <c r="K4" s="213">
        <v>2698</v>
      </c>
      <c r="L4" s="213">
        <v>3657</v>
      </c>
      <c r="M4" s="214">
        <v>2011</v>
      </c>
      <c r="N4" s="218">
        <v>2019</v>
      </c>
      <c r="O4" s="16"/>
    </row>
    <row r="5" spans="1:15" s="5" customFormat="1" ht="12" x14ac:dyDescent="0.2">
      <c r="A5" s="287" t="s">
        <v>96</v>
      </c>
      <c r="B5" s="214">
        <v>87</v>
      </c>
      <c r="C5" s="214">
        <v>576</v>
      </c>
      <c r="D5" s="214">
        <v>755</v>
      </c>
      <c r="E5" s="214">
        <v>1079</v>
      </c>
      <c r="F5" s="214">
        <v>1042</v>
      </c>
      <c r="G5" s="214">
        <v>1113</v>
      </c>
      <c r="H5" s="214">
        <v>1032</v>
      </c>
      <c r="I5" s="214">
        <v>1126</v>
      </c>
      <c r="J5" s="214">
        <v>1106</v>
      </c>
      <c r="K5" s="214">
        <v>1086</v>
      </c>
      <c r="L5" s="214">
        <v>1134</v>
      </c>
      <c r="M5" s="214">
        <v>1248</v>
      </c>
      <c r="N5" s="218"/>
      <c r="O5" s="16"/>
    </row>
    <row r="6" spans="1:15" s="5" customFormat="1" ht="12" x14ac:dyDescent="0.2">
      <c r="A6" s="288" t="s">
        <v>105</v>
      </c>
      <c r="B6" s="214">
        <v>605</v>
      </c>
      <c r="C6" s="214">
        <v>597</v>
      </c>
      <c r="D6" s="214">
        <v>577</v>
      </c>
      <c r="E6" s="214">
        <v>744</v>
      </c>
      <c r="F6" s="214">
        <v>736</v>
      </c>
      <c r="G6" s="214">
        <v>902</v>
      </c>
      <c r="H6" s="214">
        <v>963</v>
      </c>
      <c r="I6" s="214">
        <v>1000</v>
      </c>
      <c r="J6" s="214">
        <v>1054</v>
      </c>
      <c r="K6" s="214">
        <v>1032</v>
      </c>
      <c r="L6" s="214">
        <v>1029</v>
      </c>
      <c r="M6" s="214">
        <v>1114</v>
      </c>
      <c r="N6" s="219">
        <v>2006</v>
      </c>
      <c r="O6" s="16"/>
    </row>
    <row r="7" spans="1:15" s="5" customFormat="1" ht="12" x14ac:dyDescent="0.2">
      <c r="A7" s="289" t="s">
        <v>127</v>
      </c>
      <c r="B7" s="214">
        <v>1793</v>
      </c>
      <c r="C7" s="214">
        <v>2495</v>
      </c>
      <c r="D7" s="216">
        <v>691</v>
      </c>
      <c r="E7" s="214">
        <v>689</v>
      </c>
      <c r="F7" s="214">
        <v>743</v>
      </c>
      <c r="G7" s="214">
        <v>833</v>
      </c>
      <c r="H7" s="214">
        <v>818</v>
      </c>
      <c r="I7" s="214">
        <v>835</v>
      </c>
      <c r="J7" s="214">
        <v>838</v>
      </c>
      <c r="K7" s="214">
        <v>749</v>
      </c>
      <c r="L7" s="214">
        <v>757</v>
      </c>
      <c r="M7" s="214">
        <v>886</v>
      </c>
      <c r="N7" s="220">
        <v>2010</v>
      </c>
      <c r="O7" s="43"/>
    </row>
    <row r="8" spans="1:15" s="5" customFormat="1" ht="12" x14ac:dyDescent="0.2">
      <c r="A8" s="290" t="s">
        <v>125</v>
      </c>
      <c r="B8" s="215">
        <v>676</v>
      </c>
      <c r="C8" s="215">
        <v>674</v>
      </c>
      <c r="D8" s="215">
        <v>844</v>
      </c>
      <c r="E8" s="215">
        <v>680</v>
      </c>
      <c r="F8" s="215">
        <v>725</v>
      </c>
      <c r="G8" s="215">
        <v>754</v>
      </c>
      <c r="H8" s="215">
        <v>690</v>
      </c>
      <c r="I8" s="215">
        <v>691</v>
      </c>
      <c r="J8" s="215">
        <v>713</v>
      </c>
      <c r="K8" s="215">
        <v>664</v>
      </c>
      <c r="L8" s="215">
        <v>680</v>
      </c>
      <c r="M8" s="215">
        <v>673</v>
      </c>
      <c r="N8" s="221">
        <v>2011</v>
      </c>
    </row>
    <row r="9" spans="1:15" s="6" customFormat="1" ht="12" x14ac:dyDescent="0.2">
      <c r="A9" s="288" t="s">
        <v>126</v>
      </c>
      <c r="B9" s="215">
        <v>1179</v>
      </c>
      <c r="C9" s="215">
        <v>1039</v>
      </c>
      <c r="D9" s="215">
        <v>1050</v>
      </c>
      <c r="E9" s="215">
        <v>1052</v>
      </c>
      <c r="F9" s="215">
        <v>1042</v>
      </c>
      <c r="G9" s="215">
        <v>816</v>
      </c>
      <c r="H9" s="215">
        <v>768</v>
      </c>
      <c r="I9" s="215">
        <v>768</v>
      </c>
      <c r="J9" s="215">
        <v>687</v>
      </c>
      <c r="K9" s="215">
        <v>621</v>
      </c>
      <c r="L9" s="215">
        <v>615</v>
      </c>
      <c r="M9" s="215">
        <v>644</v>
      </c>
      <c r="N9" s="221">
        <v>2013</v>
      </c>
    </row>
    <row r="10" spans="1:15" x14ac:dyDescent="0.2">
      <c r="A10" s="290" t="s">
        <v>128</v>
      </c>
      <c r="B10" s="215">
        <v>538</v>
      </c>
      <c r="C10" s="215">
        <v>458</v>
      </c>
      <c r="D10" s="215">
        <v>487</v>
      </c>
      <c r="E10" s="215">
        <v>519</v>
      </c>
      <c r="F10" s="215">
        <v>586</v>
      </c>
      <c r="G10" s="215">
        <v>631</v>
      </c>
      <c r="H10" s="215">
        <v>615</v>
      </c>
      <c r="I10" s="215">
        <v>602</v>
      </c>
      <c r="J10" s="215">
        <v>589</v>
      </c>
      <c r="K10" s="215">
        <v>524</v>
      </c>
      <c r="L10" s="215">
        <v>548</v>
      </c>
      <c r="M10" s="215">
        <v>545</v>
      </c>
      <c r="N10" s="221">
        <v>1991</v>
      </c>
    </row>
    <row r="11" spans="1:15" x14ac:dyDescent="0.2">
      <c r="A11" s="288" t="s">
        <v>121</v>
      </c>
      <c r="B11" s="215">
        <v>445</v>
      </c>
      <c r="C11" s="215">
        <v>390</v>
      </c>
      <c r="D11" s="215">
        <v>413</v>
      </c>
      <c r="E11" s="215">
        <v>368</v>
      </c>
      <c r="F11" s="215">
        <v>411</v>
      </c>
      <c r="G11" s="215">
        <v>424</v>
      </c>
      <c r="H11" s="215">
        <v>464</v>
      </c>
      <c r="I11" s="215">
        <v>454</v>
      </c>
      <c r="J11" s="215">
        <v>522</v>
      </c>
      <c r="K11" s="215">
        <v>544</v>
      </c>
      <c r="L11" s="215">
        <v>464</v>
      </c>
      <c r="M11" s="215">
        <v>516</v>
      </c>
      <c r="N11" s="221">
        <v>2006</v>
      </c>
    </row>
    <row r="12" spans="1:15" x14ac:dyDescent="0.2">
      <c r="A12" s="187"/>
      <c r="B12" s="183"/>
      <c r="C12" s="183"/>
      <c r="D12" s="183"/>
      <c r="E12" s="183"/>
      <c r="F12" s="183"/>
      <c r="G12" s="183"/>
      <c r="H12" s="183"/>
      <c r="I12" s="184"/>
      <c r="J12" s="183"/>
      <c r="K12" s="183"/>
      <c r="L12" s="183"/>
      <c r="M12" s="183"/>
      <c r="N12" s="17"/>
    </row>
    <row r="13" spans="1:15" x14ac:dyDescent="0.2">
      <c r="A13" s="363" t="s">
        <v>183</v>
      </c>
      <c r="B13" s="363"/>
      <c r="C13" s="363"/>
      <c r="D13" s="363"/>
      <c r="E13" s="6"/>
      <c r="F13" s="6"/>
      <c r="G13" s="6"/>
      <c r="H13" s="6"/>
      <c r="I13" s="6"/>
      <c r="J13" s="6"/>
      <c r="K13" s="6"/>
      <c r="L13" s="6"/>
      <c r="M13" s="6"/>
      <c r="N13" s="6"/>
    </row>
    <row r="14" spans="1:15" x14ac:dyDescent="0.2">
      <c r="A14" s="15" t="s">
        <v>122</v>
      </c>
      <c r="B14" s="5"/>
      <c r="C14" s="5"/>
      <c r="D14" s="5"/>
      <c r="E14" s="5"/>
      <c r="F14" s="5"/>
      <c r="G14" s="5"/>
      <c r="H14" s="5"/>
      <c r="I14" s="5"/>
      <c r="J14" s="5"/>
      <c r="K14" s="5"/>
      <c r="L14" s="5"/>
      <c r="M14" s="5"/>
      <c r="N14" s="5"/>
    </row>
    <row r="15" spans="1:15" x14ac:dyDescent="0.2">
      <c r="A15" s="15" t="s">
        <v>177</v>
      </c>
      <c r="B15" s="5"/>
      <c r="C15" s="5"/>
      <c r="D15" s="5"/>
      <c r="E15" s="5"/>
      <c r="F15" s="5"/>
      <c r="G15" s="5"/>
      <c r="H15" s="5"/>
      <c r="I15" s="5"/>
      <c r="J15" s="5"/>
      <c r="K15" s="5"/>
      <c r="L15" s="5"/>
      <c r="M15" s="5"/>
      <c r="N15" s="5"/>
    </row>
    <row r="16" spans="1:15" x14ac:dyDescent="0.2">
      <c r="A16" s="316" t="s">
        <v>196</v>
      </c>
      <c r="B16" s="5"/>
      <c r="C16" s="5"/>
      <c r="D16" s="5" t="s">
        <v>135</v>
      </c>
      <c r="E16" s="5"/>
      <c r="F16" s="5"/>
      <c r="G16" s="5"/>
      <c r="H16" s="5"/>
      <c r="I16" s="5"/>
      <c r="J16" s="5"/>
      <c r="K16" s="5"/>
      <c r="L16" s="5"/>
      <c r="M16" s="5"/>
      <c r="N16" s="5"/>
    </row>
    <row r="17" spans="1:14" x14ac:dyDescent="0.2">
      <c r="A17" s="6"/>
      <c r="B17" s="5"/>
      <c r="C17" s="5"/>
      <c r="D17" s="5"/>
      <c r="E17" s="5"/>
      <c r="F17" s="5"/>
      <c r="G17" s="5"/>
      <c r="H17" s="5"/>
      <c r="I17" s="5"/>
      <c r="J17" s="5"/>
      <c r="K17" s="5"/>
      <c r="L17" s="5"/>
      <c r="M17" s="5"/>
      <c r="N17" s="5"/>
    </row>
    <row r="18" spans="1:14" x14ac:dyDescent="0.2">
      <c r="A18" s="6"/>
      <c r="B18" s="5"/>
      <c r="C18" s="5"/>
      <c r="D18" s="5"/>
      <c r="E18" s="5"/>
      <c r="F18" s="5"/>
      <c r="G18" s="5"/>
      <c r="H18" s="5"/>
      <c r="I18" s="5"/>
      <c r="J18" s="5"/>
      <c r="K18" s="5"/>
      <c r="L18" s="5"/>
      <c r="M18" s="5"/>
      <c r="N18" s="5"/>
    </row>
    <row r="19" spans="1:14" x14ac:dyDescent="0.2">
      <c r="A19" s="6"/>
      <c r="B19" s="5"/>
      <c r="C19" s="5"/>
      <c r="D19" s="5"/>
      <c r="E19" s="5"/>
      <c r="F19" s="5"/>
      <c r="G19" s="5"/>
      <c r="H19" s="5"/>
      <c r="I19" s="5"/>
      <c r="J19" s="5"/>
      <c r="K19" s="5"/>
      <c r="L19" s="5"/>
      <c r="M19" s="5"/>
      <c r="N19" s="5"/>
    </row>
    <row r="20" spans="1:14" x14ac:dyDescent="0.2">
      <c r="A20" s="6"/>
      <c r="B20" s="5"/>
      <c r="C20" s="5"/>
      <c r="D20" s="5"/>
      <c r="E20" s="5"/>
      <c r="F20" s="5"/>
      <c r="G20" s="5"/>
      <c r="H20" s="5"/>
      <c r="I20" s="5"/>
      <c r="J20" s="5"/>
      <c r="K20" s="5"/>
      <c r="L20" s="5"/>
      <c r="M20" s="5"/>
      <c r="N20" s="5"/>
    </row>
    <row r="21" spans="1:14" x14ac:dyDescent="0.2">
      <c r="A21" s="6"/>
      <c r="B21" s="5"/>
      <c r="C21" s="5"/>
      <c r="D21" s="5"/>
      <c r="E21" s="5"/>
      <c r="F21" s="5"/>
      <c r="G21" s="5"/>
      <c r="H21" s="5"/>
      <c r="I21" s="5"/>
      <c r="J21" s="5"/>
      <c r="K21" s="5"/>
      <c r="L21" s="5"/>
      <c r="M21" s="5"/>
      <c r="N21" s="5"/>
    </row>
    <row r="22" spans="1:14" x14ac:dyDescent="0.2">
      <c r="A22" s="6"/>
      <c r="B22" s="5"/>
      <c r="C22" s="5"/>
      <c r="D22" s="5"/>
      <c r="E22" s="5"/>
      <c r="F22" s="5"/>
      <c r="G22" s="5"/>
      <c r="H22" s="5"/>
      <c r="I22" s="5"/>
      <c r="J22" s="5"/>
      <c r="K22" s="5"/>
      <c r="L22" s="5"/>
      <c r="M22" s="5"/>
      <c r="N22" s="5"/>
    </row>
    <row r="23" spans="1:14" x14ac:dyDescent="0.2">
      <c r="A23" s="6"/>
      <c r="B23" s="5"/>
      <c r="C23" s="5"/>
      <c r="D23" s="5"/>
      <c r="E23" s="5"/>
      <c r="F23" s="5"/>
      <c r="G23" s="5"/>
      <c r="H23" s="5"/>
      <c r="I23" s="5"/>
      <c r="J23" s="5"/>
      <c r="K23" s="5"/>
      <c r="L23" s="5"/>
      <c r="M23" s="5"/>
      <c r="N23" s="5"/>
    </row>
    <row r="24" spans="1:14" x14ac:dyDescent="0.2">
      <c r="A24" s="6"/>
      <c r="B24" s="5"/>
      <c r="C24" s="5"/>
      <c r="D24" s="5"/>
      <c r="E24" s="5"/>
      <c r="F24" s="5"/>
      <c r="G24" s="5"/>
      <c r="H24" s="5"/>
      <c r="I24" s="5"/>
      <c r="J24" s="5"/>
      <c r="K24" s="5"/>
      <c r="L24" s="5"/>
      <c r="M24" s="5"/>
      <c r="N24" s="5"/>
    </row>
    <row r="25" spans="1:14" x14ac:dyDescent="0.2">
      <c r="A25" s="6"/>
      <c r="B25" s="5"/>
      <c r="C25" s="5"/>
      <c r="D25" s="5"/>
      <c r="E25" s="5"/>
      <c r="F25" s="5"/>
      <c r="G25" s="5"/>
      <c r="H25" s="5"/>
      <c r="I25" s="5"/>
      <c r="J25" s="5"/>
      <c r="K25" s="5"/>
      <c r="L25" s="5"/>
      <c r="M25" s="5"/>
      <c r="N25" s="5"/>
    </row>
    <row r="26" spans="1:14" x14ac:dyDescent="0.2">
      <c r="A26" s="6"/>
      <c r="B26" s="5"/>
      <c r="C26" s="5"/>
      <c r="D26" s="5"/>
      <c r="E26" s="5"/>
      <c r="F26" s="5"/>
      <c r="G26" s="5"/>
      <c r="H26" s="5"/>
      <c r="I26" s="5"/>
      <c r="J26" s="5"/>
      <c r="K26" s="5"/>
      <c r="L26" s="5"/>
      <c r="M26" s="5"/>
      <c r="N26" s="5"/>
    </row>
    <row r="27" spans="1:14" x14ac:dyDescent="0.2">
      <c r="A27" s="6"/>
      <c r="B27" s="5"/>
      <c r="C27" s="5"/>
      <c r="D27" s="5"/>
      <c r="E27" s="5"/>
      <c r="F27" s="5"/>
      <c r="G27" s="5"/>
      <c r="H27" s="5"/>
      <c r="I27" s="5"/>
      <c r="J27" s="5"/>
      <c r="K27" s="5"/>
      <c r="L27" s="5"/>
      <c r="M27" s="5"/>
      <c r="N27" s="5"/>
    </row>
    <row r="28" spans="1:14" x14ac:dyDescent="0.2">
      <c r="A28" s="6"/>
      <c r="B28" s="5"/>
      <c r="C28" s="5"/>
      <c r="D28" s="5"/>
      <c r="E28" s="5"/>
      <c r="F28" s="5"/>
      <c r="G28" s="5"/>
      <c r="H28" s="5"/>
      <c r="I28" s="5"/>
      <c r="J28" s="5"/>
      <c r="K28" s="5"/>
      <c r="L28" s="5"/>
      <c r="M28" s="5"/>
      <c r="N28" s="5"/>
    </row>
    <row r="29" spans="1:14" x14ac:dyDescent="0.2">
      <c r="A29" s="6"/>
      <c r="B29" s="5"/>
      <c r="C29" s="5"/>
      <c r="D29" s="5"/>
      <c r="E29" s="5"/>
      <c r="F29" s="5"/>
      <c r="G29" s="5"/>
      <c r="H29" s="5"/>
      <c r="I29" s="5"/>
      <c r="J29" s="5"/>
      <c r="K29" s="5"/>
      <c r="L29" s="5"/>
      <c r="M29" s="5"/>
      <c r="N29" s="5"/>
    </row>
    <row r="30" spans="1:14" x14ac:dyDescent="0.2">
      <c r="A30" s="6"/>
      <c r="B30" s="5"/>
      <c r="C30" s="5"/>
      <c r="D30" s="5"/>
      <c r="E30" s="5"/>
      <c r="F30" s="5"/>
      <c r="G30" s="5"/>
      <c r="H30" s="5"/>
      <c r="I30" s="5"/>
      <c r="J30" s="5"/>
      <c r="K30" s="5"/>
      <c r="L30" s="5"/>
      <c r="M30" s="5"/>
      <c r="N30" s="5"/>
    </row>
  </sheetData>
  <sortState ref="A32:Q42">
    <sortCondition descending="1" ref="O32:O42"/>
  </sortState>
  <mergeCells count="1">
    <mergeCell ref="A13:D13"/>
  </mergeCells>
  <pageMargins left="0.7" right="0.7" top="0.75" bottom="0.75" header="0.3" footer="0.3"/>
  <pageSetup paperSize="9" scale="8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F24"/>
  <sheetViews>
    <sheetView topLeftCell="A7" zoomScaleNormal="100" workbookViewId="0">
      <selection activeCell="A24" sqref="A24"/>
    </sheetView>
  </sheetViews>
  <sheetFormatPr baseColWidth="10" defaultColWidth="11.42578125" defaultRowHeight="11.25" x14ac:dyDescent="0.2"/>
  <cols>
    <col min="1" max="1" width="11.42578125" style="3"/>
    <col min="2" max="2" width="29.28515625" style="3" customWidth="1"/>
    <col min="3" max="16384" width="11.42578125" style="3"/>
  </cols>
  <sheetData>
    <row r="1" spans="1:6" s="17" customFormat="1" ht="13.5" customHeight="1" thickBot="1" x14ac:dyDescent="0.25">
      <c r="A1" s="362" t="s">
        <v>184</v>
      </c>
      <c r="B1" s="362"/>
      <c r="C1" s="362"/>
      <c r="D1" s="362"/>
      <c r="E1" s="362"/>
    </row>
    <row r="2" spans="1:6" s="17" customFormat="1" ht="24.75" thickTop="1" x14ac:dyDescent="0.2">
      <c r="A2" s="110"/>
      <c r="B2" s="110"/>
      <c r="C2" s="111" t="s">
        <v>68</v>
      </c>
      <c r="D2" s="111" t="s">
        <v>69</v>
      </c>
      <c r="E2" s="111" t="s">
        <v>70</v>
      </c>
      <c r="F2" s="111" t="s">
        <v>16</v>
      </c>
    </row>
    <row r="3" spans="1:6" s="17" customFormat="1" ht="12" x14ac:dyDescent="0.2">
      <c r="A3" s="371" t="s">
        <v>185</v>
      </c>
      <c r="B3" s="112" t="s">
        <v>22</v>
      </c>
      <c r="C3" s="340">
        <v>35</v>
      </c>
      <c r="D3" s="341">
        <v>33</v>
      </c>
      <c r="E3" s="341">
        <v>33</v>
      </c>
      <c r="F3" s="341">
        <v>34</v>
      </c>
    </row>
    <row r="4" spans="1:6" s="17" customFormat="1" ht="12" x14ac:dyDescent="0.2">
      <c r="A4" s="369"/>
      <c r="B4" s="113" t="s">
        <v>23</v>
      </c>
      <c r="C4" s="342">
        <v>65</v>
      </c>
      <c r="D4" s="342">
        <v>67</v>
      </c>
      <c r="E4" s="342">
        <v>67</v>
      </c>
      <c r="F4" s="342">
        <v>66</v>
      </c>
    </row>
    <row r="5" spans="1:6" s="17" customFormat="1" ht="12" x14ac:dyDescent="0.2">
      <c r="A5" s="369"/>
      <c r="B5" s="114" t="s">
        <v>21</v>
      </c>
      <c r="C5" s="343">
        <v>100</v>
      </c>
      <c r="D5" s="343">
        <v>100</v>
      </c>
      <c r="E5" s="343">
        <v>100</v>
      </c>
      <c r="F5" s="343">
        <v>100</v>
      </c>
    </row>
    <row r="6" spans="1:6" s="17" customFormat="1" ht="12" x14ac:dyDescent="0.2">
      <c r="A6" s="368" t="s">
        <v>19</v>
      </c>
      <c r="B6" s="115" t="s">
        <v>0</v>
      </c>
      <c r="C6" s="344">
        <v>3</v>
      </c>
      <c r="D6" s="344">
        <v>2</v>
      </c>
      <c r="E6" s="344">
        <v>2</v>
      </c>
      <c r="F6" s="344">
        <v>2</v>
      </c>
    </row>
    <row r="7" spans="1:6" s="17" customFormat="1" ht="12" x14ac:dyDescent="0.2">
      <c r="A7" s="369"/>
      <c r="B7" s="113" t="s">
        <v>1</v>
      </c>
      <c r="C7" s="342">
        <v>12</v>
      </c>
      <c r="D7" s="342">
        <v>10</v>
      </c>
      <c r="E7" s="342">
        <v>10</v>
      </c>
      <c r="F7" s="342">
        <v>9</v>
      </c>
    </row>
    <row r="8" spans="1:6" s="17" customFormat="1" ht="12" x14ac:dyDescent="0.2">
      <c r="A8" s="369"/>
      <c r="B8" s="113" t="s">
        <v>2</v>
      </c>
      <c r="C8" s="342">
        <v>38</v>
      </c>
      <c r="D8" s="342">
        <v>38</v>
      </c>
      <c r="E8" s="342">
        <v>38</v>
      </c>
      <c r="F8" s="342">
        <v>38</v>
      </c>
    </row>
    <row r="9" spans="1:6" s="17" customFormat="1" ht="12" x14ac:dyDescent="0.2">
      <c r="A9" s="369"/>
      <c r="B9" s="113" t="s">
        <v>3</v>
      </c>
      <c r="C9" s="342">
        <v>32</v>
      </c>
      <c r="D9" s="342">
        <v>33</v>
      </c>
      <c r="E9" s="342">
        <v>33</v>
      </c>
      <c r="F9" s="342">
        <v>34</v>
      </c>
    </row>
    <row r="10" spans="1:6" s="17" customFormat="1" ht="12" x14ac:dyDescent="0.2">
      <c r="A10" s="369"/>
      <c r="B10" s="113" t="s">
        <v>4</v>
      </c>
      <c r="C10" s="342">
        <v>15</v>
      </c>
      <c r="D10" s="342">
        <v>17</v>
      </c>
      <c r="E10" s="342">
        <v>17</v>
      </c>
      <c r="F10" s="342">
        <v>17</v>
      </c>
    </row>
    <row r="11" spans="1:6" s="17" customFormat="1" ht="12" x14ac:dyDescent="0.2">
      <c r="A11" s="372"/>
      <c r="B11" s="114" t="s">
        <v>21</v>
      </c>
      <c r="C11" s="343">
        <f>SUM(C6:C10)</f>
        <v>100</v>
      </c>
      <c r="D11" s="343">
        <f>SUM(D6:D10)</f>
        <v>100</v>
      </c>
      <c r="E11" s="343">
        <f>SUM(E6:E10)</f>
        <v>100</v>
      </c>
      <c r="F11" s="343">
        <v>100</v>
      </c>
    </row>
    <row r="12" spans="1:6" s="17" customFormat="1" ht="20.45" customHeight="1" x14ac:dyDescent="0.2">
      <c r="A12" s="368" t="s">
        <v>24</v>
      </c>
      <c r="B12" s="115" t="s">
        <v>71</v>
      </c>
      <c r="C12" s="344">
        <v>24</v>
      </c>
      <c r="D12" s="344">
        <v>22</v>
      </c>
      <c r="E12" s="344">
        <v>22</v>
      </c>
      <c r="F12" s="344">
        <v>21</v>
      </c>
    </row>
    <row r="13" spans="1:6" s="17" customFormat="1" ht="12" x14ac:dyDescent="0.2">
      <c r="A13" s="369"/>
      <c r="B13" s="113" t="s">
        <v>20</v>
      </c>
      <c r="C13" s="342">
        <v>75</v>
      </c>
      <c r="D13" s="342">
        <v>77</v>
      </c>
      <c r="E13" s="342">
        <v>77</v>
      </c>
      <c r="F13" s="342">
        <v>78</v>
      </c>
    </row>
    <row r="14" spans="1:6" s="17" customFormat="1" ht="12" x14ac:dyDescent="0.2">
      <c r="A14" s="369"/>
      <c r="B14" s="113" t="s">
        <v>72</v>
      </c>
      <c r="C14" s="342">
        <v>1</v>
      </c>
      <c r="D14" s="342">
        <v>1</v>
      </c>
      <c r="E14" s="342">
        <v>1</v>
      </c>
      <c r="F14" s="342">
        <v>1</v>
      </c>
    </row>
    <row r="15" spans="1:6" s="17" customFormat="1" ht="20.45" customHeight="1" x14ac:dyDescent="0.2">
      <c r="A15" s="370"/>
      <c r="B15" s="116" t="s">
        <v>21</v>
      </c>
      <c r="C15" s="345">
        <v>100</v>
      </c>
      <c r="D15" s="345">
        <v>100</v>
      </c>
      <c r="E15" s="345">
        <v>100</v>
      </c>
      <c r="F15" s="345">
        <v>100</v>
      </c>
    </row>
    <row r="16" spans="1:6" s="17" customFormat="1" ht="20.45" customHeight="1" x14ac:dyDescent="0.2">
      <c r="A16" s="368" t="s">
        <v>190</v>
      </c>
      <c r="B16" s="115" t="s">
        <v>186</v>
      </c>
      <c r="C16" s="344">
        <v>21</v>
      </c>
      <c r="D16" s="344">
        <v>21</v>
      </c>
      <c r="E16" s="344">
        <v>21</v>
      </c>
      <c r="F16" s="344">
        <v>17</v>
      </c>
    </row>
    <row r="17" spans="1:6" s="17" customFormat="1" ht="20.45" customHeight="1" x14ac:dyDescent="0.2">
      <c r="A17" s="369"/>
      <c r="B17" s="113" t="s">
        <v>187</v>
      </c>
      <c r="C17" s="342">
        <v>30</v>
      </c>
      <c r="D17" s="342">
        <v>31</v>
      </c>
      <c r="E17" s="342">
        <v>31</v>
      </c>
      <c r="F17" s="342">
        <v>33</v>
      </c>
    </row>
    <row r="18" spans="1:6" s="17" customFormat="1" ht="20.45" customHeight="1" x14ac:dyDescent="0.2">
      <c r="A18" s="369"/>
      <c r="B18" s="113" t="s">
        <v>189</v>
      </c>
      <c r="C18" s="342">
        <v>38</v>
      </c>
      <c r="D18" s="342">
        <v>38</v>
      </c>
      <c r="E18" s="342">
        <v>38</v>
      </c>
      <c r="F18" s="342">
        <v>40</v>
      </c>
    </row>
    <row r="19" spans="1:6" s="17" customFormat="1" ht="20.45" customHeight="1" x14ac:dyDescent="0.2">
      <c r="A19" s="369"/>
      <c r="B19" s="17" t="s">
        <v>188</v>
      </c>
      <c r="C19" s="342">
        <v>11</v>
      </c>
      <c r="D19" s="342">
        <v>10</v>
      </c>
      <c r="E19" s="342">
        <v>10</v>
      </c>
      <c r="F19" s="342">
        <v>10</v>
      </c>
    </row>
    <row r="20" spans="1:6" s="17" customFormat="1" ht="20.45" customHeight="1" x14ac:dyDescent="0.2">
      <c r="A20" s="370"/>
      <c r="B20" s="116" t="s">
        <v>21</v>
      </c>
      <c r="C20" s="345">
        <v>100</v>
      </c>
      <c r="D20" s="345">
        <v>100</v>
      </c>
      <c r="E20" s="345">
        <v>100</v>
      </c>
      <c r="F20" s="345">
        <v>100</v>
      </c>
    </row>
    <row r="21" spans="1:6" s="17" customFormat="1" ht="20.45" customHeight="1" x14ac:dyDescent="0.2">
      <c r="A21" s="367" t="s">
        <v>191</v>
      </c>
      <c r="B21" s="367"/>
      <c r="C21" s="367"/>
      <c r="D21" s="367"/>
      <c r="E21" s="346"/>
      <c r="F21" s="346"/>
    </row>
    <row r="22" spans="1:6" s="5" customFormat="1" ht="12" x14ac:dyDescent="0.2">
      <c r="A22" s="361" t="s">
        <v>122</v>
      </c>
      <c r="B22" s="361"/>
      <c r="C22" s="361"/>
      <c r="D22" s="146"/>
      <c r="E22" s="146"/>
      <c r="F22" s="146"/>
    </row>
    <row r="23" spans="1:6" customFormat="1" ht="12.75" x14ac:dyDescent="0.2">
      <c r="A23" s="349" t="s">
        <v>177</v>
      </c>
      <c r="B23" s="349"/>
      <c r="C23" s="60"/>
      <c r="D23" s="60"/>
      <c r="E23" s="60"/>
      <c r="F23" s="82"/>
    </row>
    <row r="24" spans="1:6" s="5" customFormat="1" ht="12" x14ac:dyDescent="0.2">
      <c r="A24" s="316" t="s">
        <v>196</v>
      </c>
      <c r="B24" s="11"/>
      <c r="C24" s="11"/>
      <c r="D24" s="11"/>
      <c r="E24" s="11"/>
      <c r="F24" s="11"/>
    </row>
  </sheetData>
  <mergeCells count="8">
    <mergeCell ref="A1:E1"/>
    <mergeCell ref="A22:C22"/>
    <mergeCell ref="A23:B23"/>
    <mergeCell ref="A21:D21"/>
    <mergeCell ref="A16:A20"/>
    <mergeCell ref="A3:A5"/>
    <mergeCell ref="A6:A11"/>
    <mergeCell ref="A12:A15"/>
  </mergeCells>
  <phoneticPr fontId="3" type="noConversion"/>
  <pageMargins left="0.47" right="0.36" top="0.984251969" bottom="0.984251969" header="0.4921259845" footer="0.4921259845"/>
  <pageSetup paperSize="9" scale="92"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V29"/>
  <sheetViews>
    <sheetView topLeftCell="A11" workbookViewId="0">
      <selection activeCell="A14" sqref="A14"/>
    </sheetView>
  </sheetViews>
  <sheetFormatPr baseColWidth="10" defaultRowHeight="12.75" x14ac:dyDescent="0.2"/>
  <cols>
    <col min="2" max="11" width="9.42578125" customWidth="1"/>
    <col min="12" max="12" width="9.42578125" style="5" customWidth="1"/>
    <col min="13" max="17" width="9.42578125" customWidth="1"/>
  </cols>
  <sheetData>
    <row r="1" spans="1:22" ht="13.5" thickBot="1" x14ac:dyDescent="0.25">
      <c r="B1" s="118"/>
      <c r="D1" s="118"/>
      <c r="F1" s="118"/>
      <c r="I1" s="49"/>
      <c r="M1" s="118"/>
      <c r="Q1" s="118"/>
    </row>
    <row r="2" spans="1:22" s="52" customFormat="1" thickTop="1" x14ac:dyDescent="0.2">
      <c r="A2" s="130"/>
      <c r="B2" s="50" t="s">
        <v>80</v>
      </c>
      <c r="C2" s="130" t="s">
        <v>81</v>
      </c>
      <c r="D2" s="130" t="s">
        <v>82</v>
      </c>
      <c r="E2" s="130" t="s">
        <v>83</v>
      </c>
      <c r="F2" s="130" t="s">
        <v>84</v>
      </c>
      <c r="G2" s="132" t="s">
        <v>85</v>
      </c>
      <c r="H2" s="51" t="s">
        <v>86</v>
      </c>
      <c r="I2" s="133" t="s">
        <v>87</v>
      </c>
      <c r="J2" s="51" t="s">
        <v>88</v>
      </c>
      <c r="K2" s="130" t="s">
        <v>89</v>
      </c>
      <c r="L2" s="51" t="s">
        <v>90</v>
      </c>
      <c r="M2" s="130" t="s">
        <v>91</v>
      </c>
      <c r="N2" s="51" t="s">
        <v>92</v>
      </c>
      <c r="O2" s="130" t="s">
        <v>93</v>
      </c>
      <c r="P2" s="51" t="s">
        <v>94</v>
      </c>
      <c r="Q2" s="138" t="s">
        <v>95</v>
      </c>
      <c r="R2" s="130" t="s">
        <v>107</v>
      </c>
      <c r="S2" s="230" t="s">
        <v>112</v>
      </c>
    </row>
    <row r="3" spans="1:22" s="43" customFormat="1" ht="12" x14ac:dyDescent="0.2">
      <c r="A3" s="295" t="s">
        <v>101</v>
      </c>
      <c r="B3" s="134">
        <v>5415</v>
      </c>
      <c r="C3" s="87">
        <v>5525</v>
      </c>
      <c r="D3" s="87">
        <v>5700</v>
      </c>
      <c r="E3" s="87">
        <v>6674</v>
      </c>
      <c r="F3" s="87">
        <v>6820</v>
      </c>
      <c r="G3" s="87">
        <v>8079</v>
      </c>
      <c r="H3" s="131">
        <v>9883</v>
      </c>
      <c r="I3" s="87">
        <v>11028</v>
      </c>
      <c r="J3" s="131">
        <v>11868</v>
      </c>
      <c r="K3" s="87">
        <v>13010</v>
      </c>
      <c r="L3" s="131">
        <v>13561</v>
      </c>
      <c r="M3" s="87">
        <v>15279</v>
      </c>
      <c r="N3" s="131">
        <v>14845</v>
      </c>
      <c r="O3" s="87">
        <v>16171</v>
      </c>
      <c r="P3" s="131">
        <v>16601</v>
      </c>
      <c r="Q3" s="139">
        <v>17970</v>
      </c>
      <c r="R3" s="227">
        <v>18503</v>
      </c>
      <c r="S3" s="232">
        <v>8656</v>
      </c>
      <c r="U3" s="208"/>
      <c r="V3" s="208"/>
    </row>
    <row r="4" spans="1:22" s="43" customFormat="1" ht="12" x14ac:dyDescent="0.2">
      <c r="A4" s="146" t="s">
        <v>99</v>
      </c>
      <c r="B4" s="135">
        <v>1465</v>
      </c>
      <c r="C4" s="87">
        <v>1642</v>
      </c>
      <c r="D4" s="87">
        <v>2032</v>
      </c>
      <c r="E4" s="87">
        <v>2087</v>
      </c>
      <c r="F4" s="87">
        <v>2166</v>
      </c>
      <c r="G4" s="87">
        <v>2391</v>
      </c>
      <c r="H4" s="87">
        <v>2676</v>
      </c>
      <c r="I4" s="87">
        <v>2760</v>
      </c>
      <c r="J4" s="87">
        <v>3359</v>
      </c>
      <c r="K4" s="87">
        <v>3817</v>
      </c>
      <c r="L4" s="87">
        <v>3653</v>
      </c>
      <c r="M4" s="87">
        <v>4154</v>
      </c>
      <c r="N4" s="87">
        <v>3803</v>
      </c>
      <c r="O4" s="87">
        <v>4271</v>
      </c>
      <c r="P4" s="87">
        <v>3834</v>
      </c>
      <c r="Q4" s="139">
        <v>5214</v>
      </c>
      <c r="R4" s="228">
        <v>4570</v>
      </c>
      <c r="S4" s="232">
        <v>3514</v>
      </c>
    </row>
    <row r="5" spans="1:22" s="43" customFormat="1" ht="12" x14ac:dyDescent="0.2">
      <c r="A5" s="302" t="s">
        <v>97</v>
      </c>
      <c r="B5" s="136">
        <v>735</v>
      </c>
      <c r="C5" s="88">
        <v>880</v>
      </c>
      <c r="D5" s="88">
        <v>1086</v>
      </c>
      <c r="E5" s="88">
        <v>1125</v>
      </c>
      <c r="F5" s="88">
        <v>1341</v>
      </c>
      <c r="G5" s="88">
        <v>1412</v>
      </c>
      <c r="H5" s="88">
        <v>1446</v>
      </c>
      <c r="I5" s="88">
        <v>1612</v>
      </c>
      <c r="J5" s="88">
        <v>1880</v>
      </c>
      <c r="K5" s="88">
        <v>2119</v>
      </c>
      <c r="L5" s="88">
        <v>2269</v>
      </c>
      <c r="M5" s="88">
        <v>2571</v>
      </c>
      <c r="N5" s="88">
        <v>2229</v>
      </c>
      <c r="O5" s="88">
        <v>2349</v>
      </c>
      <c r="P5" s="88">
        <v>2316</v>
      </c>
      <c r="Q5" s="140">
        <v>2591</v>
      </c>
      <c r="R5" s="228">
        <v>2570</v>
      </c>
      <c r="S5" s="232">
        <v>2318</v>
      </c>
    </row>
    <row r="6" spans="1:22" s="17" customFormat="1" ht="12" x14ac:dyDescent="0.2">
      <c r="A6" s="303" t="s">
        <v>193</v>
      </c>
      <c r="B6" s="136">
        <v>76</v>
      </c>
      <c r="C6" s="88">
        <v>654</v>
      </c>
      <c r="D6" s="88">
        <v>483</v>
      </c>
      <c r="E6" s="88">
        <v>1530</v>
      </c>
      <c r="F6" s="88">
        <v>1925</v>
      </c>
      <c r="G6" s="88">
        <v>2259</v>
      </c>
      <c r="H6" s="89">
        <v>2501</v>
      </c>
      <c r="I6" s="89">
        <v>2570</v>
      </c>
      <c r="J6" s="89">
        <v>2543</v>
      </c>
      <c r="K6" s="89">
        <v>2598</v>
      </c>
      <c r="L6" s="89">
        <v>2399</v>
      </c>
      <c r="M6" s="89">
        <v>2313</v>
      </c>
      <c r="N6" s="89">
        <v>2168</v>
      </c>
      <c r="O6" s="89">
        <v>2251</v>
      </c>
      <c r="P6" s="47">
        <v>2043</v>
      </c>
      <c r="Q6" s="141">
        <v>1988</v>
      </c>
      <c r="R6" s="155">
        <v>2782</v>
      </c>
      <c r="S6" s="204">
        <v>1448</v>
      </c>
      <c r="T6" s="43"/>
      <c r="U6" s="43"/>
      <c r="V6" s="43"/>
    </row>
    <row r="7" spans="1:22" s="17" customFormat="1" ht="12" x14ac:dyDescent="0.2">
      <c r="A7" s="146" t="s">
        <v>100</v>
      </c>
      <c r="B7" s="135">
        <v>1106</v>
      </c>
      <c r="C7" s="87">
        <v>1049</v>
      </c>
      <c r="D7" s="87">
        <v>1267</v>
      </c>
      <c r="E7" s="87">
        <v>670</v>
      </c>
      <c r="F7" s="87">
        <v>920</v>
      </c>
      <c r="G7" s="87">
        <v>1008</v>
      </c>
      <c r="H7" s="87">
        <v>1223</v>
      </c>
      <c r="I7" s="87">
        <v>961</v>
      </c>
      <c r="J7" s="87">
        <v>1645</v>
      </c>
      <c r="K7" s="87">
        <v>1821</v>
      </c>
      <c r="L7" s="87">
        <v>1681</v>
      </c>
      <c r="M7" s="87">
        <v>1463</v>
      </c>
      <c r="N7" s="87">
        <v>1436</v>
      </c>
      <c r="O7" s="87">
        <v>1455</v>
      </c>
      <c r="P7" s="87">
        <v>1542</v>
      </c>
      <c r="Q7" s="139">
        <v>1419</v>
      </c>
      <c r="R7" s="227">
        <v>1244</v>
      </c>
      <c r="S7" s="232">
        <v>704</v>
      </c>
      <c r="T7" s="43"/>
      <c r="U7" s="43"/>
      <c r="V7" s="43"/>
    </row>
    <row r="8" spans="1:22" s="43" customFormat="1" ht="12" x14ac:dyDescent="0.2">
      <c r="A8" s="304" t="s">
        <v>98</v>
      </c>
      <c r="B8" s="135">
        <v>198</v>
      </c>
      <c r="C8" s="137">
        <v>284</v>
      </c>
      <c r="D8" s="137">
        <v>388</v>
      </c>
      <c r="E8" s="137">
        <v>388</v>
      </c>
      <c r="F8" s="87">
        <v>484</v>
      </c>
      <c r="G8" s="137">
        <v>620</v>
      </c>
      <c r="H8" s="87">
        <v>726</v>
      </c>
      <c r="I8" s="137">
        <v>884</v>
      </c>
      <c r="J8" s="137">
        <v>993</v>
      </c>
      <c r="K8" s="87">
        <v>1041</v>
      </c>
      <c r="L8" s="137">
        <v>1135</v>
      </c>
      <c r="M8" s="87">
        <v>1291</v>
      </c>
      <c r="N8" s="87">
        <v>1159</v>
      </c>
      <c r="O8" s="137">
        <v>1143</v>
      </c>
      <c r="P8" s="137">
        <v>1115</v>
      </c>
      <c r="Q8" s="142">
        <v>1036</v>
      </c>
      <c r="R8" s="228">
        <v>1186</v>
      </c>
      <c r="S8" s="232">
        <v>1213</v>
      </c>
    </row>
    <row r="9" spans="1:22" s="16" customFormat="1" ht="12" x14ac:dyDescent="0.2">
      <c r="A9" s="305" t="s">
        <v>21</v>
      </c>
      <c r="B9" s="143">
        <f>SUM(B3:B8)</f>
        <v>8995</v>
      </c>
      <c r="C9" s="144">
        <f t="shared" ref="C9:L9" si="0">SUM(C3:C8)</f>
        <v>10034</v>
      </c>
      <c r="D9" s="144">
        <f t="shared" si="0"/>
        <v>10956</v>
      </c>
      <c r="E9" s="144">
        <f t="shared" si="0"/>
        <v>12474</v>
      </c>
      <c r="F9" s="144">
        <f t="shared" si="0"/>
        <v>13656</v>
      </c>
      <c r="G9" s="144">
        <f t="shared" si="0"/>
        <v>15769</v>
      </c>
      <c r="H9" s="144">
        <f t="shared" si="0"/>
        <v>18455</v>
      </c>
      <c r="I9" s="144">
        <f t="shared" si="0"/>
        <v>19815</v>
      </c>
      <c r="J9" s="144">
        <f t="shared" si="0"/>
        <v>22288</v>
      </c>
      <c r="K9" s="144">
        <f t="shared" si="0"/>
        <v>24406</v>
      </c>
      <c r="L9" s="144">
        <f t="shared" si="0"/>
        <v>24698</v>
      </c>
      <c r="M9" s="144">
        <f t="shared" ref="M9:S9" si="1">SUM(M3:M8)</f>
        <v>27071</v>
      </c>
      <c r="N9" s="144">
        <f t="shared" si="1"/>
        <v>25640</v>
      </c>
      <c r="O9" s="144">
        <f t="shared" si="1"/>
        <v>27640</v>
      </c>
      <c r="P9" s="144">
        <f t="shared" si="1"/>
        <v>27451</v>
      </c>
      <c r="Q9" s="145">
        <f t="shared" si="1"/>
        <v>30218</v>
      </c>
      <c r="R9" s="229">
        <f t="shared" si="1"/>
        <v>30855</v>
      </c>
      <c r="S9" s="231">
        <f t="shared" si="1"/>
        <v>17853</v>
      </c>
      <c r="T9" s="43"/>
      <c r="U9" s="43"/>
      <c r="V9" s="43"/>
    </row>
    <row r="10" spans="1:22" s="16" customFormat="1" ht="12" x14ac:dyDescent="0.2">
      <c r="T10" s="43"/>
    </row>
    <row r="11" spans="1:22" s="16" customFormat="1" x14ac:dyDescent="0.2">
      <c r="A11" s="363" t="s">
        <v>192</v>
      </c>
      <c r="B11" s="363"/>
      <c r="C11" s="363"/>
      <c r="D11" s="363"/>
      <c r="E11" s="363"/>
      <c r="F11" s="363"/>
      <c r="G11" s="363"/>
      <c r="H11" s="363"/>
      <c r="I11" s="363"/>
      <c r="J11" s="363"/>
      <c r="K11" s="363"/>
      <c r="L11" s="363"/>
      <c r="M11" s="363"/>
      <c r="N11" s="363"/>
      <c r="O11" s="363"/>
      <c r="P11" s="363"/>
      <c r="Q11" s="85"/>
      <c r="R11" s="181"/>
      <c r="S11" s="181"/>
      <c r="T11" s="43"/>
    </row>
    <row r="12" spans="1:22" x14ac:dyDescent="0.2">
      <c r="A12" s="349" t="s">
        <v>122</v>
      </c>
      <c r="B12" s="349"/>
      <c r="C12" s="349"/>
      <c r="D12" s="349"/>
      <c r="E12" s="349"/>
    </row>
    <row r="13" spans="1:22" x14ac:dyDescent="0.2">
      <c r="A13" s="349" t="s">
        <v>177</v>
      </c>
      <c r="B13" s="349"/>
      <c r="C13" s="349"/>
      <c r="D13" s="349"/>
      <c r="E13" s="83"/>
      <c r="F13" s="83"/>
      <c r="G13" s="83"/>
      <c r="H13" s="83"/>
      <c r="I13" s="83"/>
      <c r="J13" s="83"/>
      <c r="O13" s="48"/>
      <c r="P13" s="83"/>
      <c r="Q13" s="83"/>
      <c r="R13" s="156"/>
    </row>
    <row r="14" spans="1:22" x14ac:dyDescent="0.2">
      <c r="A14" s="316" t="s">
        <v>196</v>
      </c>
      <c r="B14" s="83"/>
      <c r="C14" s="83"/>
      <c r="D14" s="83"/>
      <c r="E14" s="83"/>
      <c r="F14" s="83"/>
      <c r="G14" s="83"/>
      <c r="H14" s="83"/>
      <c r="I14" s="83"/>
      <c r="J14" s="83"/>
      <c r="O14" s="48"/>
      <c r="P14" s="83"/>
      <c r="Q14" s="83"/>
    </row>
    <row r="15" spans="1:22" x14ac:dyDescent="0.2">
      <c r="A15" s="84"/>
      <c r="B15" s="83"/>
      <c r="C15" s="83"/>
      <c r="D15" s="83"/>
      <c r="E15" s="83"/>
      <c r="F15" s="83"/>
      <c r="G15" s="83"/>
      <c r="H15" s="83"/>
      <c r="I15" s="83"/>
      <c r="J15" s="83"/>
      <c r="O15" s="48"/>
      <c r="P15" s="83"/>
      <c r="Q15" s="83"/>
    </row>
    <row r="16" spans="1:22" x14ac:dyDescent="0.2">
      <c r="A16" s="84"/>
      <c r="B16" s="83"/>
      <c r="C16" s="83"/>
      <c r="D16" s="83"/>
      <c r="E16" s="83"/>
      <c r="F16" s="83"/>
      <c r="G16" s="83"/>
      <c r="H16" s="83"/>
      <c r="O16" s="195"/>
      <c r="P16" s="83"/>
      <c r="Q16" s="83"/>
    </row>
    <row r="17" spans="1:18" x14ac:dyDescent="0.2">
      <c r="A17" s="84"/>
      <c r="B17" s="83"/>
      <c r="C17" s="83"/>
      <c r="D17" s="83"/>
      <c r="E17" s="83"/>
      <c r="F17" s="83"/>
      <c r="G17" s="83"/>
      <c r="H17" s="83"/>
      <c r="O17" s="48"/>
      <c r="P17" s="83"/>
      <c r="Q17" s="83"/>
    </row>
    <row r="18" spans="1:18" x14ac:dyDescent="0.2">
      <c r="A18" s="84"/>
      <c r="B18" s="83"/>
      <c r="C18" s="83"/>
      <c r="D18" s="83"/>
      <c r="E18" s="83"/>
      <c r="F18" s="83"/>
      <c r="G18" s="83"/>
      <c r="H18" s="83"/>
      <c r="O18" s="48"/>
      <c r="P18" s="83"/>
      <c r="Q18" s="83"/>
    </row>
    <row r="19" spans="1:18" x14ac:dyDescent="0.2">
      <c r="A19" s="48"/>
      <c r="B19" s="83"/>
      <c r="C19" s="83"/>
      <c r="D19" s="83"/>
      <c r="E19" s="83"/>
      <c r="F19" s="83"/>
      <c r="G19" s="83"/>
      <c r="H19" s="83"/>
    </row>
    <row r="20" spans="1:18" s="85" customFormat="1" x14ac:dyDescent="0.2">
      <c r="I20"/>
      <c r="J20"/>
      <c r="K20"/>
      <c r="L20" s="5"/>
      <c r="M20"/>
      <c r="N20"/>
      <c r="O20"/>
      <c r="P20"/>
      <c r="Q20"/>
      <c r="R20"/>
    </row>
    <row r="21" spans="1:18" x14ac:dyDescent="0.2">
      <c r="G21" s="49"/>
    </row>
    <row r="22" spans="1:18" x14ac:dyDescent="0.2">
      <c r="G22" s="49"/>
    </row>
    <row r="23" spans="1:18" x14ac:dyDescent="0.2">
      <c r="G23" s="49"/>
    </row>
    <row r="24" spans="1:18" x14ac:dyDescent="0.2">
      <c r="G24" s="49"/>
    </row>
    <row r="25" spans="1:18" x14ac:dyDescent="0.2">
      <c r="G25" s="49"/>
    </row>
    <row r="29" spans="1:18" x14ac:dyDescent="0.2">
      <c r="L29"/>
    </row>
  </sheetData>
  <sortState ref="O13:Q17">
    <sortCondition descending="1" ref="P13:P17"/>
  </sortState>
  <mergeCells count="3">
    <mergeCell ref="A11:P11"/>
    <mergeCell ref="A12:E12"/>
    <mergeCell ref="A13:D13"/>
  </mergeCells>
  <pageMargins left="0.7" right="0.7" top="0.75" bottom="0.75" header="0.3" footer="0.3"/>
  <pageSetup paperSize="9" scale="5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opLeftCell="A22" workbookViewId="0">
      <selection activeCell="A39" sqref="A39"/>
    </sheetView>
  </sheetViews>
  <sheetFormatPr baseColWidth="10" defaultRowHeight="12.75" x14ac:dyDescent="0.2"/>
  <cols>
    <col min="1" max="1" width="56" style="1" customWidth="1"/>
    <col min="2" max="2" width="9.28515625" style="1" customWidth="1"/>
    <col min="3" max="3" width="10.85546875" style="1" customWidth="1"/>
    <col min="4" max="4" width="8.42578125" style="4" customWidth="1"/>
    <col min="5" max="6" width="10.7109375" style="1" customWidth="1"/>
    <col min="7" max="7" width="9.7109375" style="269" customWidth="1"/>
    <col min="8" max="10" width="11.7109375" style="206" customWidth="1"/>
    <col min="11" max="11" width="11.7109375" style="1" customWidth="1"/>
    <col min="12" max="12" width="12" style="4" customWidth="1"/>
    <col min="13" max="13" width="12.7109375" style="4" customWidth="1"/>
  </cols>
  <sheetData>
    <row r="1" spans="1:13" ht="13.5" thickBot="1" x14ac:dyDescent="0.25">
      <c r="A1" s="98" t="s">
        <v>169</v>
      </c>
      <c r="B1" s="98"/>
      <c r="C1" s="98"/>
      <c r="D1" s="99"/>
      <c r="E1" s="100"/>
      <c r="F1" s="100"/>
      <c r="G1" s="100"/>
      <c r="H1" s="99"/>
      <c r="I1" s="99"/>
      <c r="J1" s="99"/>
      <c r="K1" s="98"/>
      <c r="L1" s="94"/>
      <c r="M1" s="94"/>
    </row>
    <row r="2" spans="1:13" ht="74.25" thickTop="1" x14ac:dyDescent="0.2">
      <c r="A2" s="102" t="s">
        <v>18</v>
      </c>
      <c r="B2" s="102" t="s">
        <v>175</v>
      </c>
      <c r="C2" s="102" t="s">
        <v>70</v>
      </c>
      <c r="D2" s="250" t="s">
        <v>141</v>
      </c>
      <c r="E2" s="103" t="s">
        <v>16</v>
      </c>
      <c r="F2" s="103" t="s">
        <v>61</v>
      </c>
      <c r="G2" s="251" t="s">
        <v>62</v>
      </c>
      <c r="H2" s="252" t="s">
        <v>142</v>
      </c>
      <c r="I2" s="253" t="s">
        <v>143</v>
      </c>
      <c r="J2" s="253" t="s">
        <v>144</v>
      </c>
      <c r="K2" s="254" t="s">
        <v>145</v>
      </c>
      <c r="L2" s="95" t="s">
        <v>146</v>
      </c>
      <c r="M2" s="95" t="s">
        <v>129</v>
      </c>
    </row>
    <row r="3" spans="1:13" x14ac:dyDescent="0.2">
      <c r="A3" s="292" t="s">
        <v>63</v>
      </c>
      <c r="B3" s="255">
        <v>2020</v>
      </c>
      <c r="C3" s="203">
        <v>2667</v>
      </c>
      <c r="D3" s="256">
        <f>ROUND((C3/17913)*100,1)</f>
        <v>14.9</v>
      </c>
      <c r="E3" s="147">
        <v>1691</v>
      </c>
      <c r="F3" s="176">
        <v>618</v>
      </c>
      <c r="G3" s="257">
        <v>358</v>
      </c>
      <c r="H3" s="258">
        <f t="shared" ref="H3:J17" si="0">ROUND((E3/$C3)*100,1)</f>
        <v>63.4</v>
      </c>
      <c r="I3" s="258">
        <f t="shared" si="0"/>
        <v>23.2</v>
      </c>
      <c r="J3" s="259">
        <f t="shared" si="0"/>
        <v>13.4</v>
      </c>
      <c r="K3" s="176">
        <v>24</v>
      </c>
      <c r="L3" s="173">
        <v>16.100000000000001</v>
      </c>
      <c r="M3" s="174">
        <v>29.9</v>
      </c>
    </row>
    <row r="4" spans="1:13" x14ac:dyDescent="0.2">
      <c r="A4" s="292" t="s">
        <v>117</v>
      </c>
      <c r="B4" s="104"/>
      <c r="C4" s="209">
        <v>2011</v>
      </c>
      <c r="D4" s="26">
        <f>ROUND((C4/17913)*100,1)</f>
        <v>11.2</v>
      </c>
      <c r="E4" s="210">
        <v>1448</v>
      </c>
      <c r="F4" s="178">
        <v>385</v>
      </c>
      <c r="G4" s="257">
        <v>178</v>
      </c>
      <c r="H4" s="259">
        <f t="shared" si="0"/>
        <v>72</v>
      </c>
      <c r="I4" s="259">
        <f t="shared" si="0"/>
        <v>19.100000000000001</v>
      </c>
      <c r="J4" s="259">
        <f t="shared" si="0"/>
        <v>8.9</v>
      </c>
      <c r="K4" s="178">
        <v>28</v>
      </c>
      <c r="L4" s="26">
        <v>-45</v>
      </c>
      <c r="M4" s="175">
        <v>8.1</v>
      </c>
    </row>
    <row r="5" spans="1:13" x14ac:dyDescent="0.2">
      <c r="A5" s="293" t="s">
        <v>73</v>
      </c>
      <c r="B5" s="205"/>
      <c r="C5" s="177">
        <v>1248</v>
      </c>
      <c r="D5" s="260">
        <f t="shared" ref="D5:D33" si="1">ROUND((C5/17913)*100,1)</f>
        <v>7</v>
      </c>
      <c r="E5" s="34">
        <v>803</v>
      </c>
      <c r="F5" s="178">
        <v>272</v>
      </c>
      <c r="G5" s="257">
        <v>173</v>
      </c>
      <c r="H5" s="259">
        <f t="shared" si="0"/>
        <v>64.3</v>
      </c>
      <c r="I5" s="259">
        <f t="shared" si="0"/>
        <v>21.8</v>
      </c>
      <c r="J5" s="259">
        <f t="shared" si="0"/>
        <v>13.9</v>
      </c>
      <c r="K5" s="178">
        <v>24</v>
      </c>
      <c r="L5" s="26">
        <v>10.1</v>
      </c>
      <c r="M5" s="175">
        <v>22.6</v>
      </c>
    </row>
    <row r="6" spans="1:13" x14ac:dyDescent="0.2">
      <c r="A6" s="293" t="s">
        <v>9</v>
      </c>
      <c r="B6" s="205">
        <v>2020</v>
      </c>
      <c r="C6" s="177">
        <v>1114</v>
      </c>
      <c r="D6" s="260">
        <f t="shared" si="1"/>
        <v>6.2</v>
      </c>
      <c r="E6" s="34">
        <v>850</v>
      </c>
      <c r="F6" s="178">
        <v>117</v>
      </c>
      <c r="G6" s="257">
        <v>147</v>
      </c>
      <c r="H6" s="259">
        <f t="shared" si="0"/>
        <v>76.3</v>
      </c>
      <c r="I6" s="259">
        <f t="shared" si="0"/>
        <v>10.5</v>
      </c>
      <c r="J6" s="259">
        <f t="shared" si="0"/>
        <v>13.2</v>
      </c>
      <c r="K6" s="178">
        <v>28</v>
      </c>
      <c r="L6" s="26">
        <v>8.3000000000000007</v>
      </c>
      <c r="M6" s="175">
        <v>5.7</v>
      </c>
    </row>
    <row r="7" spans="1:13" x14ac:dyDescent="0.2">
      <c r="A7" s="293" t="s">
        <v>10</v>
      </c>
      <c r="B7" s="205">
        <v>2019</v>
      </c>
      <c r="C7" s="177">
        <v>886</v>
      </c>
      <c r="D7" s="260">
        <f t="shared" si="1"/>
        <v>4.9000000000000004</v>
      </c>
      <c r="E7" s="34">
        <v>662</v>
      </c>
      <c r="F7" s="178">
        <v>77</v>
      </c>
      <c r="G7" s="257">
        <v>147</v>
      </c>
      <c r="H7" s="259">
        <f t="shared" si="0"/>
        <v>74.7</v>
      </c>
      <c r="I7" s="259">
        <f t="shared" si="0"/>
        <v>8.6999999999999993</v>
      </c>
      <c r="J7" s="259">
        <f t="shared" si="0"/>
        <v>16.600000000000001</v>
      </c>
      <c r="K7" s="178">
        <v>27</v>
      </c>
      <c r="L7" s="26">
        <v>17</v>
      </c>
      <c r="M7" s="175">
        <v>8.6999999999999993</v>
      </c>
    </row>
    <row r="8" spans="1:13" x14ac:dyDescent="0.2">
      <c r="A8" s="294" t="s">
        <v>64</v>
      </c>
      <c r="B8" s="148">
        <v>2019</v>
      </c>
      <c r="C8" s="177">
        <v>673</v>
      </c>
      <c r="D8" s="260">
        <f t="shared" si="1"/>
        <v>3.8</v>
      </c>
      <c r="E8" s="34">
        <v>502</v>
      </c>
      <c r="F8" s="178">
        <v>88</v>
      </c>
      <c r="G8" s="257">
        <v>83</v>
      </c>
      <c r="H8" s="259">
        <f t="shared" si="0"/>
        <v>74.599999999999994</v>
      </c>
      <c r="I8" s="259">
        <f t="shared" si="0"/>
        <v>13.1</v>
      </c>
      <c r="J8" s="259">
        <f t="shared" si="0"/>
        <v>12.3</v>
      </c>
      <c r="K8" s="178">
        <v>27</v>
      </c>
      <c r="L8" s="26">
        <v>-1</v>
      </c>
      <c r="M8" s="175">
        <v>5.7</v>
      </c>
    </row>
    <row r="9" spans="1:13" x14ac:dyDescent="0.2">
      <c r="A9" s="293" t="s">
        <v>12</v>
      </c>
      <c r="B9" s="205"/>
      <c r="C9" s="177">
        <v>644</v>
      </c>
      <c r="D9" s="260">
        <f t="shared" si="1"/>
        <v>3.6</v>
      </c>
      <c r="E9" s="34">
        <v>306</v>
      </c>
      <c r="F9" s="178">
        <v>243</v>
      </c>
      <c r="G9" s="257">
        <v>95</v>
      </c>
      <c r="H9" s="259">
        <f t="shared" si="0"/>
        <v>47.5</v>
      </c>
      <c r="I9" s="259">
        <f t="shared" si="0"/>
        <v>37.700000000000003</v>
      </c>
      <c r="J9" s="259">
        <f t="shared" si="0"/>
        <v>14.8</v>
      </c>
      <c r="K9" s="178">
        <v>28</v>
      </c>
      <c r="L9" s="26">
        <v>4.7</v>
      </c>
      <c r="M9" s="175">
        <v>8.5</v>
      </c>
    </row>
    <row r="10" spans="1:13" x14ac:dyDescent="0.2">
      <c r="A10" s="295" t="s">
        <v>65</v>
      </c>
      <c r="B10" s="148">
        <v>2021</v>
      </c>
      <c r="C10" s="177">
        <v>545</v>
      </c>
      <c r="D10" s="260">
        <f t="shared" si="1"/>
        <v>3</v>
      </c>
      <c r="E10" s="34">
        <v>479</v>
      </c>
      <c r="F10" s="178">
        <v>37</v>
      </c>
      <c r="G10" s="257">
        <v>29</v>
      </c>
      <c r="H10" s="259">
        <f t="shared" si="0"/>
        <v>87.9</v>
      </c>
      <c r="I10" s="259">
        <f t="shared" si="0"/>
        <v>6.8</v>
      </c>
      <c r="J10" s="259">
        <f t="shared" si="0"/>
        <v>5.3</v>
      </c>
      <c r="K10" s="178">
        <v>28</v>
      </c>
      <c r="L10" s="26">
        <v>-0.5</v>
      </c>
      <c r="M10" s="175">
        <v>2.2999999999999998</v>
      </c>
    </row>
    <row r="11" spans="1:13" x14ac:dyDescent="0.2">
      <c r="A11" s="296" t="s">
        <v>11</v>
      </c>
      <c r="B11" s="205">
        <v>2019</v>
      </c>
      <c r="C11" s="177">
        <v>516</v>
      </c>
      <c r="D11" s="260">
        <f t="shared" si="1"/>
        <v>2.9</v>
      </c>
      <c r="E11" s="34">
        <v>428</v>
      </c>
      <c r="F11" s="178">
        <v>41</v>
      </c>
      <c r="G11" s="257">
        <v>47</v>
      </c>
      <c r="H11" s="259">
        <f t="shared" si="0"/>
        <v>82.9</v>
      </c>
      <c r="I11" s="259">
        <f t="shared" si="0"/>
        <v>7.9</v>
      </c>
      <c r="J11" s="259">
        <f t="shared" si="0"/>
        <v>9.1</v>
      </c>
      <c r="K11" s="178">
        <v>28</v>
      </c>
      <c r="L11" s="26">
        <v>11.2</v>
      </c>
      <c r="M11" s="175">
        <v>4</v>
      </c>
    </row>
    <row r="12" spans="1:13" x14ac:dyDescent="0.2">
      <c r="A12" s="293" t="s">
        <v>147</v>
      </c>
      <c r="B12" s="205">
        <v>2021</v>
      </c>
      <c r="C12" s="177">
        <v>367</v>
      </c>
      <c r="D12" s="260">
        <f t="shared" si="1"/>
        <v>2</v>
      </c>
      <c r="E12" s="34">
        <v>343</v>
      </c>
      <c r="F12" s="178">
        <v>15</v>
      </c>
      <c r="G12" s="257">
        <v>9</v>
      </c>
      <c r="H12" s="259">
        <f t="shared" si="0"/>
        <v>93.5</v>
      </c>
      <c r="I12" s="259">
        <f t="shared" si="0"/>
        <v>4.0999999999999996</v>
      </c>
      <c r="J12" s="259">
        <f t="shared" si="0"/>
        <v>2.5</v>
      </c>
      <c r="K12" s="178">
        <v>28</v>
      </c>
      <c r="L12" s="26">
        <v>-34.299999999999997</v>
      </c>
      <c r="M12" s="175">
        <v>5.0999999999999996</v>
      </c>
    </row>
    <row r="13" spans="1:13" x14ac:dyDescent="0.2">
      <c r="A13" s="292" t="s">
        <v>148</v>
      </c>
      <c r="B13" s="204">
        <v>2022</v>
      </c>
      <c r="C13" s="177">
        <v>358</v>
      </c>
      <c r="D13" s="260">
        <f t="shared" si="1"/>
        <v>2</v>
      </c>
      <c r="E13" s="34">
        <v>316</v>
      </c>
      <c r="F13" s="178">
        <v>29</v>
      </c>
      <c r="G13" s="257">
        <v>13</v>
      </c>
      <c r="H13" s="259">
        <f t="shared" si="0"/>
        <v>88.3</v>
      </c>
      <c r="I13" s="259">
        <f t="shared" si="0"/>
        <v>8.1</v>
      </c>
      <c r="J13" s="259">
        <f t="shared" si="0"/>
        <v>3.6</v>
      </c>
      <c r="K13" s="178">
        <v>25</v>
      </c>
      <c r="L13" s="26">
        <v>-21.1</v>
      </c>
      <c r="M13" s="175">
        <v>1.6</v>
      </c>
    </row>
    <row r="14" spans="1:13" x14ac:dyDescent="0.2">
      <c r="A14" s="293" t="s">
        <v>149</v>
      </c>
      <c r="B14" s="205"/>
      <c r="C14" s="177">
        <v>321</v>
      </c>
      <c r="D14" s="260">
        <f t="shared" si="1"/>
        <v>1.8</v>
      </c>
      <c r="E14" s="34">
        <v>236</v>
      </c>
      <c r="F14" s="178">
        <v>48</v>
      </c>
      <c r="G14" s="257">
        <v>37</v>
      </c>
      <c r="H14" s="259">
        <f t="shared" si="0"/>
        <v>73.5</v>
      </c>
      <c r="I14" s="259">
        <f t="shared" si="0"/>
        <v>15</v>
      </c>
      <c r="J14" s="259">
        <f t="shared" si="0"/>
        <v>11.5</v>
      </c>
      <c r="K14" s="178">
        <v>27</v>
      </c>
      <c r="L14" s="26">
        <v>-2.4</v>
      </c>
      <c r="M14" s="175">
        <v>2.7</v>
      </c>
    </row>
    <row r="15" spans="1:13" x14ac:dyDescent="0.2">
      <c r="A15" s="292" t="s">
        <v>150</v>
      </c>
      <c r="B15" s="204"/>
      <c r="C15" s="177">
        <v>273</v>
      </c>
      <c r="D15" s="260">
        <f t="shared" si="1"/>
        <v>1.5</v>
      </c>
      <c r="E15" s="34">
        <v>78</v>
      </c>
      <c r="F15" s="178">
        <v>153</v>
      </c>
      <c r="G15" s="257">
        <v>42</v>
      </c>
      <c r="H15" s="259">
        <f t="shared" si="0"/>
        <v>28.6</v>
      </c>
      <c r="I15" s="259">
        <f t="shared" si="0"/>
        <v>56</v>
      </c>
      <c r="J15" s="259">
        <f t="shared" si="0"/>
        <v>15.4</v>
      </c>
      <c r="K15" s="178">
        <v>15</v>
      </c>
      <c r="L15" s="26">
        <v>3.4</v>
      </c>
      <c r="M15" s="175">
        <v>4.5</v>
      </c>
    </row>
    <row r="16" spans="1:13" x14ac:dyDescent="0.2">
      <c r="A16" s="293" t="s">
        <v>151</v>
      </c>
      <c r="B16" s="205"/>
      <c r="C16" s="177">
        <v>240</v>
      </c>
      <c r="D16" s="260">
        <f t="shared" si="1"/>
        <v>1.3</v>
      </c>
      <c r="E16" s="34">
        <v>212</v>
      </c>
      <c r="F16" s="178">
        <v>18</v>
      </c>
      <c r="G16" s="257">
        <v>10</v>
      </c>
      <c r="H16" s="259">
        <f t="shared" si="0"/>
        <v>88.3</v>
      </c>
      <c r="I16" s="259">
        <f t="shared" si="0"/>
        <v>7.5</v>
      </c>
      <c r="J16" s="259">
        <f t="shared" si="0"/>
        <v>4.2</v>
      </c>
      <c r="K16" s="178">
        <v>24</v>
      </c>
      <c r="L16" s="26">
        <v>6.7</v>
      </c>
      <c r="M16" s="175">
        <v>8.4</v>
      </c>
    </row>
    <row r="17" spans="1:13" x14ac:dyDescent="0.2">
      <c r="A17" s="293" t="s">
        <v>152</v>
      </c>
      <c r="B17" s="205"/>
      <c r="C17" s="177">
        <v>235</v>
      </c>
      <c r="D17" s="260">
        <f t="shared" si="1"/>
        <v>1.3</v>
      </c>
      <c r="E17" s="34">
        <v>141</v>
      </c>
      <c r="F17" s="178">
        <v>63</v>
      </c>
      <c r="G17" s="257">
        <v>31</v>
      </c>
      <c r="H17" s="259">
        <f t="shared" si="0"/>
        <v>60</v>
      </c>
      <c r="I17" s="259">
        <f t="shared" si="0"/>
        <v>26.8</v>
      </c>
      <c r="J17" s="259">
        <f t="shared" si="0"/>
        <v>13.2</v>
      </c>
      <c r="K17" s="178">
        <v>23</v>
      </c>
      <c r="L17" s="26">
        <v>8.8000000000000007</v>
      </c>
      <c r="M17" s="175">
        <v>5</v>
      </c>
    </row>
    <row r="18" spans="1:13" x14ac:dyDescent="0.2">
      <c r="A18" s="303" t="s">
        <v>153</v>
      </c>
      <c r="B18" s="148">
        <v>2019</v>
      </c>
      <c r="C18" s="177">
        <v>184</v>
      </c>
      <c r="D18" s="260">
        <f t="shared" si="1"/>
        <v>1</v>
      </c>
      <c r="E18" s="34">
        <v>126</v>
      </c>
      <c r="F18" s="178">
        <v>43</v>
      </c>
      <c r="G18" s="257">
        <v>15</v>
      </c>
      <c r="H18" s="259">
        <f t="shared" ref="H18:J34" si="2">ROUND((E18/$C18)*100,1)</f>
        <v>68.5</v>
      </c>
      <c r="I18" s="259">
        <f t="shared" si="2"/>
        <v>23.4</v>
      </c>
      <c r="J18" s="259">
        <f t="shared" si="2"/>
        <v>8.1999999999999993</v>
      </c>
      <c r="K18" s="178">
        <v>21</v>
      </c>
      <c r="L18" s="26">
        <v>-6.6</v>
      </c>
      <c r="M18" s="175">
        <v>4.2</v>
      </c>
    </row>
    <row r="19" spans="1:13" x14ac:dyDescent="0.2">
      <c r="A19" s="292" t="s">
        <v>154</v>
      </c>
      <c r="B19" s="204">
        <v>2019</v>
      </c>
      <c r="C19" s="177">
        <v>172</v>
      </c>
      <c r="D19" s="260">
        <f t="shared" si="1"/>
        <v>1</v>
      </c>
      <c r="E19" s="34">
        <v>114</v>
      </c>
      <c r="F19" s="178">
        <v>34</v>
      </c>
      <c r="G19" s="257">
        <v>24</v>
      </c>
      <c r="H19" s="259">
        <f t="shared" si="2"/>
        <v>66.3</v>
      </c>
      <c r="I19" s="259">
        <f t="shared" si="2"/>
        <v>19.8</v>
      </c>
      <c r="J19" s="259">
        <f t="shared" si="2"/>
        <v>14</v>
      </c>
      <c r="K19" s="178">
        <v>25</v>
      </c>
      <c r="L19" s="26">
        <v>-20.7</v>
      </c>
      <c r="M19" s="175">
        <v>6</v>
      </c>
    </row>
    <row r="20" spans="1:13" x14ac:dyDescent="0.2">
      <c r="A20" s="292" t="s">
        <v>155</v>
      </c>
      <c r="B20" s="204"/>
      <c r="C20" s="177">
        <v>169</v>
      </c>
      <c r="D20" s="260">
        <f t="shared" si="1"/>
        <v>0.9</v>
      </c>
      <c r="E20" s="34">
        <v>92</v>
      </c>
      <c r="F20" s="178">
        <v>47</v>
      </c>
      <c r="G20" s="257">
        <v>30</v>
      </c>
      <c r="H20" s="259">
        <f t="shared" si="2"/>
        <v>54.4</v>
      </c>
      <c r="I20" s="259">
        <f t="shared" si="2"/>
        <v>27.8</v>
      </c>
      <c r="J20" s="259">
        <f t="shared" si="2"/>
        <v>17.8</v>
      </c>
      <c r="K20" s="178">
        <v>20</v>
      </c>
      <c r="L20" s="26">
        <v>-6.1</v>
      </c>
      <c r="M20" s="175">
        <v>2.6</v>
      </c>
    </row>
    <row r="21" spans="1:13" x14ac:dyDescent="0.2">
      <c r="A21" s="293" t="s">
        <v>156</v>
      </c>
      <c r="B21" s="205">
        <v>2020</v>
      </c>
      <c r="C21" s="177">
        <v>169</v>
      </c>
      <c r="D21" s="260">
        <f t="shared" si="1"/>
        <v>0.9</v>
      </c>
      <c r="E21" s="34">
        <v>120</v>
      </c>
      <c r="F21" s="178">
        <v>35</v>
      </c>
      <c r="G21" s="257">
        <v>14</v>
      </c>
      <c r="H21" s="259">
        <f t="shared" si="2"/>
        <v>71</v>
      </c>
      <c r="I21" s="259">
        <f t="shared" si="2"/>
        <v>20.7</v>
      </c>
      <c r="J21" s="259">
        <f t="shared" si="2"/>
        <v>8.3000000000000007</v>
      </c>
      <c r="K21" s="178">
        <v>22</v>
      </c>
      <c r="L21" s="26">
        <v>5.6</v>
      </c>
      <c r="M21" s="175">
        <v>44.3</v>
      </c>
    </row>
    <row r="22" spans="1:13" x14ac:dyDescent="0.2">
      <c r="A22" s="295" t="s">
        <v>157</v>
      </c>
      <c r="B22" s="148">
        <v>2020</v>
      </c>
      <c r="C22" s="177">
        <v>169</v>
      </c>
      <c r="D22" s="260">
        <f t="shared" si="1"/>
        <v>0.9</v>
      </c>
      <c r="E22" s="34">
        <v>88</v>
      </c>
      <c r="F22" s="178">
        <v>49</v>
      </c>
      <c r="G22" s="257">
        <v>32</v>
      </c>
      <c r="H22" s="259">
        <f t="shared" si="2"/>
        <v>52.1</v>
      </c>
      <c r="I22" s="259">
        <f t="shared" si="2"/>
        <v>29</v>
      </c>
      <c r="J22" s="259">
        <f t="shared" si="2"/>
        <v>18.899999999999999</v>
      </c>
      <c r="K22" s="178">
        <v>20</v>
      </c>
      <c r="L22" s="26">
        <v>22.5</v>
      </c>
      <c r="M22" s="175">
        <v>6.7</v>
      </c>
    </row>
    <row r="23" spans="1:13" x14ac:dyDescent="0.2">
      <c r="A23" s="293" t="s">
        <v>158</v>
      </c>
      <c r="B23" s="205"/>
      <c r="C23" s="177">
        <v>160</v>
      </c>
      <c r="D23" s="260">
        <f t="shared" si="1"/>
        <v>0.9</v>
      </c>
      <c r="E23" s="34">
        <v>138</v>
      </c>
      <c r="F23" s="178">
        <v>14</v>
      </c>
      <c r="G23" s="257">
        <v>8</v>
      </c>
      <c r="H23" s="259">
        <f t="shared" si="2"/>
        <v>86.3</v>
      </c>
      <c r="I23" s="259">
        <f t="shared" si="2"/>
        <v>8.8000000000000007</v>
      </c>
      <c r="J23" s="259">
        <f t="shared" si="2"/>
        <v>5</v>
      </c>
      <c r="K23" s="178">
        <v>24</v>
      </c>
      <c r="L23" s="26">
        <v>-14</v>
      </c>
      <c r="M23" s="175">
        <v>1.4</v>
      </c>
    </row>
    <row r="24" spans="1:13" x14ac:dyDescent="0.2">
      <c r="A24" s="293" t="s">
        <v>171</v>
      </c>
      <c r="B24" s="205"/>
      <c r="C24" s="177">
        <v>157</v>
      </c>
      <c r="D24" s="260">
        <f t="shared" si="1"/>
        <v>0.9</v>
      </c>
      <c r="E24" s="34">
        <v>114</v>
      </c>
      <c r="F24" s="178">
        <v>30</v>
      </c>
      <c r="G24" s="257">
        <v>13</v>
      </c>
      <c r="H24" s="259">
        <f t="shared" si="2"/>
        <v>72.599999999999994</v>
      </c>
      <c r="I24" s="259">
        <f t="shared" si="2"/>
        <v>19.100000000000001</v>
      </c>
      <c r="J24" s="259">
        <f t="shared" si="2"/>
        <v>8.3000000000000007</v>
      </c>
      <c r="K24" s="178">
        <v>22</v>
      </c>
      <c r="L24" s="26">
        <v>-18.7</v>
      </c>
      <c r="M24" s="175">
        <v>5.7</v>
      </c>
    </row>
    <row r="25" spans="1:13" x14ac:dyDescent="0.2">
      <c r="A25" s="293" t="s">
        <v>159</v>
      </c>
      <c r="B25" s="205">
        <v>2020</v>
      </c>
      <c r="C25" s="177">
        <v>143</v>
      </c>
      <c r="D25" s="260">
        <f t="shared" si="1"/>
        <v>0.8</v>
      </c>
      <c r="E25" s="34">
        <v>90</v>
      </c>
      <c r="F25" s="178">
        <v>27</v>
      </c>
      <c r="G25" s="257">
        <v>26</v>
      </c>
      <c r="H25" s="259">
        <f t="shared" si="2"/>
        <v>62.9</v>
      </c>
      <c r="I25" s="259">
        <f t="shared" si="2"/>
        <v>18.899999999999999</v>
      </c>
      <c r="J25" s="259">
        <f t="shared" si="2"/>
        <v>18.2</v>
      </c>
      <c r="K25" s="178">
        <v>19</v>
      </c>
      <c r="L25" s="26">
        <v>-7.7</v>
      </c>
      <c r="M25" s="175">
        <v>6.2</v>
      </c>
    </row>
    <row r="26" spans="1:13" x14ac:dyDescent="0.2">
      <c r="A26" s="307" t="s">
        <v>160</v>
      </c>
      <c r="B26" s="204"/>
      <c r="C26" s="177">
        <v>143</v>
      </c>
      <c r="D26" s="260">
        <f t="shared" si="1"/>
        <v>0.8</v>
      </c>
      <c r="E26" s="34">
        <v>105</v>
      </c>
      <c r="F26" s="34">
        <v>21</v>
      </c>
      <c r="G26" s="89">
        <v>17</v>
      </c>
      <c r="H26" s="259">
        <f t="shared" si="2"/>
        <v>73.400000000000006</v>
      </c>
      <c r="I26" s="259">
        <f t="shared" si="2"/>
        <v>14.7</v>
      </c>
      <c r="J26" s="259">
        <f t="shared" si="2"/>
        <v>11.9</v>
      </c>
      <c r="K26" s="178">
        <v>26</v>
      </c>
      <c r="L26" s="26">
        <v>8.3000000000000007</v>
      </c>
      <c r="M26" s="175">
        <v>2.2000000000000002</v>
      </c>
    </row>
    <row r="27" spans="1:13" x14ac:dyDescent="0.2">
      <c r="A27" s="294" t="s">
        <v>161</v>
      </c>
      <c r="B27" s="148"/>
      <c r="C27" s="177">
        <v>125</v>
      </c>
      <c r="D27" s="260">
        <f t="shared" si="1"/>
        <v>0.7</v>
      </c>
      <c r="E27" s="34">
        <v>22</v>
      </c>
      <c r="F27" s="178">
        <v>53</v>
      </c>
      <c r="G27" s="257">
        <v>50</v>
      </c>
      <c r="H27" s="259">
        <f t="shared" si="2"/>
        <v>17.600000000000001</v>
      </c>
      <c r="I27" s="259">
        <f t="shared" si="2"/>
        <v>42.4</v>
      </c>
      <c r="J27" s="259">
        <f t="shared" si="2"/>
        <v>40</v>
      </c>
      <c r="K27" s="178">
        <v>15</v>
      </c>
      <c r="L27" s="26">
        <v>15.7</v>
      </c>
      <c r="M27" s="175">
        <v>0.8</v>
      </c>
    </row>
    <row r="28" spans="1:13" x14ac:dyDescent="0.2">
      <c r="A28" s="296" t="s">
        <v>162</v>
      </c>
      <c r="B28" s="205"/>
      <c r="C28" s="177">
        <v>121</v>
      </c>
      <c r="D28" s="260">
        <f t="shared" si="1"/>
        <v>0.7</v>
      </c>
      <c r="E28" s="34">
        <v>44</v>
      </c>
      <c r="F28" s="178">
        <v>46</v>
      </c>
      <c r="G28" s="257">
        <v>31</v>
      </c>
      <c r="H28" s="259">
        <f t="shared" si="2"/>
        <v>36.4</v>
      </c>
      <c r="I28" s="259">
        <f t="shared" si="2"/>
        <v>38</v>
      </c>
      <c r="J28" s="259">
        <f t="shared" si="2"/>
        <v>25.6</v>
      </c>
      <c r="K28" s="178">
        <v>18</v>
      </c>
      <c r="L28" s="26">
        <v>3.4</v>
      </c>
      <c r="M28" s="175">
        <v>1.1000000000000001</v>
      </c>
    </row>
    <row r="29" spans="1:13" x14ac:dyDescent="0.2">
      <c r="A29" s="294" t="s">
        <v>163</v>
      </c>
      <c r="B29" s="148"/>
      <c r="C29" s="177">
        <v>118</v>
      </c>
      <c r="D29" s="260">
        <f t="shared" si="1"/>
        <v>0.7</v>
      </c>
      <c r="E29" s="34">
        <v>78</v>
      </c>
      <c r="F29" s="34">
        <v>28</v>
      </c>
      <c r="G29" s="89">
        <v>12</v>
      </c>
      <c r="H29" s="259">
        <f t="shared" si="2"/>
        <v>66.099999999999994</v>
      </c>
      <c r="I29" s="259">
        <f t="shared" si="2"/>
        <v>23.7</v>
      </c>
      <c r="J29" s="259">
        <f t="shared" si="2"/>
        <v>10.199999999999999</v>
      </c>
      <c r="K29" s="178">
        <v>24</v>
      </c>
      <c r="L29" s="26">
        <v>16.8</v>
      </c>
      <c r="M29" s="175">
        <v>0.5</v>
      </c>
    </row>
    <row r="30" spans="1:13" x14ac:dyDescent="0.2">
      <c r="A30" s="296" t="s">
        <v>164</v>
      </c>
      <c r="B30" s="205"/>
      <c r="C30" s="177">
        <v>115</v>
      </c>
      <c r="D30" s="260">
        <f t="shared" si="1"/>
        <v>0.6</v>
      </c>
      <c r="E30" s="34">
        <v>89</v>
      </c>
      <c r="F30" s="34">
        <v>10</v>
      </c>
      <c r="G30" s="89">
        <v>16</v>
      </c>
      <c r="H30" s="259">
        <f t="shared" si="2"/>
        <v>77.400000000000006</v>
      </c>
      <c r="I30" s="259">
        <f t="shared" si="2"/>
        <v>8.6999999999999993</v>
      </c>
      <c r="J30" s="259">
        <f t="shared" si="2"/>
        <v>13.9</v>
      </c>
      <c r="K30" s="178">
        <v>15</v>
      </c>
      <c r="L30" s="26">
        <v>-23.8</v>
      </c>
      <c r="M30" s="175">
        <v>11.4</v>
      </c>
    </row>
    <row r="31" spans="1:13" x14ac:dyDescent="0.2">
      <c r="A31" s="294" t="s">
        <v>165</v>
      </c>
      <c r="B31" s="148"/>
      <c r="C31" s="177">
        <v>111</v>
      </c>
      <c r="D31" s="260">
        <f t="shared" si="1"/>
        <v>0.6</v>
      </c>
      <c r="E31" s="34">
        <v>69</v>
      </c>
      <c r="F31" s="178">
        <v>29</v>
      </c>
      <c r="G31" s="257">
        <v>13</v>
      </c>
      <c r="H31" s="259">
        <f t="shared" si="2"/>
        <v>62.2</v>
      </c>
      <c r="I31" s="259">
        <f t="shared" si="2"/>
        <v>26.1</v>
      </c>
      <c r="J31" s="259">
        <f t="shared" si="2"/>
        <v>11.7</v>
      </c>
      <c r="K31" s="178">
        <v>20</v>
      </c>
      <c r="L31" s="26">
        <v>0.9</v>
      </c>
      <c r="M31" s="175">
        <v>5.8</v>
      </c>
    </row>
    <row r="32" spans="1:13" x14ac:dyDescent="0.2">
      <c r="A32" s="294" t="s">
        <v>166</v>
      </c>
      <c r="B32" s="148"/>
      <c r="C32" s="177">
        <v>111</v>
      </c>
      <c r="D32" s="260">
        <f t="shared" si="1"/>
        <v>0.6</v>
      </c>
      <c r="E32" s="34">
        <v>51</v>
      </c>
      <c r="F32" s="34">
        <v>35</v>
      </c>
      <c r="G32" s="89">
        <v>25</v>
      </c>
      <c r="H32" s="259">
        <f t="shared" si="2"/>
        <v>45.9</v>
      </c>
      <c r="I32" s="259">
        <f t="shared" si="2"/>
        <v>31.5</v>
      </c>
      <c r="J32" s="259">
        <f t="shared" si="2"/>
        <v>22.5</v>
      </c>
      <c r="K32" s="178">
        <v>16</v>
      </c>
      <c r="L32" s="26">
        <v>11</v>
      </c>
      <c r="M32" s="175">
        <v>4.8</v>
      </c>
    </row>
    <row r="33" spans="1:13" x14ac:dyDescent="0.2">
      <c r="A33" s="306" t="s">
        <v>167</v>
      </c>
      <c r="B33" s="261"/>
      <c r="C33" s="262">
        <f>SUM(C3:C32)</f>
        <v>14265</v>
      </c>
      <c r="D33" s="26">
        <f t="shared" si="1"/>
        <v>79.599999999999994</v>
      </c>
      <c r="E33" s="34">
        <f>SUM(E3:E32)</f>
        <v>9835</v>
      </c>
      <c r="F33" s="34">
        <f>SUM(F3:F32)</f>
        <v>2705</v>
      </c>
      <c r="G33" s="89">
        <f>SUM(G3:G32)</f>
        <v>1725</v>
      </c>
      <c r="H33" s="259">
        <f t="shared" si="2"/>
        <v>68.900000000000006</v>
      </c>
      <c r="I33" s="259">
        <f t="shared" si="2"/>
        <v>19</v>
      </c>
      <c r="J33" s="259">
        <f t="shared" si="2"/>
        <v>12.1</v>
      </c>
      <c r="K33" s="178">
        <v>28</v>
      </c>
      <c r="L33" s="178">
        <v>-7.8</v>
      </c>
      <c r="M33" s="175">
        <v>7.4</v>
      </c>
    </row>
    <row r="34" spans="1:13" ht="13.5" x14ac:dyDescent="0.2">
      <c r="A34" s="291" t="s">
        <v>17</v>
      </c>
      <c r="B34" s="263"/>
      <c r="C34" s="179">
        <v>17913</v>
      </c>
      <c r="D34" s="179">
        <v>100</v>
      </c>
      <c r="E34" s="264">
        <v>12462</v>
      </c>
      <c r="F34" s="264">
        <v>3343</v>
      </c>
      <c r="G34" s="265">
        <v>2108</v>
      </c>
      <c r="H34" s="266">
        <f t="shared" si="2"/>
        <v>69.599999999999994</v>
      </c>
      <c r="I34" s="266">
        <f t="shared" si="2"/>
        <v>18.7</v>
      </c>
      <c r="J34" s="266">
        <f t="shared" si="2"/>
        <v>11.8</v>
      </c>
      <c r="K34" s="117">
        <v>28</v>
      </c>
      <c r="L34" s="180">
        <v>-7.8</v>
      </c>
      <c r="M34" s="180" t="s">
        <v>168</v>
      </c>
    </row>
    <row r="35" spans="1:13" x14ac:dyDescent="0.2">
      <c r="A35" s="105" t="s">
        <v>103</v>
      </c>
      <c r="B35" s="267"/>
      <c r="C35" s="106"/>
      <c r="D35" s="96"/>
      <c r="E35" s="96"/>
      <c r="F35" s="96"/>
      <c r="G35" s="96"/>
      <c r="H35" s="96"/>
      <c r="I35" s="96"/>
      <c r="J35" s="96"/>
      <c r="K35" s="96"/>
      <c r="L35" s="46"/>
      <c r="M35" s="46"/>
    </row>
    <row r="36" spans="1:13" x14ac:dyDescent="0.2">
      <c r="A36" s="107" t="s">
        <v>104</v>
      </c>
      <c r="B36" s="268"/>
      <c r="C36" s="108"/>
      <c r="D36" s="201"/>
      <c r="E36" s="201"/>
      <c r="F36" s="96"/>
      <c r="G36" s="201"/>
      <c r="H36" s="201"/>
      <c r="I36" s="201"/>
      <c r="J36" s="96"/>
      <c r="K36" s="96"/>
      <c r="L36" s="46"/>
      <c r="M36" s="46"/>
    </row>
    <row r="37" spans="1:13" x14ac:dyDescent="0.2">
      <c r="A37" s="15" t="s">
        <v>122</v>
      </c>
      <c r="B37" s="268"/>
      <c r="C37" s="109"/>
      <c r="D37" s="201"/>
      <c r="E37" s="201"/>
      <c r="F37" s="96"/>
      <c r="G37" s="201"/>
      <c r="H37" s="201"/>
      <c r="I37" s="201"/>
      <c r="J37" s="201"/>
      <c r="K37" s="96"/>
      <c r="L37" s="46"/>
      <c r="M37" s="46"/>
    </row>
    <row r="38" spans="1:13" x14ac:dyDescent="0.2">
      <c r="A38" s="15" t="s">
        <v>106</v>
      </c>
      <c r="B38" s="4"/>
      <c r="D38" s="1"/>
      <c r="F38" s="4"/>
      <c r="G38" s="4"/>
      <c r="H38" s="4"/>
      <c r="I38" s="1"/>
      <c r="J38" s="4"/>
      <c r="K38" s="4"/>
      <c r="L38" s="1"/>
      <c r="M38" s="1"/>
    </row>
    <row r="39" spans="1:13" x14ac:dyDescent="0.2">
      <c r="A39" s="316" t="s">
        <v>196</v>
      </c>
      <c r="B39" s="4"/>
      <c r="D39" s="1"/>
      <c r="F39" s="4"/>
      <c r="G39" s="4"/>
      <c r="H39" s="4"/>
      <c r="I39" s="1"/>
      <c r="J39" s="4"/>
      <c r="K39" s="4"/>
      <c r="L39" s="1"/>
      <c r="M39" s="1"/>
    </row>
    <row r="71" spans="13:13" x14ac:dyDescent="0.2">
      <c r="M71" s="4" t="s">
        <v>66</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opLeftCell="A15" workbookViewId="0">
      <selection activeCell="A16" sqref="A16"/>
    </sheetView>
  </sheetViews>
  <sheetFormatPr baseColWidth="10" defaultRowHeight="12.75" x14ac:dyDescent="0.2"/>
  <cols>
    <col min="1" max="1" width="24.28515625" customWidth="1"/>
    <col min="14" max="14" width="19.28515625" bestFit="1" customWidth="1"/>
  </cols>
  <sheetData>
    <row r="1" spans="1:15" ht="13.5" thickBot="1" x14ac:dyDescent="0.25"/>
    <row r="2" spans="1:15" s="5" customFormat="1" thickTop="1" x14ac:dyDescent="0.2">
      <c r="A2" s="186"/>
      <c r="B2" s="222">
        <v>2008</v>
      </c>
      <c r="C2" s="224">
        <v>2009</v>
      </c>
      <c r="D2" s="224">
        <v>2010</v>
      </c>
      <c r="E2" s="224">
        <v>2011</v>
      </c>
      <c r="F2" s="224">
        <v>2012</v>
      </c>
      <c r="G2" s="224">
        <v>2013</v>
      </c>
      <c r="H2" s="224">
        <v>2014</v>
      </c>
      <c r="I2" s="224">
        <v>2015</v>
      </c>
      <c r="J2" s="224">
        <v>2016</v>
      </c>
      <c r="K2" s="224">
        <v>2017</v>
      </c>
      <c r="L2" s="224">
        <v>2018</v>
      </c>
      <c r="M2" s="224">
        <v>2019</v>
      </c>
      <c r="N2" s="233" t="s">
        <v>116</v>
      </c>
      <c r="O2" s="234"/>
    </row>
    <row r="3" spans="1:15" s="5" customFormat="1" ht="12" x14ac:dyDescent="0.2">
      <c r="A3" s="308" t="s">
        <v>111</v>
      </c>
      <c r="B3" s="212">
        <v>47.8</v>
      </c>
      <c r="C3" s="212">
        <v>53.1</v>
      </c>
      <c r="D3" s="212">
        <v>54.2</v>
      </c>
      <c r="E3" s="212">
        <v>52.7</v>
      </c>
      <c r="F3" s="212">
        <v>56.1</v>
      </c>
      <c r="G3" s="212">
        <v>52.9</v>
      </c>
      <c r="H3" s="212">
        <v>54.5</v>
      </c>
      <c r="I3" s="212">
        <v>55.3</v>
      </c>
      <c r="J3" s="212">
        <v>56.1</v>
      </c>
      <c r="K3" s="212">
        <v>62.4</v>
      </c>
      <c r="L3" s="212">
        <v>61.7</v>
      </c>
      <c r="M3" s="212">
        <v>63.4</v>
      </c>
      <c r="N3" s="217"/>
    </row>
    <row r="4" spans="1:15" s="5" customFormat="1" ht="12" x14ac:dyDescent="0.2">
      <c r="A4" s="309" t="s">
        <v>124</v>
      </c>
      <c r="B4" s="213">
        <v>71.2</v>
      </c>
      <c r="C4" s="213">
        <v>73.7</v>
      </c>
      <c r="D4" s="213">
        <v>72.2</v>
      </c>
      <c r="E4" s="213">
        <v>72.2</v>
      </c>
      <c r="F4" s="213">
        <v>74.2</v>
      </c>
      <c r="G4" s="213">
        <v>74.5</v>
      </c>
      <c r="H4" s="213">
        <v>72.2</v>
      </c>
      <c r="I4" s="213">
        <v>75.2</v>
      </c>
      <c r="J4" s="213">
        <v>74.7</v>
      </c>
      <c r="K4" s="213">
        <v>73.7</v>
      </c>
      <c r="L4" s="213">
        <v>76.099999999999994</v>
      </c>
      <c r="M4" s="214">
        <v>72</v>
      </c>
      <c r="N4" s="218">
        <v>2019</v>
      </c>
    </row>
    <row r="5" spans="1:15" s="5" customFormat="1" ht="12" x14ac:dyDescent="0.2">
      <c r="A5" s="308" t="s">
        <v>96</v>
      </c>
      <c r="B5" s="214">
        <v>40.200000000000003</v>
      </c>
      <c r="C5" s="214">
        <v>50.5</v>
      </c>
      <c r="D5" s="214">
        <v>54.2</v>
      </c>
      <c r="E5" s="214">
        <v>53.8</v>
      </c>
      <c r="F5" s="214">
        <v>56.5</v>
      </c>
      <c r="G5" s="214">
        <v>55.6</v>
      </c>
      <c r="H5" s="214">
        <v>56.7</v>
      </c>
      <c r="I5" s="214">
        <v>58.1</v>
      </c>
      <c r="J5" s="214">
        <v>59.4</v>
      </c>
      <c r="K5" s="214">
        <v>63.9</v>
      </c>
      <c r="L5" s="214">
        <v>64.900000000000006</v>
      </c>
      <c r="M5" s="214">
        <v>64.3</v>
      </c>
      <c r="N5" s="218"/>
    </row>
    <row r="6" spans="1:15" s="5" customFormat="1" ht="12" x14ac:dyDescent="0.2">
      <c r="A6" s="310" t="s">
        <v>105</v>
      </c>
      <c r="B6" s="214">
        <v>70.2</v>
      </c>
      <c r="C6" s="214">
        <v>72.400000000000006</v>
      </c>
      <c r="D6" s="214">
        <v>72.599999999999994</v>
      </c>
      <c r="E6" s="214">
        <v>75</v>
      </c>
      <c r="F6" s="214">
        <v>73.8</v>
      </c>
      <c r="G6" s="214">
        <v>76.5</v>
      </c>
      <c r="H6" s="214">
        <v>77.5</v>
      </c>
      <c r="I6" s="214">
        <v>76.900000000000006</v>
      </c>
      <c r="J6" s="214">
        <v>75</v>
      </c>
      <c r="K6" s="214">
        <v>75</v>
      </c>
      <c r="L6" s="214">
        <v>76</v>
      </c>
      <c r="M6" s="214">
        <v>76.3</v>
      </c>
      <c r="N6" s="219">
        <v>2006</v>
      </c>
    </row>
    <row r="7" spans="1:15" s="5" customFormat="1" ht="12" x14ac:dyDescent="0.2">
      <c r="A7" s="311" t="s">
        <v>195</v>
      </c>
      <c r="B7" s="214">
        <v>63.9</v>
      </c>
      <c r="C7" s="214">
        <v>68.099999999999994</v>
      </c>
      <c r="D7" s="216">
        <v>68.5</v>
      </c>
      <c r="E7" s="214">
        <v>67.2</v>
      </c>
      <c r="F7" s="214">
        <v>65.5</v>
      </c>
      <c r="G7" s="214">
        <v>65.400000000000006</v>
      </c>
      <c r="H7" s="214">
        <v>69.099999999999994</v>
      </c>
      <c r="I7" s="214">
        <v>74.7</v>
      </c>
      <c r="J7" s="214">
        <v>74.5</v>
      </c>
      <c r="K7" s="214">
        <v>74.099999999999994</v>
      </c>
      <c r="L7" s="214">
        <v>75.8</v>
      </c>
      <c r="M7" s="214">
        <v>74.7</v>
      </c>
      <c r="N7" s="220">
        <v>2010</v>
      </c>
    </row>
    <row r="8" spans="1:15" s="5" customFormat="1" ht="12" x14ac:dyDescent="0.2">
      <c r="A8" s="312" t="s">
        <v>118</v>
      </c>
      <c r="B8" s="215">
        <v>63.6</v>
      </c>
      <c r="C8" s="215">
        <v>69.900000000000006</v>
      </c>
      <c r="D8" s="215">
        <v>68.099999999999994</v>
      </c>
      <c r="E8" s="215">
        <v>62.4</v>
      </c>
      <c r="F8" s="215">
        <v>61.5</v>
      </c>
      <c r="G8" s="215">
        <v>64.599999999999994</v>
      </c>
      <c r="H8" s="215">
        <v>67.7</v>
      </c>
      <c r="I8" s="215">
        <v>71.8</v>
      </c>
      <c r="J8" s="215">
        <v>70.7</v>
      </c>
      <c r="K8" s="215">
        <v>71.400000000000006</v>
      </c>
      <c r="L8" s="215">
        <v>71.5</v>
      </c>
      <c r="M8" s="215">
        <v>74.599999999999994</v>
      </c>
      <c r="N8" s="221">
        <v>2011</v>
      </c>
    </row>
    <row r="9" spans="1:15" s="6" customFormat="1" ht="12" x14ac:dyDescent="0.2">
      <c r="A9" s="313" t="s">
        <v>119</v>
      </c>
      <c r="B9" s="215">
        <v>46.2</v>
      </c>
      <c r="C9" s="215">
        <v>46.2</v>
      </c>
      <c r="D9" s="215">
        <v>44</v>
      </c>
      <c r="E9" s="215">
        <v>47</v>
      </c>
      <c r="F9" s="215">
        <v>46.2</v>
      </c>
      <c r="G9" s="215">
        <v>45.6</v>
      </c>
      <c r="H9" s="215">
        <v>41.3</v>
      </c>
      <c r="I9" s="215">
        <v>46.2</v>
      </c>
      <c r="J9" s="215">
        <v>43.1</v>
      </c>
      <c r="K9" s="215">
        <v>45.6</v>
      </c>
      <c r="L9" s="215">
        <v>46.2</v>
      </c>
      <c r="M9" s="215">
        <v>47.5</v>
      </c>
      <c r="N9" s="221">
        <v>2013</v>
      </c>
      <c r="O9" s="5"/>
    </row>
    <row r="10" spans="1:15" x14ac:dyDescent="0.2">
      <c r="A10" s="314" t="s">
        <v>120</v>
      </c>
      <c r="B10" s="215">
        <v>77.900000000000006</v>
      </c>
      <c r="C10" s="215">
        <v>83.4</v>
      </c>
      <c r="D10" s="215">
        <v>85.2</v>
      </c>
      <c r="E10" s="215">
        <v>83.4</v>
      </c>
      <c r="F10" s="215">
        <v>86</v>
      </c>
      <c r="G10" s="215">
        <v>88.7</v>
      </c>
      <c r="H10" s="215">
        <v>89.4</v>
      </c>
      <c r="I10" s="215">
        <v>89.2</v>
      </c>
      <c r="J10" s="215">
        <v>88.6</v>
      </c>
      <c r="K10" s="215">
        <v>89.9</v>
      </c>
      <c r="L10" s="215">
        <v>88</v>
      </c>
      <c r="M10" s="215">
        <v>87.9</v>
      </c>
      <c r="N10" s="221">
        <v>1991</v>
      </c>
      <c r="O10" s="5"/>
    </row>
    <row r="11" spans="1:15" x14ac:dyDescent="0.2">
      <c r="A11" s="315" t="s">
        <v>121</v>
      </c>
      <c r="B11" s="215">
        <v>69.900000000000006</v>
      </c>
      <c r="C11" s="215">
        <v>73.099999999999994</v>
      </c>
      <c r="D11" s="215">
        <v>77</v>
      </c>
      <c r="E11" s="215">
        <v>72.599999999999994</v>
      </c>
      <c r="F11" s="215">
        <v>74.900000000000006</v>
      </c>
      <c r="G11" s="215">
        <v>74.5</v>
      </c>
      <c r="H11" s="215">
        <v>78.7</v>
      </c>
      <c r="I11" s="215">
        <v>79.099999999999994</v>
      </c>
      <c r="J11" s="215">
        <v>77.599999999999994</v>
      </c>
      <c r="K11" s="215">
        <v>78.900000000000006</v>
      </c>
      <c r="L11" s="215">
        <v>78.7</v>
      </c>
      <c r="M11" s="215">
        <v>82.9</v>
      </c>
      <c r="N11" s="221">
        <v>2006</v>
      </c>
      <c r="O11" s="5"/>
    </row>
    <row r="12" spans="1:15" x14ac:dyDescent="0.2">
      <c r="A12" s="187"/>
      <c r="B12" s="183"/>
      <c r="C12" s="183"/>
      <c r="D12" s="183"/>
      <c r="E12" s="183"/>
      <c r="F12" s="183"/>
      <c r="G12" s="183"/>
      <c r="H12" s="184"/>
      <c r="I12" s="183"/>
      <c r="J12" s="183"/>
      <c r="K12" s="183"/>
      <c r="L12" s="183"/>
      <c r="M12" s="17"/>
      <c r="N12" s="183"/>
    </row>
    <row r="13" spans="1:15" x14ac:dyDescent="0.2">
      <c r="A13" s="363" t="s">
        <v>194</v>
      </c>
      <c r="B13" s="363"/>
      <c r="C13" s="363"/>
      <c r="D13" s="363"/>
      <c r="E13" s="363"/>
      <c r="F13" s="363"/>
      <c r="G13" s="363"/>
      <c r="H13" s="6"/>
      <c r="I13" s="6"/>
      <c r="J13" s="6"/>
      <c r="K13" s="6"/>
      <c r="L13" s="6"/>
      <c r="M13" s="6"/>
    </row>
    <row r="14" spans="1:15" x14ac:dyDescent="0.2">
      <c r="A14" s="349" t="s">
        <v>122</v>
      </c>
      <c r="B14" s="349"/>
      <c r="C14" s="349"/>
      <c r="D14" s="349"/>
      <c r="E14" s="5"/>
      <c r="F14" s="5"/>
      <c r="G14" s="5"/>
      <c r="H14" s="5"/>
      <c r="I14" s="5"/>
      <c r="J14" s="5"/>
      <c r="K14" s="5"/>
      <c r="L14" s="5"/>
      <c r="M14" s="5"/>
    </row>
    <row r="15" spans="1:15" x14ac:dyDescent="0.2">
      <c r="A15" s="349" t="s">
        <v>177</v>
      </c>
      <c r="B15" s="349"/>
      <c r="C15" s="5"/>
      <c r="D15" s="5"/>
      <c r="E15" s="5"/>
      <c r="F15" s="5"/>
      <c r="G15" s="5"/>
      <c r="H15" s="5"/>
      <c r="I15" s="5"/>
      <c r="J15" s="5"/>
      <c r="K15" s="5"/>
      <c r="L15" s="5"/>
      <c r="M15" s="5"/>
    </row>
    <row r="16" spans="1:15" x14ac:dyDescent="0.2">
      <c r="A16" s="146" t="s">
        <v>196</v>
      </c>
      <c r="B16" s="5"/>
      <c r="C16" s="5"/>
      <c r="D16" s="5"/>
      <c r="E16" s="5"/>
      <c r="F16" s="5"/>
      <c r="G16" s="5"/>
      <c r="H16" s="5"/>
      <c r="I16" s="5"/>
      <c r="J16" s="5"/>
      <c r="K16" s="5"/>
      <c r="L16" s="5"/>
      <c r="M16" s="5"/>
    </row>
  </sheetData>
  <mergeCells count="3">
    <mergeCell ref="A13:G13"/>
    <mergeCell ref="A14:D14"/>
    <mergeCell ref="A15:B15"/>
  </mergeCells>
  <pageMargins left="0.7" right="0.7" top="0.75" bottom="0.75" header="0.3" footer="0.3"/>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4</vt:i4>
      </vt:variant>
    </vt:vector>
  </HeadingPairs>
  <TitlesOfParts>
    <vt:vector size="19" baseType="lpstr">
      <vt:lpstr>Figure 1</vt:lpstr>
      <vt:lpstr>Figure 2 web</vt:lpstr>
      <vt:lpstr>Figure 3</vt:lpstr>
      <vt:lpstr>Figure 4</vt:lpstr>
      <vt:lpstr>Figure 5</vt:lpstr>
      <vt:lpstr>Figure 6</vt:lpstr>
      <vt:lpstr>Figure 7 </vt:lpstr>
      <vt:lpstr>Figure 8 web</vt:lpstr>
      <vt:lpstr>Figure 9</vt:lpstr>
      <vt:lpstr>Figure 10 web</vt:lpstr>
      <vt:lpstr>Source</vt:lpstr>
      <vt:lpstr>Encadré 1</vt:lpstr>
      <vt:lpstr>champ</vt:lpstr>
      <vt:lpstr>Définitions</vt:lpstr>
      <vt:lpstr>Bibliographie</vt:lpstr>
      <vt:lpstr>'Figure 10 web'!Zone_d_impression</vt:lpstr>
      <vt:lpstr>'Figure 3'!Zone_d_impression</vt:lpstr>
      <vt:lpstr>'Figure 5'!Zone_d_impression</vt:lpstr>
      <vt:lpstr>'Figure 6'!Zone_d_impression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Dispositif académique de validation des acquis : une baisse de 9 % des diplômes délivrés en 2019 à relativiser</dc:title>
  <dc:creator>DEPP-MENJS;direction de l'évaluation, de la prospective et de la performance;ministère de l'éducation nationale, de la Jeunesse et des Sports</dc:creator>
  <cp:lastModifiedBy>Administration centrale</cp:lastModifiedBy>
  <cp:lastPrinted>2020-09-11T14:40:02Z</cp:lastPrinted>
  <dcterms:created xsi:type="dcterms:W3CDTF">2012-09-14T07:54:09Z</dcterms:created>
  <dcterms:modified xsi:type="dcterms:W3CDTF">2020-12-15T13:04:58Z</dcterms:modified>
</cp:coreProperties>
</file>