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240" windowWidth="19410" windowHeight="10965"/>
  </bookViews>
  <sheets>
    <sheet name="Source Méthodologie" sheetId="31" r:id="rId1"/>
    <sheet name="Définitions" sheetId="32" r:id="rId2"/>
    <sheet name="Figure 1" sheetId="30" r:id="rId3"/>
    <sheet name="Figure2 " sheetId="34" r:id="rId4"/>
    <sheet name="Figure 2.1 " sheetId="35" r:id="rId5"/>
    <sheet name="Figure 3 " sheetId="37" r:id="rId6"/>
    <sheet name="Figure 4" sheetId="36" r:id="rId7"/>
    <sheet name="Figure 4.1" sheetId="3" r:id="rId8"/>
  </sheets>
  <definedNames>
    <definedName name="COMPT" localSheetId="2">#REF!</definedName>
    <definedName name="COMPT" localSheetId="4">#REF!</definedName>
    <definedName name="COMPT" localSheetId="5">#REF!</definedName>
    <definedName name="COMPT" localSheetId="6">#REF!</definedName>
    <definedName name="COMPT" localSheetId="3">#REF!</definedName>
    <definedName name="COMPT">#REF!</definedName>
    <definedName name="_xlnm.Print_Area" localSheetId="1">Définitions!$A$1:$A$16</definedName>
    <definedName name="_xlnm.Print_Area" localSheetId="2">'Figure 1'!$A$1:$J$10</definedName>
    <definedName name="_xlnm.Print_Area" localSheetId="4">'Figure 2.1 '!$A$1:$K$27</definedName>
    <definedName name="_xlnm.Print_Area" localSheetId="5">'Figure 3 '!$A$1:$A$8</definedName>
    <definedName name="_xlnm.Print_Area" localSheetId="6">'Figure 4'!$A$1:$A$8</definedName>
    <definedName name="_xlnm.Print_Area" localSheetId="7">'Figure 4.1'!$A$1:$N$30</definedName>
    <definedName name="_xlnm.Print_Area" localSheetId="3">'Figure2 '!$A$1:$B$7</definedName>
    <definedName name="_xlnm.Print_Area" localSheetId="0">'Source Méthodologie'!$A$1:$A$9</definedName>
  </definedNames>
  <calcPr calcId="145621"/>
</workbook>
</file>

<file path=xl/calcChain.xml><?xml version="1.0" encoding="utf-8"?>
<calcChain xmlns="http://schemas.openxmlformats.org/spreadsheetml/2006/main">
  <c r="H15" i="3" l="1"/>
  <c r="G15" i="3"/>
  <c r="F15" i="3"/>
  <c r="H11" i="3"/>
  <c r="G11" i="3"/>
  <c r="F11" i="3"/>
  <c r="H4" i="3"/>
  <c r="G4" i="3"/>
  <c r="F4" i="3"/>
  <c r="N15" i="3" l="1"/>
  <c r="M15" i="3"/>
  <c r="L15" i="3"/>
  <c r="K15" i="3"/>
  <c r="J15" i="3"/>
  <c r="I15" i="3"/>
  <c r="N11" i="3"/>
  <c r="M11" i="3"/>
  <c r="L11" i="3"/>
  <c r="K11" i="3"/>
  <c r="J11" i="3"/>
  <c r="I11" i="3"/>
  <c r="N4" i="3"/>
  <c r="M4" i="3"/>
  <c r="L4" i="3"/>
  <c r="K4" i="3"/>
  <c r="J4" i="3"/>
  <c r="I4" i="3"/>
  <c r="E15" i="3"/>
  <c r="D15" i="3"/>
  <c r="C15" i="3"/>
  <c r="E11" i="3"/>
  <c r="D11" i="3"/>
  <c r="C11" i="3"/>
  <c r="E4" i="3"/>
  <c r="D4" i="3"/>
  <c r="C4" i="3"/>
  <c r="L24" i="3" l="1"/>
  <c r="I24" i="3"/>
  <c r="M24" i="3"/>
  <c r="H24" i="3"/>
  <c r="F24" i="3"/>
  <c r="J24" i="3"/>
  <c r="G24" i="3"/>
  <c r="N24" i="3"/>
  <c r="K24" i="3"/>
  <c r="D24" i="3"/>
  <c r="E24" i="3"/>
  <c r="C24" i="3"/>
</calcChain>
</file>

<file path=xl/sharedStrings.xml><?xml version="1.0" encoding="utf-8"?>
<sst xmlns="http://schemas.openxmlformats.org/spreadsheetml/2006/main" count="185" uniqueCount="130">
  <si>
    <t>Lycées professionnels</t>
  </si>
  <si>
    <t xml:space="preserve">Collèges </t>
  </si>
  <si>
    <t>Ensemble</t>
  </si>
  <si>
    <t>Collèges</t>
  </si>
  <si>
    <t>LEGT</t>
  </si>
  <si>
    <t>Atteintes aux personnes</t>
  </si>
  <si>
    <t>Atteintes aux biens</t>
  </si>
  <si>
    <t>Autres atteintes</t>
  </si>
  <si>
    <t>Total</t>
  </si>
  <si>
    <t>Racket</t>
  </si>
  <si>
    <t>Vol</t>
  </si>
  <si>
    <t>Dommage aux locaux ou au matériel</t>
  </si>
  <si>
    <t>Dommage aux biens personnels</t>
  </si>
  <si>
    <t xml:space="preserve">Port d'arme blanche ou objet dangereux </t>
  </si>
  <si>
    <t>Violence physique</t>
  </si>
  <si>
    <t>Violence verbale (orale ou écrite)</t>
  </si>
  <si>
    <t>Violence sexuelle</t>
  </si>
  <si>
    <r>
      <t xml:space="preserve">Atteinte à la vie privée 
</t>
    </r>
    <r>
      <rPr>
        <i/>
        <sz val="10"/>
        <rFont val="Arial"/>
        <family val="2"/>
      </rPr>
      <t>(via les réseaux sociaux notamment)</t>
    </r>
  </si>
  <si>
    <t>Port d'arme à feu (sans violence)</t>
  </si>
  <si>
    <t>Suicide ou tentative de suicide</t>
  </si>
  <si>
    <t xml:space="preserve">Ensemble </t>
  </si>
  <si>
    <t>Autres</t>
  </si>
  <si>
    <t>Autres atteintes aux personnes</t>
  </si>
  <si>
    <t>Consommation d'alcool/stupéfiants ou trafic de stupéfiants</t>
  </si>
  <si>
    <t>Autre fait de violence</t>
  </si>
  <si>
    <t>Enquête Sivis</t>
  </si>
  <si>
    <t>Protection des données</t>
  </si>
  <si>
    <t>Champ</t>
  </si>
  <si>
    <t>Correction de la non-réponse</t>
  </si>
  <si>
    <t xml:space="preserve">Définitions </t>
  </si>
  <si>
    <t>Incident grave</t>
  </si>
  <si>
    <t>Chaque mois, les chefs d’établissement signalent si des incidents ont eu lieu, et les décrivent le cas échéant selon leurs grandes caractéristiques (type de fait, lieu, auteur, victime, circonstances, suites données).</t>
  </si>
  <si>
    <t xml:space="preserve">Indice de position sociale (IPS) </t>
  </si>
  <si>
    <r>
      <t xml:space="preserve">Remarque </t>
    </r>
    <r>
      <rPr>
        <sz val="10"/>
        <rFont val="Arial"/>
        <family val="2"/>
      </rPr>
      <t xml:space="preserve">: en raison des arrondis les sommes ne sont pas toujours égales à 100. </t>
    </r>
  </si>
  <si>
    <t>Etablissement socialement « favorisé » et « défavorisé »</t>
  </si>
  <si>
    <t>Mise en place à la rentrée 2007, l’enquête Sivis (Système d’information et de vigilance sur la sécurité scolaire) permet le recueil de données sur la violence en milieu scolaire.</t>
  </si>
  <si>
    <r>
      <t>Les lycées polyvalents (LPO)</t>
    </r>
    <r>
      <rPr>
        <b/>
        <sz val="10"/>
        <rFont val="Arial"/>
        <family val="2"/>
      </rPr>
      <t xml:space="preserve"> </t>
    </r>
    <r>
      <rPr>
        <sz val="10"/>
        <rFont val="Arial"/>
        <family val="2"/>
      </rPr>
      <t xml:space="preserve">font partie intégrante des LEGT (Lycées d’Enseignement Général et Technologiques). Ils dispensent, à côté des formations générales ou technologiques, des formations professionnelles. </t>
    </r>
  </si>
  <si>
    <t>2017
2018</t>
  </si>
  <si>
    <t>2018
2019</t>
  </si>
  <si>
    <t>Intrusion sans violence</t>
  </si>
  <si>
    <r>
      <t>Un établissement (collège, LEGT ou LP) est qualifié de socialement « </t>
    </r>
    <r>
      <rPr>
        <b/>
        <i/>
        <sz val="10"/>
        <rFont val="Arial"/>
        <family val="2"/>
      </rPr>
      <t>favorisé</t>
    </r>
    <r>
      <rPr>
        <sz val="10"/>
        <rFont val="Arial"/>
        <family val="2"/>
      </rPr>
      <t xml:space="preserve"> » dès lors que la valeur de la moyenne des IPS croisés des élèves est élevée par rapport aux établissements de même type. Le seuil retenu est le troisième quartile d’IPS. Il correspond au niveau d’IPS au-dessus duquel se situent les 25 % d'IPS les plus élevés. </t>
    </r>
  </si>
  <si>
    <t xml:space="preserve"> Le taux moyen d’incidents graves pour 1 000 élèves
(en ‰)</t>
  </si>
  <si>
    <t>Afin de garantir l’homogénéité des données recueillies entre établissements, l’enquête est centrée sur les actes les plus graves. Ainsi, pour certains types de faits n’impliquant que des élèves, seuls les incidents présentant un caractère de gravité suffisant au regard des circonstances et des conséquences de l’acte (motivation à caractère discriminatoire, situation de harcèlement …) sont enregistrés. Par ailleurs, par l’atteinte grave qu’ils représentent à l’institution scolaire, tous les incidents impliquant un personnel de l’établissement sont retenus.</t>
  </si>
  <si>
    <r>
      <t>* Le "</t>
    </r>
    <r>
      <rPr>
        <i/>
        <sz val="10"/>
        <rFont val="Arial"/>
        <family val="2"/>
      </rPr>
      <t>happy slapping</t>
    </r>
    <r>
      <rPr>
        <sz val="10"/>
        <rFont val="Arial"/>
        <family val="2"/>
      </rPr>
      <t>" est une pratique qui consiste à filmer l’agression physique d’une personne à l’aide d’un téléphone portable.</t>
    </r>
  </si>
  <si>
    <t>Atteinte à la laïcité **</t>
  </si>
  <si>
    <t>Champ : France métropolitaine + DOM, des établissements publics et privés sous contrat du second degré.</t>
  </si>
  <si>
    <t>Répartition des incidents 
(en %)</t>
  </si>
  <si>
    <t>2019
2020</t>
  </si>
  <si>
    <t xml:space="preserve">données du graphique </t>
  </si>
  <si>
    <t>Nature des incidents graves</t>
  </si>
  <si>
    <t>en %</t>
  </si>
  <si>
    <t>Violences verbales</t>
  </si>
  <si>
    <t xml:space="preserve">Violences physiques </t>
  </si>
  <si>
    <t xml:space="preserve">données des graphiques </t>
  </si>
  <si>
    <t xml:space="preserve"> </t>
  </si>
  <si>
    <t>0 incident</t>
  </si>
  <si>
    <t xml:space="preserve">10 et plus  </t>
  </si>
  <si>
    <t>LP</t>
  </si>
  <si>
    <t xml:space="preserve">"Défavorisé" : inférieur à IPS1 </t>
  </si>
  <si>
    <t xml:space="preserve">de IPS1 à Med-IPS </t>
  </si>
  <si>
    <t>de Med-IPS à IPS3</t>
  </si>
  <si>
    <t>"Favorisé" :  supérieur à IPS3</t>
  </si>
  <si>
    <t xml:space="preserve">Petite taille : inférieur à Q1 </t>
  </si>
  <si>
    <t xml:space="preserve">de Q1 à Med </t>
  </si>
  <si>
    <t>de Med à Q3</t>
  </si>
  <si>
    <t>"Grande taille" :  supérieur à Q3</t>
  </si>
  <si>
    <t>Etablissement de petite ou de grande taille</t>
  </si>
  <si>
    <t xml:space="preserve"> Répartition des établissements en fonction du nombre d'incidents au cours des six premiers mois de l'année scolaire (en %) </t>
  </si>
  <si>
    <t xml:space="preserve"> Nature des incidents graves au cours des six premiers mois de l'année scolaire (en %)</t>
  </si>
  <si>
    <t>Source : MENJ-DEPP, enquête Sivis 2019-2020 sur les 6 premiers mois de l'année scolaire.</t>
  </si>
  <si>
    <t>Source : MENJ-DEPP, enquête Sivis sur les 6 premiers mois de l'année scolaire.</t>
  </si>
  <si>
    <t xml:space="preserve">Types d'incidents graves </t>
  </si>
  <si>
    <t xml:space="preserve">Port et/ou consommation d'alcool </t>
  </si>
  <si>
    <t xml:space="preserve">** La modalité "atteinte à la laïcité" est apparue en 2018-2019. </t>
  </si>
  <si>
    <t>Nature des incidents graves (en %)</t>
  </si>
  <si>
    <t xml:space="preserve">Depuis l’année scolaire 2017-2018, l’échantillon d’établissements du second degré a été renouvelé avec une taille réduite. Dans un souci d’allègement de la charge de travail des chefs d’établissement, 1 330 établissements ont été tirés au sort, soit un taux de sondage de 12,5 % (contre 43 % précédemment). L’échantillon a aussi fait l’objet d’un fort renouvellement avec 60 % d’établissements nouvellement interrogés. Depuis la rentrée 2012, le champ de l’enquête auprès des établissements du second degré inclut le secteur privé sous contrat. Leur réponse à Sivis est intégrée au champ de diffusion depuis l'année scolaire 2017-2018. </t>
  </si>
  <si>
    <t xml:space="preserve">Le Conseil national de l'information statistique a attribué à l’enquête Sivis, le 29 juillet 2019, le label d’intérêt général et de qualité statistique assorti du caractère obligatoire, réaffirmant ainsi ses finalités exclusivement statistiques. L’ensemble des données recueillies est protégé par le secret statistique. Toute comparaison entre des établissements identifiables est en particulier exclue. </t>
  </si>
  <si>
    <t xml:space="preserve">Article-EF-N°90, « Inégalités sociales, motivation scolaire, offre de formation, décrochage », « construction d’un indice de position sociale des élèves » </t>
  </si>
  <si>
    <t xml:space="preserve">Depuis la mise en place de l’enquête, la nomenclature des incidents graves a connu plusieurs changements (voir figure 4.1 web). </t>
  </si>
  <si>
    <r>
      <t>Un établissement (collège, LEGT ou LP) est de « </t>
    </r>
    <r>
      <rPr>
        <b/>
        <i/>
        <sz val="10"/>
        <rFont val="Arial"/>
        <family val="2"/>
      </rPr>
      <t>petite taille</t>
    </r>
    <r>
      <rPr>
        <b/>
        <sz val="10"/>
        <rFont val="Arial"/>
        <family val="2"/>
      </rPr>
      <t> »</t>
    </r>
    <r>
      <rPr>
        <sz val="10"/>
        <rFont val="Arial"/>
        <family val="2"/>
      </rPr>
      <t xml:space="preserve"> lorsque le nombre d'élèves scolarisés est au-dessous du premier quartile de taille des établissements de même type. Ce seuil correspond à la taille des établissements en dessous duquel se situe 25 % des établissements d’effectif plus faible. </t>
    </r>
  </si>
  <si>
    <r>
      <t>Symétriquement, un établissement (collège, LEGT ou LP) est de « </t>
    </r>
    <r>
      <rPr>
        <b/>
        <i/>
        <sz val="10"/>
        <rFont val="Arial"/>
        <family val="2"/>
      </rPr>
      <t>grande taille </t>
    </r>
    <r>
      <rPr>
        <sz val="10"/>
        <rFont val="Arial"/>
        <family val="2"/>
      </rPr>
      <t xml:space="preserve">» lorsque le nombre d'élèves scolarisés est au-dessus du niveau des 25 % d'établissements de taille supérieure (troisième quartile de taille). </t>
    </r>
  </si>
  <si>
    <t>2017-2018</t>
  </si>
  <si>
    <t>2018-2019</t>
  </si>
  <si>
    <t>2019-2020</t>
  </si>
  <si>
    <t>1 incident ou plus</t>
  </si>
  <si>
    <t>2 incidents ou plus</t>
  </si>
  <si>
    <t>3 incidents ou plus</t>
  </si>
  <si>
    <t>5 incidents ou plus</t>
  </si>
  <si>
    <t>6 incidents ou plus</t>
  </si>
  <si>
    <t>10 incidents ou plus</t>
  </si>
  <si>
    <t>15 incidents ou plus</t>
  </si>
  <si>
    <t>20 incidents ou plus</t>
  </si>
  <si>
    <r>
      <rPr>
        <sz val="10"/>
        <rFont val="Arial"/>
        <family val="2"/>
      </rPr>
      <t xml:space="preserve">Bizutage et </t>
    </r>
    <r>
      <rPr>
        <i/>
        <sz val="10"/>
        <rFont val="Arial"/>
        <family val="2"/>
      </rPr>
      <t>"Happy slapping" *</t>
    </r>
  </si>
  <si>
    <t>Consommation et/ou trafic de stupéfiants</t>
  </si>
  <si>
    <t>-</t>
  </si>
  <si>
    <t xml:space="preserve">L'indice de position sociale (IPS) est calculé sur les PCS (Professions et Catégories sociales) des deux représentants des élèves. L’IPS est une variable quantitative qui synthétise plusieurs dimensions (sociale, économique, scolaire) à partir de la PCS. Il a pour objectif de décrire les inégalités sociales à l’école et d’étudier les relations entre la performance scolaire et l’origine sociale. Il est calculé pour chaque établissement scolaire comme la moyenne des IPS croisés des élèves. Cet indice prendra une valeur d’autant plus élevée que les PCS sont considérées comme favorables à la réussite scolaire de l’élève. </t>
  </si>
  <si>
    <t>"Défavorisé" : inférieur à IPS1 *</t>
  </si>
  <si>
    <t>Petite taille : inférieur à Q1 **</t>
  </si>
  <si>
    <t xml:space="preserve">** Q1 désigne le premier quartile de taille en effectif d'élèves, Med la médiane et Q3 le troisième quartile. </t>
  </si>
  <si>
    <t xml:space="preserve">* IPS1 désigne le premier quartile (défavorisé), Med-IPS la médiane, IPS3 le troisième quartile (favorisé) de l'Indice de Position sociale (IPS). </t>
  </si>
  <si>
    <r>
      <t xml:space="preserve">Le dispositif de collecte Sivis a été interrompu suite au confinement général de mars 2020. Les résultats de Sivis de l'année scolaire 2019-2020 ne portent que sur les six premiers mois de l'année scolaire. Ils ne sont donc pas comparables aux résultats publiés les années précédentes. Une exploitation des enquêtes Sivis sur les six premiers mois des années scolaires 2017-2018 et 2018-2019 a ainsi </t>
    </r>
    <r>
      <rPr>
        <strike/>
        <sz val="10"/>
        <rFont val="Arial"/>
        <family val="2"/>
      </rPr>
      <t>é</t>
    </r>
    <r>
      <rPr>
        <sz val="10"/>
        <rFont val="Arial"/>
        <family val="2"/>
      </rPr>
      <t xml:space="preserve"> été réalisée à méthodologie identique pour permettre des comparaisons temporelles. 
Les établissements retenus dans les analyses statistiques sont les établissements ayant répondu au moins 4 mois sur 6 (6 étant le nombre de mois maximal avec réponse entre septembre et février). Les établissements du second degré public et privé sous contrat retenus représentent 59,3 % des établissements interrogés en 2019-2020, 73,2 % des établissements de 2018-2019 et 68,9 % de ceux de 2017-2018.</t>
    </r>
    <r>
      <rPr>
        <sz val="10"/>
        <color theme="4"/>
        <rFont val="Arial"/>
        <family val="2"/>
      </rPr>
      <t xml:space="preserve"> </t>
    </r>
    <r>
      <rPr>
        <sz val="10"/>
        <rFont val="Arial"/>
        <family val="2"/>
      </rPr>
      <t>Pour les mois sans réponse, de l'ordre de 6 %</t>
    </r>
    <r>
      <rPr>
        <sz val="10"/>
        <rFont val="Arial"/>
        <family val="2"/>
      </rPr>
      <t>, le nombre d'incidents graves a été imputé au prorata de la distribution du nombre d'incidents graves en disting</t>
    </r>
    <r>
      <rPr>
        <sz val="10"/>
        <color theme="4"/>
        <rFont val="Arial"/>
        <family val="2"/>
      </rPr>
      <t>u</t>
    </r>
    <r>
      <rPr>
        <sz val="10"/>
        <rFont val="Arial"/>
        <family val="2"/>
      </rPr>
      <t xml:space="preserve">ant les établissements scolaires du secteur public et ceux du privé sous contrat. 
Les données par établissement sont ensuite pondérées et corrigées de la non-réponse totale (établissements ayant trop peu ou pas du tout répondu) par un calage sur marges au niveau national. Il tient compte des caractéristiques des établissements comme le secteur, le type d’établissement, le lieu d’implantation ou la taille en effectif d’élèves scolarisés .... Avec cette méthodologie, le nombre moyen d'incidents graves pour 1 000 élèves sur les 6 premiers mois de 2017-2018 et 2018-2019 est similaire à celui calculé sur les données corrigées habituellement par modélisation. </t>
    </r>
  </si>
  <si>
    <r>
      <rPr>
        <b/>
        <sz val="10"/>
        <rFont val="Arial"/>
        <family val="2"/>
      </rPr>
      <t>Champ :</t>
    </r>
    <r>
      <rPr>
        <sz val="10"/>
        <rFont val="Arial"/>
        <family val="2"/>
      </rPr>
      <t xml:space="preserve"> France métropolitaine + DROM, des établissements publics et privés sous contrat du second degré.</t>
    </r>
  </si>
  <si>
    <r>
      <rPr>
        <b/>
        <sz val="10"/>
        <rFont val="Arial"/>
        <family val="2"/>
      </rPr>
      <t>Source :</t>
    </r>
    <r>
      <rPr>
        <sz val="10"/>
        <rFont val="Arial"/>
        <family val="2"/>
      </rPr>
      <t xml:space="preserve"> MENJS-DEPP, enquête Sivis sur les six premiers mois de l'année scolaire.</t>
    </r>
  </si>
  <si>
    <r>
      <t xml:space="preserve">1- Taux moyen d’incidents graves pour 1 000 élèves et répartition des incidents graves au cours des six premiers mois de l'année scolaire
</t>
    </r>
    <r>
      <rPr>
        <b/>
        <sz val="10"/>
        <color rgb="FFFF0000"/>
        <rFont val="Arial"/>
        <family val="2"/>
      </rPr>
      <t/>
    </r>
  </si>
  <si>
    <t>2- Répartition des établissements en fonction du nombre d'incidents au cours des six premiers mois de l'année scolaire (en %)</t>
  </si>
  <si>
    <r>
      <rPr>
        <b/>
        <sz val="10"/>
        <rFont val="Arial"/>
        <family val="2"/>
      </rPr>
      <t>Source :</t>
    </r>
    <r>
      <rPr>
        <sz val="10"/>
        <rFont val="Arial"/>
        <family val="2"/>
      </rPr>
      <t xml:space="preserve"> MENJS-DEPP, enquête Sivis 2019-2020 sur les six premiers mois de l'année scolaire.</t>
    </r>
  </si>
  <si>
    <r>
      <rPr>
        <b/>
        <sz val="10"/>
        <rFont val="Arial"/>
        <family val="2"/>
      </rPr>
      <t>Lecture :</t>
    </r>
    <r>
      <rPr>
        <sz val="10"/>
        <rFont val="Arial"/>
        <family val="2"/>
      </rPr>
      <t xml:space="preserve"> 63 % des chefs d'établissements de « petite taille », taille inférieure au premier quartile du nombre d'élèves des établissements du second degré, ont déclaré une absence d'incident grave au cours des six premiers mois de l'année scolaire 2019-2020. Ils sont 26 % dans les établissements de grande taille. </t>
    </r>
  </si>
  <si>
    <r>
      <t>Petite 
taille</t>
    </r>
    <r>
      <rPr>
        <b/>
        <vertAlign val="superscript"/>
        <sz val="10"/>
        <rFont val="Arial"/>
        <family val="2"/>
      </rPr>
      <t>1</t>
    </r>
  </si>
  <si>
    <r>
      <t>Grande 
taille</t>
    </r>
    <r>
      <rPr>
        <b/>
        <vertAlign val="superscript"/>
        <sz val="10"/>
        <rFont val="Arial"/>
        <family val="2"/>
      </rPr>
      <t>1</t>
    </r>
  </si>
  <si>
    <r>
      <t>Défavorisés</t>
    </r>
    <r>
      <rPr>
        <b/>
        <vertAlign val="superscript"/>
        <sz val="10"/>
        <rFont val="Arial"/>
        <family val="2"/>
      </rPr>
      <t>1</t>
    </r>
  </si>
  <si>
    <r>
      <t>Favorisés</t>
    </r>
    <r>
      <rPr>
        <b/>
        <vertAlign val="superscript"/>
        <sz val="10"/>
        <rFont val="Arial"/>
        <family val="2"/>
      </rPr>
      <t>1</t>
    </r>
  </si>
  <si>
    <t>3- Nature des incidents graves au cours des six premiers mois de l'année scolaire (en %)</t>
  </si>
  <si>
    <r>
      <t>Autres</t>
    </r>
    <r>
      <rPr>
        <b/>
        <vertAlign val="superscript"/>
        <sz val="10"/>
        <rFont val="Arial"/>
        <family val="2"/>
      </rPr>
      <t>1</t>
    </r>
  </si>
  <si>
    <r>
      <t>Atteintes aux biens</t>
    </r>
    <r>
      <rPr>
        <b/>
        <vertAlign val="superscript"/>
        <sz val="10"/>
        <rFont val="Arial"/>
        <family val="2"/>
      </rPr>
      <t>2</t>
    </r>
  </si>
  <si>
    <t>Autres : consommation d'alcool/stupéfiants ou trafic de stupéfiants</t>
  </si>
  <si>
    <r>
      <rPr>
        <b/>
        <sz val="10"/>
        <rFont val="Arial"/>
        <family val="2"/>
      </rPr>
      <t xml:space="preserve">Source : </t>
    </r>
    <r>
      <rPr>
        <sz val="10"/>
        <rFont val="Arial"/>
        <family val="2"/>
      </rPr>
      <t>MENJS-DEPP, enquête Sivis sur les six premiers mois de l'année scolaire.</t>
    </r>
  </si>
  <si>
    <r>
      <rPr>
        <b/>
        <sz val="8.5"/>
        <rFont val="Arial"/>
        <family val="2"/>
      </rPr>
      <t xml:space="preserve">2. </t>
    </r>
    <r>
      <rPr>
        <sz val="8.5"/>
        <rFont val="Arial"/>
        <family val="2"/>
      </rPr>
      <t>Comprend « vol », « dommage aux locaux ou au matériel » et « dommage aux biens personnels ».</t>
    </r>
  </si>
  <si>
    <r>
      <rPr>
        <b/>
        <sz val="8.5"/>
        <rFont val="Arial"/>
        <family val="2"/>
      </rPr>
      <t xml:space="preserve">3. </t>
    </r>
    <r>
      <rPr>
        <sz val="8.5"/>
        <rFont val="Arial"/>
        <family val="2"/>
      </rPr>
      <t>Comprend « port d'arme à feu (sans violence) », « intrusions sans violence », « suicide ou tentative de suicide » et « autre fait de violence » dont « atteinte à la laïcité » à partir de 2018-2019.</t>
    </r>
  </si>
  <si>
    <t xml:space="preserve">Autres : port d'arme blanche ou objet dangereux </t>
  </si>
  <si>
    <r>
      <t>Autres atteintes : autres</t>
    </r>
    <r>
      <rPr>
        <b/>
        <vertAlign val="superscript"/>
        <sz val="10"/>
        <rFont val="Arial"/>
        <family val="2"/>
      </rPr>
      <t>3</t>
    </r>
  </si>
  <si>
    <t>Autres : consommation d'alcool/stupéfiants ou trafic de stupéfiants</t>
  </si>
  <si>
    <t xml:space="preserve">Autres : port d'arme blanche ou objet dangereux </t>
  </si>
  <si>
    <r>
      <t>Autres atteintes : autres</t>
    </r>
    <r>
      <rPr>
        <b/>
        <vertAlign val="superscript"/>
        <sz val="10"/>
        <rFont val="Arial"/>
        <family val="2"/>
      </rPr>
      <t>3</t>
    </r>
  </si>
  <si>
    <r>
      <rPr>
        <b/>
        <sz val="8.5"/>
        <rFont val="Arial"/>
        <family val="2"/>
      </rPr>
      <t>2.</t>
    </r>
    <r>
      <rPr>
        <sz val="8.5"/>
        <rFont val="Arial"/>
        <family val="2"/>
      </rPr>
      <t xml:space="preserve"> Comprend « vol », « dommage aux locaux ou au matériel » et « dommage aux biens personnels ».</t>
    </r>
  </si>
  <si>
    <r>
      <rPr>
        <b/>
        <sz val="8.5"/>
        <rFont val="Arial"/>
        <family val="2"/>
      </rPr>
      <t>3.</t>
    </r>
    <r>
      <rPr>
        <sz val="8.5"/>
        <rFont val="Arial"/>
        <family val="2"/>
      </rPr>
      <t xml:space="preserve"> Comprend « port d'arme à feu (sans violence) », « intrusions sans violence », « suicide ou tentative de suicide » et « autre fait de violence » dont « atteinte à la laïcité » à partir de 2018-2019.</t>
    </r>
  </si>
  <si>
    <r>
      <rPr>
        <b/>
        <sz val="8.5"/>
        <rFont val="Arial"/>
        <family val="2"/>
      </rPr>
      <t xml:space="preserve">1. </t>
    </r>
    <r>
      <rPr>
        <sz val="8.5"/>
        <rFont val="Arial"/>
        <family val="2"/>
      </rPr>
      <t>Comprend « atteinte à la vie privée (via les réseaux sociaux notamment) », « violence sexuelle », « </t>
    </r>
    <r>
      <rPr>
        <i/>
        <sz val="8.5"/>
        <rFont val="Arial"/>
        <family val="2"/>
      </rPr>
      <t>racket</t>
    </r>
    <r>
      <rPr>
        <sz val="8.5"/>
        <rFont val="Arial"/>
        <family val="2"/>
      </rPr>
      <t> », « </t>
    </r>
    <r>
      <rPr>
        <i/>
        <sz val="8.5"/>
        <rFont val="Arial"/>
        <family val="2"/>
      </rPr>
      <t>Happy slapping</t>
    </r>
    <r>
      <rPr>
        <sz val="8.5"/>
        <rFont val="Arial"/>
        <family val="2"/>
      </rPr>
      <t> » et « bizutage ».</t>
    </r>
  </si>
  <si>
    <r>
      <rPr>
        <b/>
        <sz val="10"/>
        <rFont val="Arial"/>
        <family val="2"/>
      </rPr>
      <t>1.</t>
    </r>
    <r>
      <rPr>
        <sz val="10"/>
        <rFont val="Arial"/>
        <family val="2"/>
      </rPr>
      <t xml:space="preserve"> Voir </t>
    </r>
    <r>
      <rPr>
        <b/>
        <sz val="10"/>
        <rFont val="Arial"/>
        <family val="2"/>
      </rPr>
      <t>« Pour en savoir plus »</t>
    </r>
    <r>
      <rPr>
        <sz val="10"/>
        <rFont val="Arial"/>
        <family val="2"/>
      </rPr>
      <t xml:space="preserve">, les définitions d'un établissement de petite et de grande taille et d'un établissement socialement « favorisé » et socialement « défavorisé ». </t>
    </r>
  </si>
  <si>
    <t>4- Nature des incidents graves au cours des six premiers mois de l'année scolaire 2019-2020 par type d'établissement (en %)</t>
  </si>
  <si>
    <r>
      <rPr>
        <b/>
        <sz val="8.5"/>
        <rFont val="Arial"/>
        <family val="2"/>
      </rPr>
      <t xml:space="preserve">1. </t>
    </r>
    <r>
      <rPr>
        <sz val="8.5"/>
        <rFont val="Arial"/>
        <family val="2"/>
      </rPr>
      <t>Comprend « atteinte à la vie privée (via les réseaux sociaux notamment) », « violence sexuelle », «</t>
    </r>
    <r>
      <rPr>
        <i/>
        <sz val="8.5"/>
        <rFont val="Arial"/>
        <family val="2"/>
      </rPr>
      <t> racket</t>
    </r>
    <r>
      <rPr>
        <sz val="8.5"/>
        <rFont val="Arial"/>
        <family val="2"/>
      </rPr>
      <t> », « </t>
    </r>
    <r>
      <rPr>
        <i/>
        <sz val="8.5"/>
        <rFont val="Arial"/>
        <family val="2"/>
      </rPr>
      <t>Happy slapping</t>
    </r>
    <r>
      <rPr>
        <sz val="8.5"/>
        <rFont val="Arial"/>
        <family val="2"/>
      </rPr>
      <t> » et « bizutage ».</t>
    </r>
  </si>
  <si>
    <r>
      <t xml:space="preserve">Réf. : Note d'information, n° 21.09  </t>
    </r>
    <r>
      <rPr>
        <b/>
        <i/>
        <sz val="10"/>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</si>
</sst>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MS Sans Serif"/>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i/>
      <sz val="10"/>
      <name val="Arial"/>
      <family val="2"/>
    </font>
    <font>
      <sz val="10"/>
      <name val="MS Sans Serif"/>
      <family val="2"/>
    </font>
    <font>
      <sz val="10"/>
      <name val="Arial"/>
      <family val="2"/>
    </font>
    <font>
      <b/>
      <i/>
      <sz val="10"/>
      <name val="Arial"/>
      <family val="2"/>
    </font>
    <font>
      <sz val="11"/>
      <color theme="1"/>
      <name val="Calibri"/>
      <family val="2"/>
      <scheme val="minor"/>
    </font>
    <font>
      <sz val="11"/>
      <color theme="1"/>
      <name val="Arial"/>
      <family val="2"/>
    </font>
    <font>
      <b/>
      <sz val="14"/>
      <name val="Arial"/>
      <family val="2"/>
    </font>
    <font>
      <b/>
      <sz val="10"/>
      <color rgb="FFFF0000"/>
      <name val="Arial"/>
      <family val="2"/>
    </font>
    <font>
      <b/>
      <sz val="8"/>
      <name val="Arial"/>
      <family val="2"/>
    </font>
    <font>
      <sz val="8"/>
      <name val="Arial"/>
      <family val="2"/>
    </font>
    <font>
      <sz val="8.5"/>
      <name val="Arial"/>
      <family val="2"/>
    </font>
    <font>
      <i/>
      <sz val="8.5"/>
      <name val="Arial"/>
      <family val="2"/>
    </font>
    <font>
      <sz val="10"/>
      <color theme="1"/>
      <name val="Arial"/>
      <family val="2"/>
    </font>
    <font>
      <b/>
      <sz val="11"/>
      <color theme="1"/>
      <name val="Arial"/>
      <family val="2"/>
    </font>
    <font>
      <b/>
      <sz val="10"/>
      <name val="MS Sans Serif"/>
      <family val="2"/>
    </font>
    <font>
      <sz val="10"/>
      <color theme="4"/>
      <name val="Arial"/>
      <family val="2"/>
    </font>
    <font>
      <strike/>
      <sz val="10"/>
      <name val="Arial"/>
      <family val="2"/>
    </font>
    <font>
      <b/>
      <vertAlign val="superscript"/>
      <sz val="10"/>
      <name val="Arial"/>
      <family val="2"/>
    </font>
    <font>
      <b/>
      <sz val="8.5"/>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rgb="FFCC00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s>
  <cellStyleXfs count="11">
    <xf numFmtId="0" fontId="0" fillId="0" borderId="0"/>
    <xf numFmtId="0" fontId="4" fillId="0" borderId="0"/>
    <xf numFmtId="0" fontId="11" fillId="0" borderId="0"/>
    <xf numFmtId="0" fontId="10" fillId="0" borderId="0"/>
    <xf numFmtId="0" fontId="11" fillId="0" borderId="0"/>
    <xf numFmtId="0" fontId="8" fillId="0" borderId="0"/>
    <xf numFmtId="9" fontId="4" fillId="0" borderId="0" applyFont="0" applyFill="0" applyBorder="0" applyAlignment="0" applyProtection="0"/>
    <xf numFmtId="0" fontId="3" fillId="0" borderId="0"/>
    <xf numFmtId="0" fontId="7" fillId="0" borderId="0"/>
    <xf numFmtId="0" fontId="2" fillId="0" borderId="0"/>
    <xf numFmtId="0" fontId="1" fillId="0" borderId="0"/>
  </cellStyleXfs>
  <cellXfs count="143">
    <xf numFmtId="0" fontId="0" fillId="0" borderId="0" xfId="0"/>
    <xf numFmtId="0" fontId="5"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horizontal="left" vertical="center"/>
    </xf>
    <xf numFmtId="0" fontId="0" fillId="2" borderId="0" xfId="0" applyFill="1"/>
    <xf numFmtId="0" fontId="4" fillId="2" borderId="0" xfId="0" applyFont="1" applyFill="1"/>
    <xf numFmtId="0" fontId="5" fillId="2" borderId="0" xfId="0" applyFont="1" applyFill="1" applyBorder="1" applyAlignment="1">
      <alignment vertical="center"/>
    </xf>
    <xf numFmtId="0" fontId="4" fillId="2" borderId="0" xfId="0" applyFont="1" applyFill="1" applyBorder="1" applyAlignment="1"/>
    <xf numFmtId="0" fontId="4" fillId="2" borderId="0" xfId="0" applyFont="1" applyFill="1" applyBorder="1"/>
    <xf numFmtId="0" fontId="4" fillId="2" borderId="9" xfId="0" applyFont="1" applyFill="1" applyBorder="1" applyAlignment="1"/>
    <xf numFmtId="0" fontId="4" fillId="2" borderId="0" xfId="0" applyFont="1" applyFill="1" applyAlignment="1">
      <alignment vertical="center"/>
    </xf>
    <xf numFmtId="164" fontId="5" fillId="2"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1" fontId="5" fillId="2" borderId="1" xfId="0" applyNumberFormat="1" applyFont="1" applyFill="1" applyBorder="1" applyAlignment="1">
      <alignment horizontal="right" vertical="center"/>
    </xf>
    <xf numFmtId="0" fontId="9" fillId="2" borderId="0" xfId="0" applyFont="1" applyFill="1" applyAlignment="1">
      <alignment horizontal="justify" vertical="center"/>
    </xf>
    <xf numFmtId="0" fontId="4" fillId="2" borderId="0" xfId="0" applyFont="1" applyFill="1" applyAlignment="1">
      <alignment horizontal="justify" vertical="center"/>
    </xf>
    <xf numFmtId="0" fontId="5" fillId="2" borderId="4" xfId="0" applyFont="1" applyFill="1" applyBorder="1" applyAlignment="1">
      <alignment horizontal="left" vertical="center"/>
    </xf>
    <xf numFmtId="1" fontId="5" fillId="2" borderId="4" xfId="0" applyNumberFormat="1" applyFont="1" applyFill="1" applyBorder="1" applyAlignment="1">
      <alignment horizontal="right" vertical="center"/>
    </xf>
    <xf numFmtId="0" fontId="6" fillId="2" borderId="9" xfId="0" applyFont="1" applyFill="1" applyBorder="1" applyAlignment="1"/>
    <xf numFmtId="0" fontId="5" fillId="2" borderId="2" xfId="0" applyFont="1" applyFill="1" applyBorder="1" applyAlignment="1">
      <alignment horizontal="justify" vertical="center"/>
    </xf>
    <xf numFmtId="0" fontId="4" fillId="2" borderId="7" xfId="0" applyFont="1" applyFill="1" applyBorder="1" applyAlignment="1">
      <alignment horizontal="justify" vertical="center"/>
    </xf>
    <xf numFmtId="0" fontId="4" fillId="2" borderId="3" xfId="0" applyFont="1" applyFill="1" applyBorder="1" applyAlignment="1">
      <alignment horizontal="justify" vertical="center"/>
    </xf>
    <xf numFmtId="1" fontId="5" fillId="2" borderId="0" xfId="0" applyNumberFormat="1" applyFont="1" applyFill="1" applyBorder="1" applyAlignment="1">
      <alignment horizontal="right" vertical="center"/>
    </xf>
    <xf numFmtId="0" fontId="4" fillId="2" borderId="0" xfId="0" quotePrefix="1" applyFont="1" applyFill="1" applyBorder="1" applyAlignment="1">
      <alignment horizontal="left" vertical="center"/>
    </xf>
    <xf numFmtId="0" fontId="0" fillId="2" borderId="0" xfId="0" applyFont="1" applyFill="1"/>
    <xf numFmtId="164" fontId="5" fillId="2" borderId="0"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9" fillId="2" borderId="0" xfId="0" applyFont="1" applyFill="1" applyAlignment="1">
      <alignment horizontal="justify"/>
    </xf>
    <xf numFmtId="0" fontId="0" fillId="2" borderId="0" xfId="0" applyFill="1" applyAlignment="1"/>
    <xf numFmtId="0" fontId="0" fillId="2" borderId="0" xfId="0" applyFont="1" applyFill="1" applyAlignment="1"/>
    <xf numFmtId="0" fontId="6" fillId="2" borderId="1" xfId="0" applyFont="1" applyFill="1" applyBorder="1" applyAlignment="1">
      <alignment horizontal="left" vertical="center"/>
    </xf>
    <xf numFmtId="0" fontId="4" fillId="2" borderId="0" xfId="0" applyFont="1" applyFill="1" applyBorder="1" applyAlignment="1">
      <alignment horizontal="left" vertical="center"/>
    </xf>
    <xf numFmtId="0" fontId="12" fillId="2" borderId="0" xfId="0" applyFont="1" applyFill="1" applyAlignment="1">
      <alignment horizontal="justify" vertical="center"/>
    </xf>
    <xf numFmtId="0" fontId="4" fillId="2" borderId="0" xfId="0" applyFont="1" applyFill="1" applyBorder="1" applyAlignment="1">
      <alignment horizontal="center" vertical="center" wrapText="1"/>
    </xf>
    <xf numFmtId="164" fontId="4" fillId="2" borderId="0" xfId="0" applyNumberFormat="1" applyFont="1" applyFill="1" applyBorder="1" applyAlignment="1">
      <alignment horizontal="right" vertical="center"/>
    </xf>
    <xf numFmtId="1" fontId="4" fillId="2" borderId="0" xfId="0" applyNumberFormat="1" applyFont="1" applyFill="1" applyBorder="1" applyAlignment="1">
      <alignment horizontal="right" vertical="center"/>
    </xf>
    <xf numFmtId="0" fontId="14" fillId="2" borderId="0" xfId="0" applyFont="1" applyFill="1" applyBorder="1" applyAlignment="1">
      <alignment horizontal="left" vertic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Alignment="1">
      <alignment wrapText="1"/>
    </xf>
    <xf numFmtId="0" fontId="16" fillId="2" borderId="0" xfId="0" applyFont="1" applyFill="1"/>
    <xf numFmtId="0" fontId="16" fillId="2" borderId="0" xfId="0" applyFont="1" applyFill="1" applyBorder="1"/>
    <xf numFmtId="0" fontId="0" fillId="3" borderId="0" xfId="0" applyFill="1" applyBorder="1" applyAlignment="1">
      <alignment vertical="center"/>
    </xf>
    <xf numFmtId="0" fontId="5" fillId="3" borderId="0" xfId="0" applyFont="1" applyFill="1"/>
    <xf numFmtId="0" fontId="4" fillId="2" borderId="2" xfId="0" applyFont="1" applyFill="1" applyBorder="1" applyAlignment="1">
      <alignment horizontal="center" vertical="center" wrapText="1"/>
    </xf>
    <xf numFmtId="0" fontId="4" fillId="2" borderId="1" xfId="0" applyFont="1" applyFill="1" applyBorder="1"/>
    <xf numFmtId="3" fontId="4" fillId="2" borderId="1" xfId="0" applyNumberFormat="1" applyFont="1" applyFill="1" applyBorder="1" applyAlignment="1">
      <alignment wrapText="1"/>
    </xf>
    <xf numFmtId="0" fontId="4" fillId="2" borderId="1" xfId="0" applyFont="1" applyFill="1" applyBorder="1" applyAlignment="1">
      <alignment wrapText="1"/>
    </xf>
    <xf numFmtId="164" fontId="4" fillId="2" borderId="1" xfId="0" applyNumberFormat="1" applyFont="1" applyFill="1" applyBorder="1"/>
    <xf numFmtId="0" fontId="4" fillId="2" borderId="0" xfId="0" applyFont="1" applyFill="1" applyAlignment="1"/>
    <xf numFmtId="0" fontId="6" fillId="2" borderId="0" xfId="0" applyFont="1" applyFill="1" applyBorder="1" applyAlignment="1"/>
    <xf numFmtId="0" fontId="4"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0" xfId="0" quotePrefix="1" applyFont="1" applyFill="1" applyBorder="1" applyAlignment="1">
      <alignment vertical="center" wrapText="1"/>
    </xf>
    <xf numFmtId="1" fontId="4" fillId="2" borderId="1" xfId="0" applyNumberFormat="1" applyFont="1" applyFill="1" applyBorder="1" applyAlignment="1">
      <alignment vertical="center"/>
    </xf>
    <xf numFmtId="0" fontId="4" fillId="2" borderId="0" xfId="0" quotePrefix="1" applyFont="1" applyFill="1" applyBorder="1" applyAlignment="1">
      <alignment vertical="center"/>
    </xf>
    <xf numFmtId="1" fontId="4" fillId="2" borderId="0" xfId="0" quotePrefix="1" applyNumberFormat="1" applyFont="1" applyFill="1" applyBorder="1" applyAlignment="1">
      <alignment vertical="center"/>
    </xf>
    <xf numFmtId="1" fontId="5" fillId="2" borderId="0" xfId="0" quotePrefix="1" applyNumberFormat="1" applyFont="1" applyFill="1" applyBorder="1" applyAlignment="1">
      <alignment vertical="center" wrapText="1"/>
    </xf>
    <xf numFmtId="1" fontId="4" fillId="2" borderId="0" xfId="0" applyNumberFormat="1" applyFont="1" applyFill="1" applyBorder="1" applyAlignment="1">
      <alignment vertical="center"/>
    </xf>
    <xf numFmtId="1" fontId="4" fillId="2" borderId="1" xfId="0" quotePrefix="1" applyNumberFormat="1" applyFont="1" applyFill="1" applyBorder="1" applyAlignment="1">
      <alignment vertical="center"/>
    </xf>
    <xf numFmtId="1" fontId="5" fillId="2" borderId="0" xfId="0" applyNumberFormat="1" applyFont="1" applyFill="1" applyBorder="1" applyAlignment="1">
      <alignment vertical="center"/>
    </xf>
    <xf numFmtId="1" fontId="4" fillId="2" borderId="13" xfId="0" applyNumberFormat="1" applyFont="1" applyFill="1" applyBorder="1" applyAlignment="1">
      <alignment vertical="center"/>
    </xf>
    <xf numFmtId="1" fontId="4" fillId="2" borderId="14" xfId="0" applyNumberFormat="1" applyFont="1" applyFill="1" applyBorder="1" applyAlignment="1">
      <alignment vertical="center"/>
    </xf>
    <xf numFmtId="0" fontId="4" fillId="2" borderId="15" xfId="0" applyFont="1" applyFill="1" applyBorder="1" applyAlignment="1">
      <alignment vertical="center"/>
    </xf>
    <xf numFmtId="0" fontId="4" fillId="2" borderId="14" xfId="0" applyFont="1" applyFill="1" applyBorder="1" applyAlignment="1">
      <alignment vertical="center"/>
    </xf>
    <xf numFmtId="0" fontId="4" fillId="2" borderId="16" xfId="0" applyFont="1" applyFill="1" applyBorder="1" applyAlignment="1">
      <alignment vertical="center"/>
    </xf>
    <xf numFmtId="1" fontId="4" fillId="2" borderId="16" xfId="0" applyNumberFormat="1"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8" fillId="2" borderId="1" xfId="0" applyFont="1" applyFill="1" applyBorder="1" applyAlignment="1">
      <alignment vertical="center" wrapText="1"/>
    </xf>
    <xf numFmtId="1" fontId="4" fillId="2" borderId="21" xfId="0" applyNumberFormat="1" applyFont="1" applyFill="1" applyBorder="1" applyAlignment="1">
      <alignment vertical="center"/>
    </xf>
    <xf numFmtId="0" fontId="5" fillId="2" borderId="0" xfId="0" applyFont="1" applyFill="1" applyAlignment="1">
      <alignment horizontal="justify" vertical="center"/>
    </xf>
    <xf numFmtId="0" fontId="20" fillId="2" borderId="0" xfId="0" applyFont="1" applyFill="1"/>
    <xf numFmtId="0" fontId="6" fillId="2" borderId="0" xfId="0" applyFont="1" applyFill="1" applyBorder="1" applyAlignment="1">
      <alignment vertical="center"/>
    </xf>
    <xf numFmtId="1" fontId="19" fillId="2" borderId="1" xfId="0" applyNumberFormat="1" applyFont="1" applyFill="1" applyBorder="1" applyAlignment="1">
      <alignment vertical="center"/>
    </xf>
    <xf numFmtId="0" fontId="5" fillId="2" borderId="0" xfId="0" applyFont="1" applyFill="1" applyBorder="1" applyAlignment="1">
      <alignment vertical="top" wrapText="1"/>
    </xf>
    <xf numFmtId="1" fontId="4" fillId="2" borderId="15" xfId="0" applyNumberFormat="1" applyFont="1" applyFill="1" applyBorder="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1" fontId="19" fillId="2" borderId="11" xfId="0" applyNumberFormat="1" applyFont="1" applyFill="1" applyBorder="1" applyAlignment="1">
      <alignment vertical="center"/>
    </xf>
    <xf numFmtId="0" fontId="16" fillId="2" borderId="1" xfId="0" applyFont="1" applyFill="1" applyBorder="1"/>
    <xf numFmtId="1" fontId="4" fillId="2" borderId="1" xfId="0" quotePrefix="1" applyNumberFormat="1" applyFont="1" applyFill="1" applyBorder="1" applyAlignment="1">
      <alignment vertical="center" wrapText="1"/>
    </xf>
    <xf numFmtId="0" fontId="4" fillId="2" borderId="0" xfId="0" quotePrefix="1" applyFont="1" applyFill="1" applyAlignment="1">
      <alignment vertical="center" wrapText="1"/>
    </xf>
    <xf numFmtId="0" fontId="4" fillId="2" borderId="0" xfId="0" applyFont="1" applyFill="1" applyBorder="1" applyAlignment="1">
      <alignment vertical="center" wrapText="1"/>
    </xf>
    <xf numFmtId="0" fontId="4" fillId="3" borderId="0" xfId="0" applyFont="1" applyFill="1" applyBorder="1" applyAlignment="1">
      <alignment vertical="center"/>
    </xf>
    <xf numFmtId="0" fontId="4" fillId="3" borderId="0" xfId="0" applyFont="1" applyFill="1" applyAlignment="1">
      <alignment vertical="center"/>
    </xf>
    <xf numFmtId="0" fontId="4" fillId="2" borderId="0" xfId="0" applyFont="1" applyFill="1" applyAlignment="1">
      <alignment vertical="center" wrapText="1"/>
    </xf>
    <xf numFmtId="0" fontId="13" fillId="2" borderId="0" xfId="0" applyFont="1" applyFill="1" applyAlignment="1">
      <alignment horizontal="center" vertical="center"/>
    </xf>
    <xf numFmtId="0" fontId="4" fillId="2" borderId="1" xfId="0" applyFont="1" applyFill="1" applyBorder="1" applyAlignment="1">
      <alignment vertical="center"/>
    </xf>
    <xf numFmtId="1" fontId="4" fillId="2" borderId="1" xfId="0" applyNumberFormat="1" applyFont="1" applyFill="1" applyBorder="1"/>
    <xf numFmtId="164" fontId="4" fillId="2" borderId="0" xfId="0" applyNumberFormat="1" applyFont="1" applyFill="1" applyBorder="1" applyAlignment="1">
      <alignment vertical="center"/>
    </xf>
    <xf numFmtId="164" fontId="20" fillId="2" borderId="0" xfId="0" applyNumberFormat="1" applyFont="1" applyFill="1"/>
    <xf numFmtId="164" fontId="0" fillId="2" borderId="0" xfId="0" applyNumberFormat="1" applyFill="1"/>
    <xf numFmtId="2" fontId="0" fillId="2" borderId="0" xfId="0" applyNumberFormat="1" applyFill="1"/>
    <xf numFmtId="164" fontId="4" fillId="2" borderId="1" xfId="0" quotePrefix="1" applyNumberFormat="1" applyFont="1" applyFill="1" applyBorder="1" applyAlignment="1">
      <alignment horizontal="right" vertical="center"/>
    </xf>
    <xf numFmtId="0" fontId="4" fillId="2" borderId="0" xfId="0" applyFont="1" applyFill="1" applyAlignment="1">
      <alignment horizontal="justify" vertical="center" wrapText="1"/>
    </xf>
    <xf numFmtId="0" fontId="6" fillId="2" borderId="0" xfId="0" applyFont="1" applyFill="1" applyAlignment="1">
      <alignment horizontal="justify" vertical="center"/>
    </xf>
    <xf numFmtId="164"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0"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left" vertical="top" wrapText="1"/>
    </xf>
    <xf numFmtId="0" fontId="4" fillId="2" borderId="0" xfId="0" applyFont="1" applyFill="1" applyBorder="1" applyAlignment="1">
      <alignment horizontal="left"/>
    </xf>
    <xf numFmtId="0" fontId="5" fillId="2" borderId="0" xfId="0" applyFont="1" applyFill="1" applyAlignment="1">
      <alignment horizontal="left" vertical="center" wrapText="1"/>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3" xfId="0" applyFont="1" applyFill="1" applyBorder="1" applyAlignment="1">
      <alignment horizontal="left" vertical="center"/>
    </xf>
    <xf numFmtId="0" fontId="4" fillId="2" borderId="18" xfId="0" applyFont="1" applyFill="1" applyBorder="1" applyAlignment="1">
      <alignment horizontal="left" vertical="center"/>
    </xf>
    <xf numFmtId="0" fontId="4" fillId="2" borderId="14"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11" xfId="0" applyFont="1" applyFill="1" applyBorder="1" applyAlignment="1">
      <alignment horizontal="left" vertical="center"/>
    </xf>
    <xf numFmtId="0" fontId="1" fillId="2" borderId="17" xfId="0" applyFont="1" applyFill="1" applyBorder="1" applyAlignment="1">
      <alignment horizontal="left" vertical="center"/>
    </xf>
    <xf numFmtId="0" fontId="1" fillId="2" borderId="13" xfId="0" applyFont="1" applyFill="1" applyBorder="1" applyAlignment="1">
      <alignment horizontal="left" vertical="center"/>
    </xf>
    <xf numFmtId="0" fontId="1" fillId="2" borderId="18" xfId="0" applyFont="1" applyFill="1" applyBorder="1" applyAlignment="1">
      <alignment horizontal="left" vertical="center"/>
    </xf>
    <xf numFmtId="0" fontId="1" fillId="2" borderId="14" xfId="0" applyFont="1" applyFill="1" applyBorder="1" applyAlignment="1">
      <alignment horizontal="left" vertical="center"/>
    </xf>
    <xf numFmtId="0" fontId="5" fillId="2"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0" xfId="0" quotePrefix="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0" applyFont="1" applyFill="1" applyBorder="1" applyAlignment="1">
      <alignment horizontal="left"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1">
    <cellStyle name="Normal" xfId="0" builtinId="0"/>
    <cellStyle name="Normal 2" xfId="1"/>
    <cellStyle name="Normal 2 2" xfId="8"/>
    <cellStyle name="Normal 3" xfId="2"/>
    <cellStyle name="Normal 3 2" xfId="3"/>
    <cellStyle name="Normal 4" xfId="4"/>
    <cellStyle name="Normal 5" xfId="5"/>
    <cellStyle name="Normal 6" xfId="7"/>
    <cellStyle name="Normal 7" xfId="9"/>
    <cellStyle name="Normal 8" xfId="10"/>
    <cellStyle name="Pourcentage 2"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8741157671336E-2"/>
          <c:y val="2.9474602828298856E-2"/>
          <c:w val="0.9233896778704016"/>
          <c:h val="0.80352300302084889"/>
        </c:manualLayout>
      </c:layout>
      <c:barChart>
        <c:barDir val="col"/>
        <c:grouping val="clustered"/>
        <c:varyColors val="0"/>
        <c:ser>
          <c:idx val="2"/>
          <c:order val="0"/>
          <c:tx>
            <c:strRef>
              <c:f>'Figure2 '!$F$9</c:f>
              <c:strCache>
                <c:ptCount val="1"/>
                <c:pt idx="0">
                  <c:v>0 incident</c:v>
                </c:pt>
              </c:strCache>
            </c:strRef>
          </c:tx>
          <c:spPr>
            <a:solidFill>
              <a:schemeClr val="accent5"/>
            </a:solidFill>
            <a:ln>
              <a:solidFill>
                <a:schemeClr val="accent5">
                  <a:lumMod val="75000"/>
                </a:schemeClr>
              </a:solidFill>
            </a:ln>
          </c:spPr>
          <c:invertIfNegative val="0"/>
          <c:dLbls>
            <c:txPr>
              <a:bodyPr/>
              <a:lstStyle/>
              <a:p>
                <a:pPr>
                  <a:defRPr>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dLbls>
          <c:cat>
            <c:strRef>
              <c:f>'Figure2 '!$E$10:$E$19</c:f>
              <c:strCache>
                <c:ptCount val="10"/>
                <c:pt idx="0">
                  <c:v>Ensemble </c:v>
                </c:pt>
                <c:pt idx="1">
                  <c:v>Collèges</c:v>
                </c:pt>
                <c:pt idx="2">
                  <c:v>LEGT</c:v>
                </c:pt>
                <c:pt idx="3">
                  <c:v>LP</c:v>
                </c:pt>
                <c:pt idx="5">
                  <c:v>Petite 
taille1</c:v>
                </c:pt>
                <c:pt idx="6">
                  <c:v>Grande 
taille1</c:v>
                </c:pt>
                <c:pt idx="8">
                  <c:v>Favorisés1</c:v>
                </c:pt>
                <c:pt idx="9">
                  <c:v>Défavorisés1</c:v>
                </c:pt>
              </c:strCache>
            </c:strRef>
          </c:cat>
          <c:val>
            <c:numRef>
              <c:f>'Figure2 '!$F$10:$F$19</c:f>
              <c:numCache>
                <c:formatCode>0</c:formatCode>
                <c:ptCount val="10"/>
                <c:pt idx="0">
                  <c:v>39.503175829363457</c:v>
                </c:pt>
                <c:pt idx="1">
                  <c:v>36.854684775339258</c:v>
                </c:pt>
                <c:pt idx="2">
                  <c:v>50.610807598670569</c:v>
                </c:pt>
                <c:pt idx="3">
                  <c:v>31.61236685158719</c:v>
                </c:pt>
                <c:pt idx="5">
                  <c:v>63</c:v>
                </c:pt>
                <c:pt idx="6">
                  <c:v>26</c:v>
                </c:pt>
                <c:pt idx="8">
                  <c:v>56</c:v>
                </c:pt>
                <c:pt idx="9">
                  <c:v>24</c:v>
                </c:pt>
              </c:numCache>
            </c:numRef>
          </c:val>
        </c:ser>
        <c:ser>
          <c:idx val="5"/>
          <c:order val="1"/>
          <c:tx>
            <c:strRef>
              <c:f>'Figure2 '!$G$9</c:f>
              <c:strCache>
                <c:ptCount val="1"/>
                <c:pt idx="0">
                  <c:v>10 et plus  </c:v>
                </c:pt>
              </c:strCache>
            </c:strRef>
          </c:tx>
          <c:spPr>
            <a:solidFill>
              <a:schemeClr val="accent5">
                <a:lumMod val="50000"/>
              </a:schemeClr>
            </a:solidFill>
            <a:ln>
              <a:solidFill>
                <a:schemeClr val="accent5">
                  <a:lumMod val="75000"/>
                </a:schemeClr>
              </a:solidFill>
            </a:ln>
          </c:spPr>
          <c:invertIfNegative val="0"/>
          <c:dLbls>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'Figure2 '!$E$10:$E$19</c:f>
              <c:strCache>
                <c:ptCount val="10"/>
                <c:pt idx="0">
                  <c:v>Ensemble </c:v>
                </c:pt>
                <c:pt idx="1">
                  <c:v>Collèges</c:v>
                </c:pt>
                <c:pt idx="2">
                  <c:v>LEGT</c:v>
                </c:pt>
                <c:pt idx="3">
                  <c:v>LP</c:v>
                </c:pt>
                <c:pt idx="5">
                  <c:v>Petite 
taille1</c:v>
                </c:pt>
                <c:pt idx="6">
                  <c:v>Grande 
taille1</c:v>
                </c:pt>
                <c:pt idx="8">
                  <c:v>Favorisés1</c:v>
                </c:pt>
                <c:pt idx="9">
                  <c:v>Défavorisés1</c:v>
                </c:pt>
              </c:strCache>
            </c:strRef>
          </c:cat>
          <c:val>
            <c:numRef>
              <c:f>'Figure2 '!$G$10:$G$19</c:f>
              <c:numCache>
                <c:formatCode>0</c:formatCode>
                <c:ptCount val="10"/>
                <c:pt idx="0">
                  <c:v>14.667733118070394</c:v>
                </c:pt>
                <c:pt idx="1">
                  <c:v>15.134662416378196</c:v>
                </c:pt>
                <c:pt idx="2">
                  <c:v>10.565346521720199</c:v>
                </c:pt>
                <c:pt idx="3">
                  <c:v>20.66192036840123</c:v>
                </c:pt>
                <c:pt idx="5">
                  <c:v>5</c:v>
                </c:pt>
                <c:pt idx="6">
                  <c:v>20</c:v>
                </c:pt>
                <c:pt idx="8">
                  <c:v>8</c:v>
                </c:pt>
                <c:pt idx="9">
                  <c:v>27</c:v>
                </c:pt>
              </c:numCache>
            </c:numRef>
          </c:val>
        </c:ser>
        <c:dLbls>
          <c:showLegendKey val="0"/>
          <c:showVal val="0"/>
          <c:showCatName val="0"/>
          <c:showSerName val="0"/>
          <c:showPercent val="0"/>
          <c:showBubbleSize val="0"/>
        </c:dLbls>
        <c:gapWidth val="75"/>
        <c:axId val="114492544"/>
        <c:axId val="114494080"/>
      </c:barChart>
      <c:catAx>
        <c:axId val="114492544"/>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4494080"/>
        <c:crosses val="autoZero"/>
        <c:auto val="1"/>
        <c:lblAlgn val="ctr"/>
        <c:lblOffset val="100"/>
        <c:noMultiLvlLbl val="0"/>
      </c:catAx>
      <c:valAx>
        <c:axId val="114494080"/>
        <c:scaling>
          <c:orientation val="minMax"/>
          <c:max val="70"/>
          <c:min val="0"/>
        </c:scaling>
        <c:delete val="0"/>
        <c:axPos val="l"/>
        <c:numFmt formatCode="0"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fr-FR"/>
          </a:p>
        </c:txPr>
        <c:crossAx val="114492544"/>
        <c:crosses val="autoZero"/>
        <c:crossBetween val="between"/>
        <c:majorUnit val="10"/>
      </c:valAx>
      <c:spPr>
        <a:noFill/>
        <a:ln w="25400">
          <a:noFill/>
        </a:ln>
      </c:spPr>
    </c:plotArea>
    <c:legend>
      <c:legendPos val="b"/>
      <c:layout>
        <c:manualLayout>
          <c:xMode val="edge"/>
          <c:yMode val="edge"/>
          <c:x val="0.38375185319408295"/>
          <c:y val="0.92343370715024253"/>
          <c:w val="0.40201116103424928"/>
          <c:h val="5.3658078634377215E-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22020324382526E-2"/>
          <c:y val="4.07406346933906E-2"/>
          <c:w val="0.63506342957130357"/>
          <c:h val="0.88011545871344088"/>
        </c:manualLayout>
      </c:layout>
      <c:barChart>
        <c:barDir val="col"/>
        <c:grouping val="clustered"/>
        <c:varyColors val="0"/>
        <c:ser>
          <c:idx val="0"/>
          <c:order val="0"/>
          <c:tx>
            <c:strRef>
              <c:f>'Figure 3 '!$B$15</c:f>
              <c:strCache>
                <c:ptCount val="1"/>
                <c:pt idx="0">
                  <c:v>Violences verbales</c:v>
                </c:pt>
              </c:strCache>
            </c:strRef>
          </c:tx>
          <c:spPr>
            <a:solidFill>
              <a:schemeClr val="tx2"/>
            </a:solidFill>
          </c:spPr>
          <c:invertIfNegative val="0"/>
          <c:dLbls>
            <c:numFmt formatCode="#,##0" sourceLinked="0"/>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'!$C$15:$E$15</c:f>
              <c:numCache>
                <c:formatCode>0</c:formatCode>
                <c:ptCount val="3"/>
                <c:pt idx="0">
                  <c:v>37</c:v>
                </c:pt>
                <c:pt idx="1">
                  <c:v>41</c:v>
                </c:pt>
                <c:pt idx="2">
                  <c:v>39.299999999999997</c:v>
                </c:pt>
              </c:numCache>
            </c:numRef>
          </c:val>
        </c:ser>
        <c:ser>
          <c:idx val="1"/>
          <c:order val="1"/>
          <c:tx>
            <c:strRef>
              <c:f>'Figure 3 '!$B$16</c:f>
              <c:strCache>
                <c:ptCount val="1"/>
                <c:pt idx="0">
                  <c:v>Violences physiques </c:v>
                </c:pt>
              </c:strCache>
            </c:strRef>
          </c:tx>
          <c:spPr>
            <a:solidFill>
              <a:schemeClr val="accent1"/>
            </a:solidFill>
          </c:spPr>
          <c:invertIfNegative val="0"/>
          <c:dLbls>
            <c:numFmt formatCode="#,##0" sourceLinked="0"/>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'!$C$16:$E$16</c:f>
              <c:numCache>
                <c:formatCode>0</c:formatCode>
                <c:ptCount val="3"/>
                <c:pt idx="0">
                  <c:v>32</c:v>
                </c:pt>
                <c:pt idx="1">
                  <c:v>30</c:v>
                </c:pt>
                <c:pt idx="2">
                  <c:v>31.3</c:v>
                </c:pt>
              </c:numCache>
            </c:numRef>
          </c:val>
        </c:ser>
        <c:ser>
          <c:idx val="2"/>
          <c:order val="2"/>
          <c:tx>
            <c:strRef>
              <c:f>'Figure 3 '!$B$17</c:f>
              <c:strCache>
                <c:ptCount val="1"/>
                <c:pt idx="0">
                  <c:v>Autres1</c:v>
                </c:pt>
              </c:strCache>
            </c:strRef>
          </c:tx>
          <c:spPr>
            <a:solidFill>
              <a:schemeClr val="accent5">
                <a:lumMod val="40000"/>
                <a:lumOff val="60000"/>
              </a:schemeClr>
            </a:solidFill>
          </c:spPr>
          <c:invertIfNegative val="0"/>
          <c:dLbls>
            <c:dLbl>
              <c:idx val="1"/>
              <c:numFmt formatCode="#,##0.0" sourceLinked="0"/>
              <c:spPr/>
              <c:txPr>
                <a:bodyPr/>
                <a:lstStyle/>
                <a:p>
                  <a:pPr>
                    <a:defRPr/>
                  </a:pPr>
                  <a:endParaRPr lang="fr-FR"/>
                </a:p>
              </c:txPr>
              <c:dLblPos val="outEnd"/>
              <c:showLegendKey val="0"/>
              <c:showVal val="1"/>
              <c:showCatName val="0"/>
              <c:showSerName val="0"/>
              <c:showPercent val="0"/>
              <c:showBubbleSize val="0"/>
            </c:dLbl>
            <c:numFmt formatCode="#,##0" sourceLinked="0"/>
            <c:dLblPos val="outEnd"/>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'!$C$17:$E$17</c:f>
              <c:numCache>
                <c:formatCode>0.0</c:formatCode>
                <c:ptCount val="3"/>
                <c:pt idx="0" formatCode="0">
                  <c:v>8</c:v>
                </c:pt>
                <c:pt idx="1">
                  <c:v>7.5</c:v>
                </c:pt>
                <c:pt idx="2" formatCode="0">
                  <c:v>9</c:v>
                </c:pt>
              </c:numCache>
            </c:numRef>
          </c:val>
        </c:ser>
        <c:ser>
          <c:idx val="3"/>
          <c:order val="3"/>
          <c:tx>
            <c:strRef>
              <c:f>'Figure 3 '!$B$18</c:f>
              <c:strCache>
                <c:ptCount val="1"/>
                <c:pt idx="0">
                  <c:v>Atteintes aux biens2</c:v>
                </c:pt>
              </c:strCache>
            </c:strRef>
          </c:tx>
          <c:spPr>
            <a:solidFill>
              <a:schemeClr val="accent6">
                <a:lumMod val="75000"/>
              </a:schemeClr>
            </a:solidFill>
          </c:spPr>
          <c:invertIfNegative val="0"/>
          <c:dLbls>
            <c:dLbl>
              <c:idx val="1"/>
              <c:layout>
                <c:manualLayout>
                  <c:x val="1.3029315960912053E-2"/>
                  <c:y val="6.8143100511073255E-3"/>
                </c:manualLayout>
              </c:layout>
              <c:numFmt formatCode="#,##0.0" sourceLinked="0"/>
              <c:spPr/>
              <c:txPr>
                <a:bodyPr/>
                <a:lstStyle/>
                <a:p>
                  <a:pPr>
                    <a:defRPr sz="800"/>
                  </a:pPr>
                  <a:endParaRPr lang="fr-FR"/>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'!$C$18:$E$18</c:f>
              <c:numCache>
                <c:formatCode>0.0</c:formatCode>
                <c:ptCount val="3"/>
                <c:pt idx="0" formatCode="0">
                  <c:v>7</c:v>
                </c:pt>
                <c:pt idx="1">
                  <c:v>7.5</c:v>
                </c:pt>
                <c:pt idx="2" formatCode="0">
                  <c:v>7</c:v>
                </c:pt>
              </c:numCache>
            </c:numRef>
          </c:val>
        </c:ser>
        <c:ser>
          <c:idx val="4"/>
          <c:order val="4"/>
          <c:tx>
            <c:strRef>
              <c:f>'Figure 3 '!$B$19</c:f>
              <c:strCache>
                <c:ptCount val="1"/>
                <c:pt idx="0">
                  <c:v>Autres : consommation d'alcool/stupéfiants ou trafic de stupéfiants</c:v>
                </c:pt>
              </c:strCache>
            </c:strRef>
          </c:tx>
          <c:spPr>
            <a:solidFill>
              <a:schemeClr val="accent3">
                <a:lumMod val="50000"/>
              </a:schemeClr>
            </a:solidFill>
          </c:spPr>
          <c:invertIfNegative val="0"/>
          <c:dLbls>
            <c:numFmt formatCode="#,##0" sourceLinked="0"/>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'!$C$19:$E$19</c:f>
              <c:numCache>
                <c:formatCode>0</c:formatCode>
                <c:ptCount val="3"/>
                <c:pt idx="0">
                  <c:v>5</c:v>
                </c:pt>
                <c:pt idx="1">
                  <c:v>5</c:v>
                </c:pt>
                <c:pt idx="2">
                  <c:v>4</c:v>
                </c:pt>
              </c:numCache>
            </c:numRef>
          </c:val>
        </c:ser>
        <c:ser>
          <c:idx val="5"/>
          <c:order val="5"/>
          <c:tx>
            <c:strRef>
              <c:f>'Figure 3 '!$B$20</c:f>
              <c:strCache>
                <c:ptCount val="1"/>
                <c:pt idx="0">
                  <c:v>Autres : port d'arme blanche ou objet dangereux </c:v>
                </c:pt>
              </c:strCache>
            </c:strRef>
          </c:tx>
          <c:spPr>
            <a:solidFill>
              <a:schemeClr val="accent3">
                <a:lumMod val="75000"/>
              </a:schemeClr>
            </a:solidFill>
          </c:spPr>
          <c:invertIfNegative val="0"/>
          <c:dLbls>
            <c:dLbl>
              <c:idx val="0"/>
              <c:numFmt formatCode="#,##0" sourceLinked="0"/>
              <c:spPr/>
              <c:txPr>
                <a:bodyPr/>
                <a:lstStyle/>
                <a:p>
                  <a:pPr>
                    <a:defRPr sz="1000"/>
                  </a:pPr>
                  <a:endParaRPr lang="fr-FR"/>
                </a:p>
              </c:txPr>
              <c:showLegendKey val="0"/>
              <c:showVal val="1"/>
              <c:showCatName val="0"/>
              <c:showSerName val="0"/>
              <c:showPercent val="0"/>
              <c:showBubbleSize val="0"/>
            </c:dLbl>
            <c:dLbl>
              <c:idx val="1"/>
              <c:layout>
                <c:manualLayout>
                  <c:x val="4.3431053203040176E-3"/>
                  <c:y val="-1.0221465076660987E-2"/>
                </c:manualLayout>
              </c:layout>
              <c:numFmt formatCode="#,##0.0" sourceLinked="0"/>
              <c:spPr/>
              <c:txPr>
                <a:bodyPr/>
                <a:lstStyle/>
                <a:p>
                  <a:pPr>
                    <a:defRPr sz="800"/>
                  </a:pPr>
                  <a:endParaRPr lang="fr-FR"/>
                </a:p>
              </c:txPr>
              <c:showLegendKey val="0"/>
              <c:showVal val="1"/>
              <c:showCatName val="0"/>
              <c:showSerName val="0"/>
              <c:showPercent val="0"/>
              <c:showBubbleSize val="0"/>
            </c:dLbl>
            <c:dLbl>
              <c:idx val="2"/>
              <c:numFmt formatCode="#,##0" sourceLinked="0"/>
              <c:spPr/>
              <c:txPr>
                <a:bodyPr/>
                <a:lstStyle/>
                <a:p>
                  <a:pPr>
                    <a:defRPr sz="1000"/>
                  </a:pPr>
                  <a:endParaRPr lang="fr-FR"/>
                </a:p>
              </c:txPr>
              <c:showLegendKey val="0"/>
              <c:showVal val="1"/>
              <c:showCatName val="0"/>
              <c:showSerName val="0"/>
              <c:showPercent val="0"/>
              <c:showBubbleSize val="0"/>
            </c:dLbl>
            <c:numFmt formatCode="#,##0.0" sourceLinked="0"/>
            <c:txPr>
              <a:bodyPr/>
              <a:lstStyle/>
              <a:p>
                <a:pPr>
                  <a:defRPr sz="1000"/>
                </a:pPr>
                <a:endParaRPr lang="fr-FR"/>
              </a:p>
            </c:txPr>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'!$C$20:$E$20</c:f>
              <c:numCache>
                <c:formatCode>0.0</c:formatCode>
                <c:ptCount val="3"/>
                <c:pt idx="0" formatCode="0">
                  <c:v>4</c:v>
                </c:pt>
                <c:pt idx="1">
                  <c:v>4.5</c:v>
                </c:pt>
                <c:pt idx="2" formatCode="0">
                  <c:v>4</c:v>
                </c:pt>
              </c:numCache>
            </c:numRef>
          </c:val>
        </c:ser>
        <c:ser>
          <c:idx val="6"/>
          <c:order val="6"/>
          <c:tx>
            <c:strRef>
              <c:f>'Figure 3 '!$B$21</c:f>
              <c:strCache>
                <c:ptCount val="1"/>
                <c:pt idx="0">
                  <c:v>Autres atteintes : autres3</c:v>
                </c:pt>
              </c:strCache>
            </c:strRef>
          </c:tx>
          <c:spPr>
            <a:solidFill>
              <a:schemeClr val="accent3">
                <a:lumMod val="60000"/>
                <a:lumOff val="40000"/>
              </a:schemeClr>
            </a:solidFill>
          </c:spPr>
          <c:invertIfNegative val="0"/>
          <c:dLbls>
            <c:dLbl>
              <c:idx val="1"/>
              <c:layout>
                <c:manualLayout>
                  <c:x val="2.1715526601520086E-2"/>
                  <c:y val="1.0221465076660987E-2"/>
                </c:manualLayout>
              </c:layout>
              <c:spPr/>
              <c:txPr>
                <a:bodyPr/>
                <a:lstStyle/>
                <a:p>
                  <a:pPr>
                    <a:defRPr sz="800"/>
                  </a:pPr>
                  <a:endParaRPr lang="fr-FR"/>
                </a:p>
              </c:txPr>
              <c:showLegendKey val="0"/>
              <c:showVal val="1"/>
              <c:showCatName val="0"/>
              <c:showSerName val="0"/>
              <c:showPercent val="0"/>
              <c:showBubbleSize val="0"/>
            </c:dLbl>
            <c:showLegendKey val="0"/>
            <c:showVal val="1"/>
            <c:showCatName val="0"/>
            <c:showSerName val="0"/>
            <c:showPercent val="0"/>
            <c:showBubbleSize val="0"/>
            <c:showLeaderLines val="0"/>
          </c:dLbls>
          <c:cat>
            <c:strRef>
              <c:f>'Figure 3 '!$C$14:$E$14</c:f>
              <c:strCache>
                <c:ptCount val="3"/>
                <c:pt idx="0">
                  <c:v>2017-2018</c:v>
                </c:pt>
                <c:pt idx="1">
                  <c:v>2018-2019</c:v>
                </c:pt>
                <c:pt idx="2">
                  <c:v>2019-2020</c:v>
                </c:pt>
              </c:strCache>
            </c:strRef>
          </c:cat>
          <c:val>
            <c:numRef>
              <c:f>'Figure 3 '!$C$21:$E$21</c:f>
              <c:numCache>
                <c:formatCode>0.0</c:formatCode>
                <c:ptCount val="3"/>
                <c:pt idx="0" formatCode="0">
                  <c:v>7</c:v>
                </c:pt>
                <c:pt idx="1">
                  <c:v>4.5</c:v>
                </c:pt>
                <c:pt idx="2" formatCode="0">
                  <c:v>6</c:v>
                </c:pt>
              </c:numCache>
            </c:numRef>
          </c:val>
        </c:ser>
        <c:dLbls>
          <c:showLegendKey val="0"/>
          <c:showVal val="0"/>
          <c:showCatName val="0"/>
          <c:showSerName val="0"/>
          <c:showPercent val="0"/>
          <c:showBubbleSize val="0"/>
        </c:dLbls>
        <c:gapWidth val="150"/>
        <c:axId val="119032448"/>
        <c:axId val="119062912"/>
      </c:barChart>
      <c:catAx>
        <c:axId val="119032448"/>
        <c:scaling>
          <c:orientation val="minMax"/>
        </c:scaling>
        <c:delete val="0"/>
        <c:axPos val="b"/>
        <c:numFmt formatCode="General" sourceLinked="1"/>
        <c:majorTickMark val="in"/>
        <c:minorTickMark val="in"/>
        <c:tickLblPos val="low"/>
        <c:txPr>
          <a:bodyPr/>
          <a:lstStyle/>
          <a:p>
            <a:pPr>
              <a:defRPr sz="900"/>
            </a:pPr>
            <a:endParaRPr lang="fr-FR"/>
          </a:p>
        </c:txPr>
        <c:crossAx val="119062912"/>
        <c:crosses val="autoZero"/>
        <c:auto val="1"/>
        <c:lblAlgn val="ctr"/>
        <c:lblOffset val="100"/>
        <c:noMultiLvlLbl val="0"/>
      </c:catAx>
      <c:valAx>
        <c:axId val="119062912"/>
        <c:scaling>
          <c:orientation val="minMax"/>
          <c:max val="50"/>
          <c:min val="0"/>
        </c:scaling>
        <c:delete val="0"/>
        <c:axPos val="l"/>
        <c:majorGridlines/>
        <c:numFmt formatCode="0" sourceLinked="0"/>
        <c:majorTickMark val="out"/>
        <c:minorTickMark val="none"/>
        <c:tickLblPos val="nextTo"/>
        <c:crossAx val="119032448"/>
        <c:crosses val="autoZero"/>
        <c:crossBetween val="between"/>
        <c:majorUnit val="5"/>
      </c:valAx>
      <c:spPr>
        <a:ln>
          <a:noFill/>
        </a:ln>
      </c:spPr>
    </c:plotArea>
    <c:legend>
      <c:legendPos val="tr"/>
      <c:layout>
        <c:manualLayout>
          <c:xMode val="edge"/>
          <c:yMode val="edge"/>
          <c:x val="0.69686150794668578"/>
          <c:y val="5.9652049635044342E-2"/>
          <c:w val="0.30313849205331417"/>
          <c:h val="0.8561585763908478"/>
        </c:manualLayout>
      </c:layout>
      <c:overlay val="0"/>
      <c:txPr>
        <a:bodyPr/>
        <a:lstStyle/>
        <a:p>
          <a:pPr>
            <a:defRPr sz="900"/>
          </a:pPr>
          <a:endParaRPr lang="fr-FR"/>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22020324382526E-2"/>
          <c:y val="4.07406346933906E-2"/>
          <c:w val="0.63506342957130357"/>
          <c:h val="0.88011545871344088"/>
        </c:manualLayout>
      </c:layout>
      <c:barChart>
        <c:barDir val="col"/>
        <c:grouping val="clustered"/>
        <c:varyColors val="0"/>
        <c:ser>
          <c:idx val="0"/>
          <c:order val="0"/>
          <c:tx>
            <c:strRef>
              <c:f>'Figure 4'!$B$13</c:f>
              <c:strCache>
                <c:ptCount val="1"/>
                <c:pt idx="0">
                  <c:v>Violences verbales</c:v>
                </c:pt>
              </c:strCache>
            </c:strRef>
          </c:tx>
          <c:spPr>
            <a:solidFill>
              <a:schemeClr val="tx2"/>
            </a:solidFill>
          </c:spPr>
          <c:invertIfNegative val="0"/>
          <c:dPt>
            <c:idx val="0"/>
            <c:invertIfNegative val="0"/>
            <c:bubble3D val="0"/>
            <c:spPr>
              <a:solidFill>
                <a:schemeClr val="tx2">
                  <a:lumMod val="75000"/>
                </a:schemeClr>
              </a:solidFill>
            </c:spPr>
          </c:dPt>
          <c:dPt>
            <c:idx val="1"/>
            <c:invertIfNegative val="0"/>
            <c:bubble3D val="0"/>
            <c:spPr>
              <a:solidFill>
                <a:schemeClr val="tx2">
                  <a:lumMod val="75000"/>
                </a:schemeClr>
              </a:solidFill>
            </c:spPr>
          </c:dPt>
          <c:dPt>
            <c:idx val="2"/>
            <c:invertIfNegative val="0"/>
            <c:bubble3D val="0"/>
            <c:spPr>
              <a:solidFill>
                <a:schemeClr val="tx2">
                  <a:lumMod val="75000"/>
                </a:schemeClr>
              </a:solidFill>
            </c:spPr>
          </c:dPt>
          <c:dLbls>
            <c:numFmt formatCode="#,##0" sourceLinked="0"/>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4'!$C$13:$E$13</c:f>
              <c:numCache>
                <c:formatCode>0</c:formatCode>
                <c:ptCount val="3"/>
                <c:pt idx="0">
                  <c:v>40</c:v>
                </c:pt>
                <c:pt idx="1">
                  <c:v>36</c:v>
                </c:pt>
                <c:pt idx="2">
                  <c:v>39</c:v>
                </c:pt>
              </c:numCache>
            </c:numRef>
          </c:val>
        </c:ser>
        <c:ser>
          <c:idx val="1"/>
          <c:order val="1"/>
          <c:tx>
            <c:strRef>
              <c:f>'Figure 4'!$B$14</c:f>
              <c:strCache>
                <c:ptCount val="1"/>
                <c:pt idx="0">
                  <c:v>Violences physiques </c:v>
                </c:pt>
              </c:strCache>
            </c:strRef>
          </c:tx>
          <c:spPr>
            <a:solidFill>
              <a:schemeClr val="accent1"/>
            </a:solidFill>
          </c:spPr>
          <c:invertIfNegative val="0"/>
          <c:dLbls>
            <c:numFmt formatCode="#,##0" sourceLinked="0"/>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4'!$C$14:$E$14</c:f>
              <c:numCache>
                <c:formatCode>0</c:formatCode>
                <c:ptCount val="3"/>
                <c:pt idx="0">
                  <c:v>33</c:v>
                </c:pt>
                <c:pt idx="1">
                  <c:v>30</c:v>
                </c:pt>
                <c:pt idx="2">
                  <c:v>24</c:v>
                </c:pt>
              </c:numCache>
            </c:numRef>
          </c:val>
        </c:ser>
        <c:ser>
          <c:idx val="2"/>
          <c:order val="2"/>
          <c:tx>
            <c:strRef>
              <c:f>'Figure 4'!$B$15</c:f>
              <c:strCache>
                <c:ptCount val="1"/>
                <c:pt idx="0">
                  <c:v>Autres1</c:v>
                </c:pt>
              </c:strCache>
            </c:strRef>
          </c:tx>
          <c:spPr>
            <a:solidFill>
              <a:schemeClr val="accent5">
                <a:lumMod val="20000"/>
                <a:lumOff val="80000"/>
              </a:schemeClr>
            </a:solidFill>
          </c:spPr>
          <c:invertIfNegative val="0"/>
          <c:dLbls>
            <c:numFmt formatCode="#,##0" sourceLinked="0"/>
            <c:dLblPos val="outEnd"/>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4'!$C$15:$E$15</c:f>
              <c:numCache>
                <c:formatCode>0</c:formatCode>
                <c:ptCount val="3"/>
                <c:pt idx="0">
                  <c:v>9</c:v>
                </c:pt>
                <c:pt idx="1">
                  <c:v>11</c:v>
                </c:pt>
                <c:pt idx="2">
                  <c:v>9</c:v>
                </c:pt>
              </c:numCache>
            </c:numRef>
          </c:val>
        </c:ser>
        <c:ser>
          <c:idx val="3"/>
          <c:order val="3"/>
          <c:tx>
            <c:strRef>
              <c:f>'Figure 4'!$B$16</c:f>
              <c:strCache>
                <c:ptCount val="1"/>
                <c:pt idx="0">
                  <c:v>Atteintes aux biens2</c:v>
                </c:pt>
              </c:strCache>
            </c:strRef>
          </c:tx>
          <c:spPr>
            <a:solidFill>
              <a:schemeClr val="accent6">
                <a:lumMod val="75000"/>
              </a:schemeClr>
            </a:solidFill>
          </c:spPr>
          <c:invertIfNegative val="0"/>
          <c:dLbls>
            <c:numFmt formatCode="#,##0" sourceLinked="0"/>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4'!$C$16:$E$16</c:f>
              <c:numCache>
                <c:formatCode>0</c:formatCode>
                <c:ptCount val="3"/>
                <c:pt idx="0">
                  <c:v>6</c:v>
                </c:pt>
                <c:pt idx="1">
                  <c:v>8</c:v>
                </c:pt>
                <c:pt idx="2">
                  <c:v>7</c:v>
                </c:pt>
              </c:numCache>
            </c:numRef>
          </c:val>
        </c:ser>
        <c:ser>
          <c:idx val="4"/>
          <c:order val="4"/>
          <c:tx>
            <c:strRef>
              <c:f>'Figure 4'!$B$17</c:f>
              <c:strCache>
                <c:ptCount val="1"/>
                <c:pt idx="0">
                  <c:v>Autres : consommation d'alcool/stupéfiants ou trafic de stupéfiants</c:v>
                </c:pt>
              </c:strCache>
            </c:strRef>
          </c:tx>
          <c:spPr>
            <a:solidFill>
              <a:schemeClr val="accent3">
                <a:lumMod val="50000"/>
              </a:schemeClr>
            </a:solidFill>
          </c:spPr>
          <c:invertIfNegative val="0"/>
          <c:dLbls>
            <c:numFmt formatCode="#,##0" sourceLinked="0"/>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4'!$C$17:$E$17</c:f>
              <c:numCache>
                <c:formatCode>0</c:formatCode>
                <c:ptCount val="3"/>
                <c:pt idx="0">
                  <c:v>2</c:v>
                </c:pt>
                <c:pt idx="1">
                  <c:v>5</c:v>
                </c:pt>
                <c:pt idx="2">
                  <c:v>11</c:v>
                </c:pt>
              </c:numCache>
            </c:numRef>
          </c:val>
        </c:ser>
        <c:ser>
          <c:idx val="5"/>
          <c:order val="5"/>
          <c:tx>
            <c:strRef>
              <c:f>'Figure 4'!$B$18</c:f>
              <c:strCache>
                <c:ptCount val="1"/>
                <c:pt idx="0">
                  <c:v>Autres : port d'arme blanche ou objet dangereux </c:v>
                </c:pt>
              </c:strCache>
            </c:strRef>
          </c:tx>
          <c:spPr>
            <a:solidFill>
              <a:schemeClr val="accent3">
                <a:lumMod val="75000"/>
              </a:schemeClr>
            </a:solidFill>
          </c:spPr>
          <c:invertIfNegative val="0"/>
          <c:dLbls>
            <c:numFmt formatCode="#,##0" sourceLinked="0"/>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4'!$C$18:$E$18</c:f>
              <c:numCache>
                <c:formatCode>0</c:formatCode>
                <c:ptCount val="3"/>
                <c:pt idx="0">
                  <c:v>5</c:v>
                </c:pt>
                <c:pt idx="1">
                  <c:v>3</c:v>
                </c:pt>
                <c:pt idx="2">
                  <c:v>4</c:v>
                </c:pt>
              </c:numCache>
            </c:numRef>
          </c:val>
        </c:ser>
        <c:ser>
          <c:idx val="6"/>
          <c:order val="6"/>
          <c:tx>
            <c:strRef>
              <c:f>'Figure 4'!$B$19</c:f>
              <c:strCache>
                <c:ptCount val="1"/>
                <c:pt idx="0">
                  <c:v>Autres atteintes : autres3</c:v>
                </c:pt>
              </c:strCache>
            </c:strRef>
          </c:tx>
          <c:spPr>
            <a:solidFill>
              <a:schemeClr val="accent3">
                <a:lumMod val="60000"/>
                <a:lumOff val="40000"/>
              </a:schemeClr>
            </a:solidFill>
          </c:spPr>
          <c:invertIfNegative val="0"/>
          <c:dLbls>
            <c:showLegendKey val="0"/>
            <c:showVal val="1"/>
            <c:showCatName val="0"/>
            <c:showSerName val="0"/>
            <c:showPercent val="0"/>
            <c:showBubbleSize val="0"/>
            <c:showLeaderLines val="0"/>
          </c:dLbls>
          <c:cat>
            <c:strRef>
              <c:f>'Figure 4'!$C$12:$E$12</c:f>
              <c:strCache>
                <c:ptCount val="3"/>
                <c:pt idx="0">
                  <c:v>Collèges</c:v>
                </c:pt>
                <c:pt idx="1">
                  <c:v>LEGT</c:v>
                </c:pt>
                <c:pt idx="2">
                  <c:v>LP</c:v>
                </c:pt>
              </c:strCache>
            </c:strRef>
          </c:cat>
          <c:val>
            <c:numRef>
              <c:f>'Figure 4'!$C$19:$E$19</c:f>
              <c:numCache>
                <c:formatCode>0</c:formatCode>
                <c:ptCount val="3"/>
                <c:pt idx="0">
                  <c:v>5</c:v>
                </c:pt>
                <c:pt idx="1">
                  <c:v>8</c:v>
                </c:pt>
                <c:pt idx="2">
                  <c:v>6</c:v>
                </c:pt>
              </c:numCache>
            </c:numRef>
          </c:val>
        </c:ser>
        <c:dLbls>
          <c:showLegendKey val="0"/>
          <c:showVal val="0"/>
          <c:showCatName val="0"/>
          <c:showSerName val="0"/>
          <c:showPercent val="0"/>
          <c:showBubbleSize val="0"/>
        </c:dLbls>
        <c:gapWidth val="150"/>
        <c:axId val="122704640"/>
        <c:axId val="122706176"/>
      </c:barChart>
      <c:catAx>
        <c:axId val="122704640"/>
        <c:scaling>
          <c:orientation val="minMax"/>
        </c:scaling>
        <c:delete val="0"/>
        <c:axPos val="b"/>
        <c:numFmt formatCode="General" sourceLinked="1"/>
        <c:majorTickMark val="in"/>
        <c:minorTickMark val="in"/>
        <c:tickLblPos val="low"/>
        <c:txPr>
          <a:bodyPr/>
          <a:lstStyle/>
          <a:p>
            <a:pPr>
              <a:defRPr sz="900"/>
            </a:pPr>
            <a:endParaRPr lang="fr-FR"/>
          </a:p>
        </c:txPr>
        <c:crossAx val="122706176"/>
        <c:crosses val="autoZero"/>
        <c:auto val="1"/>
        <c:lblAlgn val="ctr"/>
        <c:lblOffset val="100"/>
        <c:noMultiLvlLbl val="0"/>
      </c:catAx>
      <c:valAx>
        <c:axId val="122706176"/>
        <c:scaling>
          <c:orientation val="minMax"/>
          <c:max val="50"/>
          <c:min val="0"/>
        </c:scaling>
        <c:delete val="0"/>
        <c:axPos val="l"/>
        <c:majorGridlines/>
        <c:numFmt formatCode="0" sourceLinked="0"/>
        <c:majorTickMark val="out"/>
        <c:minorTickMark val="none"/>
        <c:tickLblPos val="nextTo"/>
        <c:crossAx val="122704640"/>
        <c:crosses val="autoZero"/>
        <c:crossBetween val="between"/>
        <c:majorUnit val="5"/>
      </c:valAx>
      <c:spPr>
        <a:ln>
          <a:noFill/>
        </a:ln>
      </c:spPr>
    </c:plotArea>
    <c:legend>
      <c:legendPos val="tr"/>
      <c:layout>
        <c:manualLayout>
          <c:xMode val="edge"/>
          <c:yMode val="edge"/>
          <c:x val="0.71206237656774984"/>
          <c:y val="8.0122878703621614E-2"/>
          <c:w val="0.28576607077209809"/>
          <c:h val="0.9011876841904485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31750</xdr:colOff>
      <xdr:row>1</xdr:row>
      <xdr:rowOff>19050</xdr:rowOff>
    </xdr:from>
    <xdr:to>
      <xdr:col>1</xdr:col>
      <xdr:colOff>1371600</xdr:colOff>
      <xdr:row>1</xdr:row>
      <xdr:rowOff>3159125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0.67591</cdr:x>
      <cdr:y>0.07305</cdr:y>
    </cdr:from>
    <cdr:to>
      <cdr:x>0.99812</cdr:x>
      <cdr:y>0.21633</cdr:y>
    </cdr:to>
    <cdr:sp macro="" textlink="">
      <cdr:nvSpPr>
        <cdr:cNvPr id="2" name="ZoneTexte 1"/>
        <cdr:cNvSpPr txBox="1"/>
      </cdr:nvSpPr>
      <cdr:spPr>
        <a:xfrm xmlns:a="http://schemas.openxmlformats.org/drawingml/2006/main">
          <a:off x="3418616" y="276227"/>
          <a:ext cx="1629633" cy="541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b="1">
              <a:effectLst/>
              <a:latin typeface="Arial" panose="020B0604020202020204" pitchFamily="34" charset="0"/>
              <a:ea typeface="+mn-ea"/>
              <a:cs typeface="Arial" panose="020B0604020202020204" pitchFamily="34" charset="0"/>
            </a:rPr>
            <a:t> </a:t>
          </a:r>
          <a:endParaRPr lang="fr-FR" sz="1000">
            <a:effectLst/>
            <a:latin typeface="Arial" panose="020B0604020202020204" pitchFamily="34" charset="0"/>
            <a:cs typeface="Arial" panose="020B0604020202020204" pitchFamily="34" charset="0"/>
          </a:endParaRPr>
        </a:p>
        <a:p xmlns:a="http://schemas.openxmlformats.org/drawingml/2006/main">
          <a:pPr algn="ctr"/>
          <a:endParaRPr lang="fr-FR" sz="1000" b="0">
            <a:effectLst/>
          </a:endParaRPr>
        </a:p>
        <a:p xmlns:a="http://schemas.openxmlformats.org/drawingml/2006/main">
          <a:pPr algn="ctr"/>
          <a:r>
            <a:rPr lang="fr-FR" sz="10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0.04654</cdr:x>
      <cdr:y>0.90556</cdr:y>
    </cdr:from>
    <cdr:to>
      <cdr:x>0.42763</cdr:x>
      <cdr:y>0.98556</cdr:y>
    </cdr:to>
    <cdr:sp macro="" textlink="">
      <cdr:nvSpPr>
        <cdr:cNvPr id="6" name="ZoneTexte 1"/>
        <cdr:cNvSpPr txBox="1"/>
      </cdr:nvSpPr>
      <cdr:spPr>
        <a:xfrm xmlns:a="http://schemas.openxmlformats.org/drawingml/2006/main">
          <a:off x="197727" y="2389251"/>
          <a:ext cx="1618928" cy="211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0">
              <a:latin typeface="Arial" panose="020B0604020202020204" pitchFamily="34" charset="0"/>
              <a:cs typeface="Arial" panose="020B0604020202020204" pitchFamily="34" charset="0"/>
            </a:rPr>
            <a:t>Nombre d'incidents </a:t>
          </a:r>
        </a:p>
      </cdr:txBody>
    </cdr:sp>
  </cdr:relSizeAnchor>
  <cdr:relSizeAnchor xmlns:cdr="http://schemas.openxmlformats.org/drawingml/2006/chartDrawing">
    <cdr:from>
      <cdr:x>0.45005</cdr:x>
      <cdr:y>0</cdr:y>
    </cdr:from>
    <cdr:to>
      <cdr:x>0.45647</cdr:x>
      <cdr:y>0.83032</cdr:y>
    </cdr:to>
    <cdr:cxnSp macro="">
      <cdr:nvCxnSpPr>
        <cdr:cNvPr id="9" name="Connecteur droit 8"/>
        <cdr:cNvCxnSpPr/>
      </cdr:nvCxnSpPr>
      <cdr:spPr>
        <a:xfrm xmlns:a="http://schemas.openxmlformats.org/drawingml/2006/main">
          <a:off x="2760643" y="0"/>
          <a:ext cx="39381" cy="260726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0.74327</cdr:x>
      <cdr:y>0</cdr:y>
    </cdr:from>
    <cdr:to>
      <cdr:x>0.74969</cdr:x>
      <cdr:y>0.83032</cdr:y>
    </cdr:to>
    <cdr:cxnSp macro="">
      <cdr:nvCxnSpPr>
        <cdr:cNvPr id="5" name="Connecteur droit 4"/>
        <cdr:cNvCxnSpPr/>
      </cdr:nvCxnSpPr>
      <cdr:spPr>
        <a:xfrm xmlns:a="http://schemas.openxmlformats.org/drawingml/2006/main">
          <a:off x="4559300" y="0"/>
          <a:ext cx="39381" cy="260726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xdr:row>
      <xdr:rowOff>1</xdr:rowOff>
    </xdr:from>
    <xdr:to>
      <xdr:col>0</xdr:col>
      <xdr:colOff>5886450</xdr:colOff>
      <xdr:row>2</xdr:row>
      <xdr:rowOff>28576</xdr:rowOff>
    </xdr:to>
    <xdr:grpSp>
      <xdr:nvGrpSpPr>
        <xdr:cNvPr id="4" name="Groupe 3"/>
        <xdr:cNvGrpSpPr/>
      </xdr:nvGrpSpPr>
      <xdr:grpSpPr>
        <a:xfrm>
          <a:off x="38100" y="323851"/>
          <a:ext cx="5848350" cy="3724275"/>
          <a:chOff x="38100" y="323851"/>
          <a:chExt cx="5848350" cy="3724275"/>
        </a:xfrm>
      </xdr:grpSpPr>
      <xdr:graphicFrame macro="">
        <xdr:nvGraphicFramePr>
          <xdr:cNvPr id="2" name="Graphique 1"/>
          <xdr:cNvGraphicFramePr>
            <a:graphicFrameLocks/>
          </xdr:cNvGraphicFramePr>
        </xdr:nvGraphicFramePr>
        <xdr:xfrm>
          <a:off x="38100" y="323851"/>
          <a:ext cx="5848350" cy="37242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5"/>
          <xdr:cNvSpPr txBox="1"/>
        </xdr:nvSpPr>
        <xdr:spPr>
          <a:xfrm>
            <a:off x="4107180" y="346710"/>
            <a:ext cx="1714500" cy="1516380"/>
          </a:xfrm>
          <a:prstGeom prst="rect">
            <a:avLst/>
          </a:prstGeom>
          <a:solidFill>
            <a:schemeClr val="accent1">
              <a:lumMod val="60000"/>
              <a:lumOff val="40000"/>
              <a:alpha val="21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fr-FR" sz="1000" b="0">
                <a:latin typeface="Arial" panose="020B0604020202020204" pitchFamily="34" charset="0"/>
                <a:cs typeface="Arial" panose="020B0604020202020204" pitchFamily="34" charset="0"/>
              </a:rPr>
              <a:t>Atteintes aux personnes :</a:t>
            </a:r>
          </a:p>
          <a:p>
            <a:endParaRPr lang="fr-FR" sz="1000" b="0">
              <a:latin typeface="Arial" panose="020B0604020202020204" pitchFamily="34" charset="0"/>
              <a:cs typeface="Arial" panose="020B0604020202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619126</xdr:rowOff>
    </xdr:from>
    <xdr:to>
      <xdr:col>0</xdr:col>
      <xdr:colOff>5886450</xdr:colOff>
      <xdr:row>2</xdr:row>
      <xdr:rowOff>28576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0.7114</cdr:x>
      <cdr:y>0.00972</cdr:y>
    </cdr:from>
    <cdr:to>
      <cdr:x>0.98632</cdr:x>
      <cdr:y>0.42938</cdr:y>
    </cdr:to>
    <cdr:sp macro="" textlink="">
      <cdr:nvSpPr>
        <cdr:cNvPr id="2" name="ZoneTexte 5"/>
        <cdr:cNvSpPr txBox="1"/>
      </cdr:nvSpPr>
      <cdr:spPr>
        <a:xfrm xmlns:a="http://schemas.openxmlformats.org/drawingml/2006/main">
          <a:off x="4160530" y="36194"/>
          <a:ext cx="1607810" cy="1562100"/>
        </a:xfrm>
        <a:prstGeom xmlns:a="http://schemas.openxmlformats.org/drawingml/2006/main" prst="rect">
          <a:avLst/>
        </a:prstGeom>
        <a:solidFill xmlns:a="http://schemas.openxmlformats.org/drawingml/2006/main">
          <a:schemeClr val="accent1">
            <a:lumMod val="60000"/>
            <a:lumOff val="40000"/>
            <a:alpha val="21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050" b="0">
              <a:solidFill>
                <a:schemeClr val="dk1"/>
              </a:solidFill>
              <a:effectLst/>
              <a:latin typeface="+mn-lt"/>
              <a:ea typeface="+mn-ea"/>
              <a:cs typeface="+mn-cs"/>
            </a:rPr>
            <a:t>Atteintes aux personnes :</a:t>
          </a:r>
          <a:endParaRPr lang="fr-FR" sz="900" b="0">
            <a:effectLst/>
          </a:endParaRPr>
        </a:p>
        <a:p xmlns:a="http://schemas.openxmlformats.org/drawingml/2006/main">
          <a:endParaRPr lang="fr-FR" sz="1000" b="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
  <sheetViews>
    <sheetView tabSelected="1" zoomScaleNormal="100" workbookViewId="0">
      <selection activeCell="A9" sqref="A9"/>
    </sheetView>
  </sheetViews>
  <sheetFormatPr baseColWidth="10" defaultColWidth="11.42578125" defaultRowHeight="12.75" x14ac:dyDescent="0.2"/>
  <cols>
    <col min="1" max="1" width="163.7109375" style="24" customWidth="1"/>
    <col min="2" max="16384" width="11.42578125" style="24"/>
  </cols>
  <sheetData>
    <row r="1" spans="1:1" x14ac:dyDescent="0.2">
      <c r="A1" s="14" t="s">
        <v>25</v>
      </c>
    </row>
    <row r="2" spans="1:1" ht="21" customHeight="1" x14ac:dyDescent="0.2">
      <c r="A2" s="15" t="s">
        <v>35</v>
      </c>
    </row>
    <row r="3" spans="1:1" s="29" customFormat="1" ht="21.75" customHeight="1" x14ac:dyDescent="0.2">
      <c r="A3" s="27" t="s">
        <v>26</v>
      </c>
    </row>
    <row r="4" spans="1:1" ht="33.75" customHeight="1" x14ac:dyDescent="0.2">
      <c r="A4" s="15" t="s">
        <v>76</v>
      </c>
    </row>
    <row r="5" spans="1:1" ht="29.25" customHeight="1" x14ac:dyDescent="0.2">
      <c r="A5" s="27" t="s">
        <v>27</v>
      </c>
    </row>
    <row r="6" spans="1:1" ht="51" x14ac:dyDescent="0.2">
      <c r="A6" s="15" t="s">
        <v>75</v>
      </c>
    </row>
    <row r="7" spans="1:1" ht="16.350000000000001" customHeight="1" x14ac:dyDescent="0.2">
      <c r="A7" s="27" t="s">
        <v>28</v>
      </c>
    </row>
    <row r="8" spans="1:1" ht="142.9" customHeight="1" x14ac:dyDescent="0.2">
      <c r="A8" s="96" t="s">
        <v>100</v>
      </c>
    </row>
    <row r="9" spans="1:1" ht="13.5" thickBot="1" x14ac:dyDescent="0.25">
      <c r="A9" s="18" t="s">
        <v>129</v>
      </c>
    </row>
  </sheetData>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6"/>
  <sheetViews>
    <sheetView topLeftCell="A7" workbookViewId="0">
      <selection activeCell="A16" sqref="A16"/>
    </sheetView>
  </sheetViews>
  <sheetFormatPr baseColWidth="10" defaultColWidth="11.42578125" defaultRowHeight="12.75" x14ac:dyDescent="0.2"/>
  <cols>
    <col min="1" max="1" width="148.5703125" style="4" customWidth="1"/>
    <col min="2" max="16384" width="11.42578125" style="4"/>
  </cols>
  <sheetData>
    <row r="1" spans="1:1" ht="18" x14ac:dyDescent="0.2">
      <c r="A1" s="32" t="s">
        <v>29</v>
      </c>
    </row>
    <row r="2" spans="1:1" x14ac:dyDescent="0.2">
      <c r="A2" s="14" t="s">
        <v>30</v>
      </c>
    </row>
    <row r="3" spans="1:1" ht="25.5" x14ac:dyDescent="0.2">
      <c r="A3" s="15" t="s">
        <v>31</v>
      </c>
    </row>
    <row r="4" spans="1:1" ht="51" x14ac:dyDescent="0.2">
      <c r="A4" s="15" t="s">
        <v>42</v>
      </c>
    </row>
    <row r="5" spans="1:1" x14ac:dyDescent="0.2">
      <c r="A5" s="15" t="s">
        <v>78</v>
      </c>
    </row>
    <row r="6" spans="1:1" s="72" customFormat="1" x14ac:dyDescent="0.2">
      <c r="A6" s="71" t="s">
        <v>66</v>
      </c>
    </row>
    <row r="7" spans="1:1" s="72" customFormat="1" ht="25.5" x14ac:dyDescent="0.2">
      <c r="A7" s="15" t="s">
        <v>79</v>
      </c>
    </row>
    <row r="8" spans="1:1" ht="25.5" x14ac:dyDescent="0.2">
      <c r="A8" s="15" t="s">
        <v>80</v>
      </c>
    </row>
    <row r="9" spans="1:1" ht="33.75" customHeight="1" x14ac:dyDescent="0.2">
      <c r="A9" s="27" t="s">
        <v>34</v>
      </c>
    </row>
    <row r="10" spans="1:1" ht="25.5" x14ac:dyDescent="0.2">
      <c r="A10" s="15" t="s">
        <v>40</v>
      </c>
    </row>
    <row r="11" spans="1:1" ht="21" customHeight="1" x14ac:dyDescent="0.2">
      <c r="A11" s="27" t="s">
        <v>32</v>
      </c>
    </row>
    <row r="12" spans="1:1" ht="51" x14ac:dyDescent="0.2">
      <c r="A12" s="15" t="s">
        <v>95</v>
      </c>
    </row>
    <row r="13" spans="1:1" x14ac:dyDescent="0.2">
      <c r="A13" s="97" t="s">
        <v>77</v>
      </c>
    </row>
    <row r="14" spans="1:1" s="28" customFormat="1" ht="29.25" customHeight="1" x14ac:dyDescent="0.2">
      <c r="A14" s="27" t="s">
        <v>36</v>
      </c>
    </row>
    <row r="16" spans="1:1" ht="13.5" thickBot="1" x14ac:dyDescent="0.25">
      <c r="A16" s="18" t="s">
        <v>129</v>
      </c>
    </row>
  </sheetData>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workbookViewId="0">
      <selection activeCell="A10" sqref="A10"/>
    </sheetView>
  </sheetViews>
  <sheetFormatPr baseColWidth="10" defaultColWidth="11.42578125" defaultRowHeight="12.75" x14ac:dyDescent="0.2"/>
  <cols>
    <col min="1" max="1" width="20.28515625" style="10" customWidth="1"/>
    <col min="2" max="2" width="11.28515625" style="10" customWidth="1"/>
    <col min="3" max="4" width="10.5703125" style="10" customWidth="1"/>
    <col min="5" max="10" width="7" style="10" customWidth="1"/>
    <col min="11" max="13" width="11.42578125" style="2"/>
    <col min="14" max="16384" width="11.42578125" style="10"/>
  </cols>
  <sheetData>
    <row r="1" spans="1:13" s="2" customFormat="1" ht="33.75" customHeight="1" x14ac:dyDescent="0.2">
      <c r="A1" s="114" t="s">
        <v>103</v>
      </c>
      <c r="B1" s="114"/>
      <c r="C1" s="114"/>
      <c r="D1" s="114"/>
      <c r="E1" s="114"/>
      <c r="F1" s="114"/>
      <c r="G1" s="114"/>
      <c r="H1" s="75"/>
      <c r="I1" s="75"/>
      <c r="J1" s="75"/>
    </row>
    <row r="2" spans="1:13" s="2" customFormat="1" ht="54.75" customHeight="1" x14ac:dyDescent="0.2">
      <c r="A2" s="106"/>
      <c r="B2" s="111" t="s">
        <v>41</v>
      </c>
      <c r="C2" s="112"/>
      <c r="D2" s="113"/>
      <c r="E2" s="108" t="s">
        <v>46</v>
      </c>
      <c r="F2" s="109"/>
      <c r="G2" s="110"/>
      <c r="K2"/>
      <c r="L2"/>
      <c r="M2"/>
    </row>
    <row r="3" spans="1:13" ht="25.35" customHeight="1" x14ac:dyDescent="0.2">
      <c r="A3" s="107"/>
      <c r="B3" s="104" t="s">
        <v>37</v>
      </c>
      <c r="C3" s="104" t="s">
        <v>38</v>
      </c>
      <c r="D3" s="104" t="s">
        <v>47</v>
      </c>
      <c r="E3" s="104" t="s">
        <v>37</v>
      </c>
      <c r="F3" s="104" t="s">
        <v>38</v>
      </c>
      <c r="G3" s="104" t="s">
        <v>47</v>
      </c>
      <c r="K3"/>
      <c r="L3"/>
      <c r="M3"/>
    </row>
    <row r="4" spans="1:13" s="1" customFormat="1" x14ac:dyDescent="0.2">
      <c r="A4" s="19" t="s">
        <v>2</v>
      </c>
      <c r="B4" s="98">
        <v>6.7</v>
      </c>
      <c r="C4" s="98">
        <v>7.5</v>
      </c>
      <c r="D4" s="98">
        <v>7.9</v>
      </c>
      <c r="E4" s="99">
        <v>100</v>
      </c>
      <c r="F4" s="99">
        <v>100</v>
      </c>
      <c r="G4" s="99">
        <v>100</v>
      </c>
      <c r="K4"/>
      <c r="L4"/>
      <c r="M4"/>
    </row>
    <row r="5" spans="1:13" x14ac:dyDescent="0.2">
      <c r="A5" s="20" t="s">
        <v>3</v>
      </c>
      <c r="B5" s="100">
        <v>7.1</v>
      </c>
      <c r="C5" s="100">
        <v>7.9</v>
      </c>
      <c r="D5" s="100">
        <v>8.6</v>
      </c>
      <c r="E5" s="101">
        <v>64</v>
      </c>
      <c r="F5" s="101">
        <v>66</v>
      </c>
      <c r="G5" s="101">
        <v>69</v>
      </c>
      <c r="K5"/>
      <c r="L5"/>
      <c r="M5"/>
    </row>
    <row r="6" spans="1:13" x14ac:dyDescent="0.2">
      <c r="A6" s="20" t="s">
        <v>4</v>
      </c>
      <c r="B6" s="100">
        <v>3.2</v>
      </c>
      <c r="C6" s="100">
        <v>3</v>
      </c>
      <c r="D6" s="100">
        <v>3</v>
      </c>
      <c r="E6" s="101">
        <v>21.5</v>
      </c>
      <c r="F6" s="101">
        <v>18</v>
      </c>
      <c r="G6" s="101">
        <v>17</v>
      </c>
      <c r="K6"/>
      <c r="L6"/>
      <c r="M6"/>
    </row>
    <row r="7" spans="1:13" x14ac:dyDescent="0.2">
      <c r="A7" s="21" t="s">
        <v>0</v>
      </c>
      <c r="B7" s="102">
        <v>11.1</v>
      </c>
      <c r="C7" s="102">
        <v>14.8</v>
      </c>
      <c r="D7" s="102">
        <v>13.8</v>
      </c>
      <c r="E7" s="103">
        <v>14</v>
      </c>
      <c r="F7" s="103">
        <v>16</v>
      </c>
      <c r="G7" s="103">
        <v>13</v>
      </c>
      <c r="K7"/>
      <c r="L7"/>
      <c r="M7"/>
    </row>
    <row r="8" spans="1:13" s="2" customFormat="1" x14ac:dyDescent="0.2">
      <c r="A8" s="115" t="s">
        <v>101</v>
      </c>
      <c r="B8" s="115"/>
      <c r="C8" s="115"/>
      <c r="D8" s="115"/>
      <c r="E8" s="115"/>
      <c r="F8" s="115"/>
      <c r="G8" s="115"/>
      <c r="H8" s="115"/>
      <c r="I8" s="115"/>
      <c r="J8" s="115"/>
      <c r="K8"/>
      <c r="L8"/>
      <c r="M8"/>
    </row>
    <row r="9" spans="1:13" s="2" customFormat="1" x14ac:dyDescent="0.2">
      <c r="A9" s="105" t="s">
        <v>102</v>
      </c>
      <c r="B9" s="105"/>
      <c r="C9" s="105"/>
      <c r="D9" s="105"/>
      <c r="E9" s="105"/>
      <c r="F9" s="105"/>
      <c r="G9" s="105"/>
      <c r="K9"/>
      <c r="L9"/>
      <c r="M9"/>
    </row>
    <row r="10" spans="1:13" s="2" customFormat="1" ht="13.5" thickBot="1" x14ac:dyDescent="0.25">
      <c r="A10" s="18" t="s">
        <v>129</v>
      </c>
      <c r="B10" s="73"/>
      <c r="K10"/>
      <c r="L10"/>
      <c r="M10"/>
    </row>
    <row r="11" spans="1:13" x14ac:dyDescent="0.2">
      <c r="K11"/>
      <c r="L11"/>
      <c r="M11"/>
    </row>
    <row r="12" spans="1:13" x14ac:dyDescent="0.2">
      <c r="K12"/>
      <c r="L12"/>
      <c r="M12"/>
    </row>
    <row r="13" spans="1:13" x14ac:dyDescent="0.2">
      <c r="K13"/>
      <c r="L13"/>
      <c r="M13"/>
    </row>
  </sheetData>
  <mergeCells count="6">
    <mergeCell ref="A9:G9"/>
    <mergeCell ref="A2:A3"/>
    <mergeCell ref="E2:G2"/>
    <mergeCell ref="B2:D2"/>
    <mergeCell ref="A1:G1"/>
    <mergeCell ref="A8:J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opLeftCell="A4" workbookViewId="0">
      <selection activeCell="A7" sqref="A7"/>
    </sheetView>
  </sheetViews>
  <sheetFormatPr baseColWidth="10" defaultColWidth="11.42578125" defaultRowHeight="12.75" x14ac:dyDescent="0.2"/>
  <cols>
    <col min="1" max="1" width="68.5703125" style="10" customWidth="1"/>
    <col min="2" max="2" width="23.5703125" style="10" customWidth="1"/>
    <col min="3" max="3" width="3" style="10" customWidth="1"/>
    <col min="4" max="4" width="3.7109375" style="10" customWidth="1"/>
    <col min="5" max="7" width="11.42578125" style="10"/>
    <col min="8" max="8" width="5" style="10" customWidth="1"/>
    <col min="9" max="16384" width="11.42578125" style="10"/>
  </cols>
  <sheetData>
    <row r="1" spans="1:8" ht="36.75" customHeight="1" x14ac:dyDescent="0.2">
      <c r="A1" s="116" t="s">
        <v>104</v>
      </c>
      <c r="B1" s="116"/>
    </row>
    <row r="2" spans="1:8" ht="251.25" customHeight="1" x14ac:dyDescent="0.2"/>
    <row r="3" spans="1:8" ht="38.25" customHeight="1" x14ac:dyDescent="0.2">
      <c r="A3" s="83" t="s">
        <v>126</v>
      </c>
    </row>
    <row r="4" spans="1:8" ht="71.849999999999994" customHeight="1" x14ac:dyDescent="0.2">
      <c r="A4" s="83" t="s">
        <v>106</v>
      </c>
    </row>
    <row r="5" spans="1:8" ht="12" customHeight="1" x14ac:dyDescent="0.2">
      <c r="A5" s="115" t="s">
        <v>101</v>
      </c>
      <c r="B5" s="115"/>
      <c r="C5" s="84"/>
      <c r="D5" s="84"/>
    </row>
    <row r="6" spans="1:8" ht="12" customHeight="1" x14ac:dyDescent="0.2">
      <c r="A6" s="105" t="s">
        <v>105</v>
      </c>
      <c r="B6" s="105"/>
    </row>
    <row r="7" spans="1:8" ht="12" customHeight="1" thickBot="1" x14ac:dyDescent="0.25">
      <c r="A7" s="18" t="s">
        <v>129</v>
      </c>
      <c r="B7" s="7"/>
      <c r="C7" s="2"/>
      <c r="E7" s="2"/>
      <c r="F7" s="2"/>
      <c r="G7" s="2"/>
      <c r="H7" s="2"/>
    </row>
    <row r="8" spans="1:8" ht="12" customHeight="1" x14ac:dyDescent="0.2">
      <c r="A8" s="50"/>
      <c r="B8" s="7"/>
      <c r="C8" s="2"/>
      <c r="E8" s="85" t="s">
        <v>53</v>
      </c>
      <c r="F8" s="86"/>
      <c r="G8" s="86"/>
      <c r="H8" s="2"/>
    </row>
    <row r="9" spans="1:8" s="87" customFormat="1" x14ac:dyDescent="0.2">
      <c r="E9" s="51" t="s">
        <v>54</v>
      </c>
      <c r="F9" s="51" t="s">
        <v>55</v>
      </c>
      <c r="G9" s="52" t="s">
        <v>56</v>
      </c>
      <c r="H9" s="53"/>
    </row>
    <row r="10" spans="1:8" ht="12.75" customHeight="1" x14ac:dyDescent="0.2">
      <c r="B10" s="88"/>
      <c r="E10" s="89" t="s">
        <v>20</v>
      </c>
      <c r="F10" s="54">
        <v>39.503175829363457</v>
      </c>
      <c r="G10" s="54">
        <v>14.667733118070394</v>
      </c>
      <c r="H10" s="57"/>
    </row>
    <row r="11" spans="1:8" x14ac:dyDescent="0.2">
      <c r="E11" s="89" t="s">
        <v>3</v>
      </c>
      <c r="F11" s="54">
        <v>36.854684775339258</v>
      </c>
      <c r="G11" s="54">
        <v>15.134662416378196</v>
      </c>
      <c r="H11" s="58"/>
    </row>
    <row r="12" spans="1:8" x14ac:dyDescent="0.2">
      <c r="E12" s="89" t="s">
        <v>4</v>
      </c>
      <c r="F12" s="54">
        <v>50.610807598670569</v>
      </c>
      <c r="G12" s="54">
        <v>10.565346521720199</v>
      </c>
      <c r="H12" s="58"/>
    </row>
    <row r="13" spans="1:8" x14ac:dyDescent="0.2">
      <c r="E13" s="89" t="s">
        <v>57</v>
      </c>
      <c r="F13" s="54">
        <v>31.61236685158719</v>
      </c>
      <c r="G13" s="54">
        <v>20.66192036840123</v>
      </c>
      <c r="H13" s="58"/>
    </row>
    <row r="14" spans="1:8" ht="12.75" customHeight="1" x14ac:dyDescent="0.2">
      <c r="C14" s="2"/>
      <c r="D14" s="2"/>
      <c r="E14" s="2"/>
      <c r="F14" s="58"/>
      <c r="G14" s="58"/>
      <c r="H14" s="58"/>
    </row>
    <row r="15" spans="1:8" ht="27" x14ac:dyDescent="0.2">
      <c r="C15" s="2"/>
      <c r="D15" s="2"/>
      <c r="E15" s="52" t="s">
        <v>107</v>
      </c>
      <c r="F15" s="59">
        <v>63</v>
      </c>
      <c r="G15" s="82">
        <v>5</v>
      </c>
      <c r="H15" s="2"/>
    </row>
    <row r="16" spans="1:8" ht="27" x14ac:dyDescent="0.2">
      <c r="C16" s="2"/>
      <c r="D16" s="2"/>
      <c r="E16" s="52" t="s">
        <v>108</v>
      </c>
      <c r="F16" s="59">
        <v>26</v>
      </c>
      <c r="G16" s="54">
        <v>20</v>
      </c>
      <c r="H16" s="58"/>
    </row>
    <row r="17" spans="3:8" x14ac:dyDescent="0.2">
      <c r="C17" s="2"/>
      <c r="D17" s="2"/>
      <c r="E17" s="2"/>
      <c r="F17" s="55"/>
      <c r="G17" s="56"/>
      <c r="H17" s="60"/>
    </row>
    <row r="18" spans="3:8" ht="14.25" x14ac:dyDescent="0.2">
      <c r="C18" s="2"/>
      <c r="D18" s="2"/>
      <c r="E18" s="52" t="s">
        <v>110</v>
      </c>
      <c r="F18" s="59">
        <v>56</v>
      </c>
      <c r="G18" s="82">
        <v>8</v>
      </c>
      <c r="H18" s="58"/>
    </row>
    <row r="19" spans="3:8" ht="14.25" x14ac:dyDescent="0.2">
      <c r="C19" s="2"/>
      <c r="D19" s="2"/>
      <c r="E19" s="52" t="s">
        <v>109</v>
      </c>
      <c r="F19" s="59">
        <v>24</v>
      </c>
      <c r="G19" s="54">
        <v>27</v>
      </c>
      <c r="H19" s="58"/>
    </row>
    <row r="20" spans="3:8" x14ac:dyDescent="0.2">
      <c r="C20" s="2"/>
      <c r="D20" s="2"/>
      <c r="E20" s="2"/>
      <c r="F20" s="2"/>
      <c r="G20" s="58"/>
      <c r="H20" s="58"/>
    </row>
    <row r="21" spans="3:8" x14ac:dyDescent="0.2">
      <c r="E21" s="2"/>
      <c r="F21" s="2"/>
      <c r="G21" s="2"/>
      <c r="H21" s="58"/>
    </row>
    <row r="22" spans="3:8" x14ac:dyDescent="0.2">
      <c r="C22" s="2"/>
      <c r="D22" s="2"/>
      <c r="E22" s="2"/>
      <c r="F22" s="55"/>
      <c r="G22" s="56"/>
      <c r="H22" s="57"/>
    </row>
    <row r="23" spans="3:8" x14ac:dyDescent="0.2">
      <c r="C23" s="58"/>
      <c r="D23" s="58"/>
      <c r="E23" s="2"/>
      <c r="F23" s="55"/>
      <c r="G23" s="56"/>
      <c r="H23" s="58"/>
    </row>
    <row r="24" spans="3:8" x14ac:dyDescent="0.2">
      <c r="C24" s="58"/>
      <c r="D24" s="58"/>
      <c r="E24" s="2"/>
      <c r="F24" s="55"/>
      <c r="G24" s="56"/>
      <c r="H24" s="58"/>
    </row>
    <row r="25" spans="3:8" x14ac:dyDescent="0.2">
      <c r="C25" s="58"/>
      <c r="D25" s="58"/>
      <c r="E25" s="2"/>
      <c r="F25" s="55"/>
      <c r="G25" s="56"/>
      <c r="H25" s="58"/>
    </row>
    <row r="26" spans="3:8" x14ac:dyDescent="0.2">
      <c r="C26" s="58"/>
      <c r="D26" s="58"/>
      <c r="E26" s="2"/>
      <c r="F26" s="2"/>
      <c r="G26" s="2"/>
      <c r="H26" s="53"/>
    </row>
    <row r="27" spans="3:8" x14ac:dyDescent="0.2">
      <c r="C27" s="2"/>
      <c r="D27" s="2"/>
      <c r="E27" s="2"/>
      <c r="F27" s="2"/>
      <c r="G27" s="2"/>
      <c r="H27" s="58"/>
    </row>
    <row r="28" spans="3:8" x14ac:dyDescent="0.2">
      <c r="C28" s="2"/>
      <c r="D28" s="2"/>
      <c r="E28" s="2"/>
      <c r="F28" s="2"/>
      <c r="G28" s="2"/>
      <c r="H28" s="58"/>
    </row>
    <row r="29" spans="3:8" x14ac:dyDescent="0.2">
      <c r="C29" s="2"/>
      <c r="D29" s="2"/>
      <c r="E29" s="2"/>
      <c r="F29" s="2"/>
      <c r="G29" s="2"/>
      <c r="H29" s="58"/>
    </row>
    <row r="30" spans="3:8" x14ac:dyDescent="0.2">
      <c r="E30" s="2"/>
      <c r="F30" s="58"/>
      <c r="G30" s="58"/>
      <c r="H30" s="58"/>
    </row>
    <row r="31" spans="3:8" x14ac:dyDescent="0.2">
      <c r="E31" s="2"/>
      <c r="F31" s="2"/>
      <c r="G31" s="2"/>
      <c r="H31" s="58"/>
    </row>
    <row r="32" spans="3:8" x14ac:dyDescent="0.2">
      <c r="E32" s="2"/>
      <c r="F32" s="2"/>
      <c r="G32" s="2"/>
      <c r="H32" s="58"/>
    </row>
    <row r="33" spans="5:8" x14ac:dyDescent="0.2">
      <c r="E33" s="2"/>
      <c r="F33" s="2"/>
      <c r="G33" s="2"/>
      <c r="H33" s="2"/>
    </row>
  </sheetData>
  <mergeCells count="3">
    <mergeCell ref="A5:B5"/>
    <mergeCell ref="A6:B6"/>
    <mergeCell ref="A1:B1"/>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27"/>
  <sheetViews>
    <sheetView topLeftCell="A7" workbookViewId="0">
      <selection activeCell="A27" sqref="A27"/>
    </sheetView>
  </sheetViews>
  <sheetFormatPr baseColWidth="10" defaultColWidth="11.42578125" defaultRowHeight="12.75" x14ac:dyDescent="0.2"/>
  <cols>
    <col min="1" max="1" width="12.42578125" style="5" customWidth="1"/>
    <col min="2" max="2" width="29.5703125" style="5" customWidth="1"/>
    <col min="3" max="11" width="8" style="5" customWidth="1"/>
    <col min="12" max="12" width="6" style="5" customWidth="1"/>
    <col min="13" max="16384" width="11.42578125" style="5"/>
  </cols>
  <sheetData>
    <row r="1" spans="1:20" s="2" customFormat="1" ht="24.75" customHeight="1" x14ac:dyDescent="0.2">
      <c r="A1" s="3" t="s">
        <v>67</v>
      </c>
    </row>
    <row r="2" spans="1:20" s="2" customFormat="1" ht="38.65" customHeight="1" x14ac:dyDescent="0.2">
      <c r="A2" s="67"/>
      <c r="B2" s="68"/>
      <c r="C2" s="69" t="s">
        <v>55</v>
      </c>
      <c r="D2" s="69" t="s">
        <v>84</v>
      </c>
      <c r="E2" s="69" t="s">
        <v>85</v>
      </c>
      <c r="F2" s="69" t="s">
        <v>86</v>
      </c>
      <c r="G2" s="69" t="s">
        <v>87</v>
      </c>
      <c r="H2" s="69" t="s">
        <v>88</v>
      </c>
      <c r="I2" s="69" t="s">
        <v>89</v>
      </c>
      <c r="J2" s="69" t="s">
        <v>90</v>
      </c>
      <c r="K2" s="69" t="s">
        <v>91</v>
      </c>
      <c r="L2" s="33"/>
    </row>
    <row r="3" spans="1:20" s="6" customFormat="1" ht="12" customHeight="1" x14ac:dyDescent="0.2">
      <c r="A3" s="128" t="s">
        <v>2</v>
      </c>
      <c r="B3" s="129"/>
      <c r="C3" s="80">
        <v>39.503175829363457</v>
      </c>
      <c r="D3" s="74">
        <v>60.496824170636444</v>
      </c>
      <c r="E3" s="74">
        <v>48.416032488576633</v>
      </c>
      <c r="F3" s="74">
        <v>40.932175522480094</v>
      </c>
      <c r="G3" s="74">
        <v>28.504740646034964</v>
      </c>
      <c r="H3" s="74">
        <v>24.659798378439145</v>
      </c>
      <c r="I3" s="74">
        <v>14.667733118070394</v>
      </c>
      <c r="J3" s="74">
        <v>7.8807622645362567</v>
      </c>
      <c r="K3" s="74">
        <v>5.4523154190648846</v>
      </c>
      <c r="L3" s="4"/>
      <c r="M3" s="4"/>
      <c r="N3" s="4"/>
      <c r="O3" s="4"/>
      <c r="P3" s="4"/>
      <c r="Q3" s="4"/>
      <c r="R3" s="4"/>
      <c r="S3" s="4"/>
      <c r="T3" s="4"/>
    </row>
    <row r="4" spans="1:20" s="2" customFormat="1" ht="12" customHeight="1" x14ac:dyDescent="0.2">
      <c r="A4" s="130" t="s">
        <v>3</v>
      </c>
      <c r="B4" s="131"/>
      <c r="C4" s="62">
        <v>36.854684775339258</v>
      </c>
      <c r="D4" s="62">
        <v>63.145315224660735</v>
      </c>
      <c r="E4" s="62">
        <v>50.193666274712157</v>
      </c>
      <c r="F4" s="62">
        <v>42.644470563940644</v>
      </c>
      <c r="G4" s="62">
        <v>30.051655039442792</v>
      </c>
      <c r="H4" s="62">
        <v>26.176298721669895</v>
      </c>
      <c r="I4" s="62">
        <v>15.134662416378196</v>
      </c>
      <c r="J4" s="62">
        <v>8.7246901443977922</v>
      </c>
      <c r="K4" s="62">
        <v>5.9479327808445435</v>
      </c>
      <c r="L4" s="4"/>
      <c r="M4" s="4"/>
      <c r="N4" s="4"/>
      <c r="O4" s="4"/>
      <c r="P4" s="4"/>
      <c r="Q4" s="4"/>
      <c r="R4" s="4"/>
      <c r="S4" s="4"/>
      <c r="T4" s="4"/>
    </row>
    <row r="5" spans="1:20" s="2" customFormat="1" ht="12" customHeight="1" x14ac:dyDescent="0.2">
      <c r="A5" s="132" t="s">
        <v>4</v>
      </c>
      <c r="B5" s="133"/>
      <c r="C5" s="62">
        <v>50.610807598670569</v>
      </c>
      <c r="D5" s="62">
        <v>49.389192401329431</v>
      </c>
      <c r="E5" s="62">
        <v>40.509636291680089</v>
      </c>
      <c r="F5" s="62">
        <v>33.230012133353725</v>
      </c>
      <c r="G5" s="62">
        <v>21.28361473318812</v>
      </c>
      <c r="H5" s="62">
        <v>18.909626043599339</v>
      </c>
      <c r="I5" s="62">
        <v>10.565346521720199</v>
      </c>
      <c r="J5" s="62">
        <v>4.0769011406570526</v>
      </c>
      <c r="K5" s="62">
        <v>2.9187094544979337</v>
      </c>
      <c r="L5" s="34"/>
    </row>
    <row r="6" spans="1:20" s="2" customFormat="1" ht="12" customHeight="1" x14ac:dyDescent="0.2">
      <c r="A6" s="126" t="s">
        <v>57</v>
      </c>
      <c r="B6" s="127"/>
      <c r="C6" s="62">
        <v>31.61236685158719</v>
      </c>
      <c r="D6" s="62">
        <v>68.387633148412817</v>
      </c>
      <c r="E6" s="62">
        <v>54.680665268345358</v>
      </c>
      <c r="F6" s="62">
        <v>47.151977361827072</v>
      </c>
      <c r="G6" s="62">
        <v>34.688144405196731</v>
      </c>
      <c r="H6" s="62">
        <v>27.868540741136318</v>
      </c>
      <c r="I6" s="62">
        <v>20.66192036840123</v>
      </c>
      <c r="J6" s="62">
        <v>10.962903809425397</v>
      </c>
      <c r="K6" s="62">
        <v>7.9057728924602779</v>
      </c>
      <c r="L6" s="34"/>
    </row>
    <row r="7" spans="1:20" s="2" customFormat="1" ht="12" customHeight="1" x14ac:dyDescent="0.2">
      <c r="A7" s="120" t="s">
        <v>96</v>
      </c>
      <c r="B7" s="121"/>
      <c r="C7" s="61">
        <v>23.756585318959345</v>
      </c>
      <c r="D7" s="61">
        <v>76.243414681040662</v>
      </c>
      <c r="E7" s="61">
        <v>64.102928848985897</v>
      </c>
      <c r="F7" s="61">
        <v>57.780347948466954</v>
      </c>
      <c r="G7" s="61">
        <v>44.613747320821723</v>
      </c>
      <c r="H7" s="61">
        <v>37.768883794736325</v>
      </c>
      <c r="I7" s="61">
        <v>26.758289696683732</v>
      </c>
      <c r="J7" s="61">
        <v>14.94750951404294</v>
      </c>
      <c r="K7" s="61">
        <v>11.841497687478789</v>
      </c>
      <c r="L7" s="34"/>
    </row>
    <row r="8" spans="1:20" s="2" customFormat="1" ht="12" customHeight="1" x14ac:dyDescent="0.2">
      <c r="A8" s="122" t="s">
        <v>59</v>
      </c>
      <c r="B8" s="123"/>
      <c r="C8" s="76">
        <v>33.903378586287658</v>
      </c>
      <c r="D8" s="76">
        <v>66.096621413712342</v>
      </c>
      <c r="E8" s="76">
        <v>51.230743612509116</v>
      </c>
      <c r="F8" s="76">
        <v>44.709131669129292</v>
      </c>
      <c r="G8" s="76">
        <v>29.013415690220988</v>
      </c>
      <c r="H8" s="76">
        <v>26.258775250212818</v>
      </c>
      <c r="I8" s="76">
        <v>14.082367405404694</v>
      </c>
      <c r="J8" s="76">
        <v>6.6786243140784407</v>
      </c>
      <c r="K8" s="76">
        <v>4.2508133001717372</v>
      </c>
      <c r="L8" s="34"/>
    </row>
    <row r="9" spans="1:20" s="2" customFormat="1" ht="12" customHeight="1" x14ac:dyDescent="0.2">
      <c r="A9" s="122" t="s">
        <v>60</v>
      </c>
      <c r="B9" s="123"/>
      <c r="C9" s="76">
        <v>42.675592428972969</v>
      </c>
      <c r="D9" s="76">
        <v>57.324407571027031</v>
      </c>
      <c r="E9" s="76">
        <v>43.870378470599292</v>
      </c>
      <c r="F9" s="76">
        <v>35.141108153531675</v>
      </c>
      <c r="G9" s="76">
        <v>24.304116310626284</v>
      </c>
      <c r="H9" s="76">
        <v>20.167210613629095</v>
      </c>
      <c r="I9" s="76">
        <v>10.275911106641189</v>
      </c>
      <c r="J9" s="76">
        <v>5.1294844710475553</v>
      </c>
      <c r="K9" s="76">
        <v>2.6521918987698654</v>
      </c>
      <c r="L9" s="34"/>
    </row>
    <row r="10" spans="1:20" s="2" customFormat="1" ht="12" customHeight="1" x14ac:dyDescent="0.2">
      <c r="A10" s="124" t="s">
        <v>61</v>
      </c>
      <c r="B10" s="125"/>
      <c r="C10" s="70">
        <v>55.923578219446156</v>
      </c>
      <c r="D10" s="70">
        <v>44.076421780553844</v>
      </c>
      <c r="E10" s="70">
        <v>35.821579383912841</v>
      </c>
      <c r="F10" s="70">
        <v>27.567718306913104</v>
      </c>
      <c r="G10" s="70">
        <v>17.279951649083802</v>
      </c>
      <c r="H10" s="70">
        <v>15.453004637768419</v>
      </c>
      <c r="I10" s="70">
        <v>8.2570072113962638</v>
      </c>
      <c r="J10" s="70">
        <v>5.0769418796117902</v>
      </c>
      <c r="K10" s="70">
        <v>3.3092105749824192</v>
      </c>
      <c r="L10" s="34"/>
    </row>
    <row r="11" spans="1:20" s="2" customFormat="1" ht="12" customHeight="1" x14ac:dyDescent="0.2">
      <c r="A11" s="120" t="s">
        <v>97</v>
      </c>
      <c r="B11" s="121"/>
      <c r="C11" s="61">
        <v>63.24091321253011</v>
      </c>
      <c r="D11" s="61">
        <v>36.759086787469904</v>
      </c>
      <c r="E11" s="61">
        <v>24.804392959957543</v>
      </c>
      <c r="F11" s="61">
        <v>20.584152291534604</v>
      </c>
      <c r="G11" s="61">
        <v>13.436093974753458</v>
      </c>
      <c r="H11" s="61">
        <v>11.663094925532976</v>
      </c>
      <c r="I11" s="61">
        <v>4.974109091458609</v>
      </c>
      <c r="J11" s="61">
        <v>1.3557525848188461</v>
      </c>
      <c r="K11" s="61">
        <v>0.93702797743180766</v>
      </c>
      <c r="L11" s="34"/>
    </row>
    <row r="12" spans="1:20" s="2" customFormat="1" ht="12" customHeight="1" x14ac:dyDescent="0.2">
      <c r="A12" s="122" t="s">
        <v>63</v>
      </c>
      <c r="B12" s="123"/>
      <c r="C12" s="62">
        <v>31.345377994470457</v>
      </c>
      <c r="D12" s="62">
        <v>68.654622005529546</v>
      </c>
      <c r="E12" s="62">
        <v>55.275655411256722</v>
      </c>
      <c r="F12" s="62">
        <v>46.5966112926466</v>
      </c>
      <c r="G12" s="62">
        <v>29.569265211259864</v>
      </c>
      <c r="H12" s="62">
        <v>24.186001812690684</v>
      </c>
      <c r="I12" s="62">
        <v>15.292444018016194</v>
      </c>
      <c r="J12" s="62">
        <v>7.3349359991526581</v>
      </c>
      <c r="K12" s="62">
        <v>5.7505697923015067</v>
      </c>
      <c r="L12" s="34"/>
    </row>
    <row r="13" spans="1:20" s="2" customFormat="1" ht="12" customHeight="1" x14ac:dyDescent="0.2">
      <c r="A13" s="122" t="s">
        <v>64</v>
      </c>
      <c r="B13" s="123"/>
      <c r="C13" s="62">
        <v>36.276435553122944</v>
      </c>
      <c r="D13" s="62">
        <v>63.723564446877056</v>
      </c>
      <c r="E13" s="62">
        <v>52.701300290326223</v>
      </c>
      <c r="F13" s="62">
        <v>44.405148085739519</v>
      </c>
      <c r="G13" s="62">
        <v>32.773463571550479</v>
      </c>
      <c r="H13" s="62">
        <v>27.296791380978153</v>
      </c>
      <c r="I13" s="62">
        <v>18.522940645073604</v>
      </c>
      <c r="J13" s="62">
        <v>10.664174375941787</v>
      </c>
      <c r="K13" s="62">
        <v>7.7943820609155114</v>
      </c>
      <c r="L13" s="34"/>
    </row>
    <row r="14" spans="1:20" s="2" customFormat="1" ht="12" customHeight="1" x14ac:dyDescent="0.2">
      <c r="A14" s="124" t="s">
        <v>65</v>
      </c>
      <c r="B14" s="125"/>
      <c r="C14" s="70">
        <v>25.86028653253398</v>
      </c>
      <c r="D14" s="70">
        <v>74.139713467466024</v>
      </c>
      <c r="E14" s="70">
        <v>62.181702799029161</v>
      </c>
      <c r="F14" s="70">
        <v>53.253803779355884</v>
      </c>
      <c r="G14" s="70">
        <v>39.076655878140976</v>
      </c>
      <c r="H14" s="70">
        <v>36.172840523026231</v>
      </c>
      <c r="I14" s="70">
        <v>20.448597947564302</v>
      </c>
      <c r="J14" s="70">
        <v>12.545239035369939</v>
      </c>
      <c r="K14" s="70">
        <v>7.6061353572370241</v>
      </c>
      <c r="L14" s="34"/>
    </row>
    <row r="15" spans="1:20" s="2" customFormat="1" ht="12" customHeight="1" x14ac:dyDescent="0.2">
      <c r="A15" s="117" t="s">
        <v>1</v>
      </c>
      <c r="B15" s="63" t="s">
        <v>58</v>
      </c>
      <c r="C15" s="76">
        <v>24.284638996793905</v>
      </c>
      <c r="D15" s="76">
        <v>75.715361003206098</v>
      </c>
      <c r="E15" s="76">
        <v>62.990182588582208</v>
      </c>
      <c r="F15" s="76">
        <v>59.894054048078743</v>
      </c>
      <c r="G15" s="76">
        <v>44.873954650172344</v>
      </c>
      <c r="H15" s="76">
        <v>37.166420811257687</v>
      </c>
      <c r="I15" s="76">
        <v>26.421239294129133</v>
      </c>
      <c r="J15" s="76">
        <v>15.700109324393624</v>
      </c>
      <c r="K15" s="76">
        <v>13.618107556909324</v>
      </c>
      <c r="L15" s="34"/>
    </row>
    <row r="16" spans="1:20" s="2" customFormat="1" ht="12" customHeight="1" x14ac:dyDescent="0.2">
      <c r="A16" s="118"/>
      <c r="B16" s="64" t="s">
        <v>59</v>
      </c>
      <c r="C16" s="62">
        <v>31.300205668233009</v>
      </c>
      <c r="D16" s="62">
        <v>68.699794331766995</v>
      </c>
      <c r="E16" s="62">
        <v>50.219387865247057</v>
      </c>
      <c r="F16" s="62">
        <v>43.560092300000306</v>
      </c>
      <c r="G16" s="62">
        <v>31.765659020800637</v>
      </c>
      <c r="H16" s="62">
        <v>29.350738562009429</v>
      </c>
      <c r="I16" s="62">
        <v>17.300384271911508</v>
      </c>
      <c r="J16" s="62">
        <v>9.4261599626608774</v>
      </c>
      <c r="K16" s="62">
        <v>5.902127361711961</v>
      </c>
      <c r="L16" s="34"/>
    </row>
    <row r="17" spans="1:12" s="2" customFormat="1" ht="12" customHeight="1" x14ac:dyDescent="0.2">
      <c r="A17" s="118"/>
      <c r="B17" s="64" t="s">
        <v>60</v>
      </c>
      <c r="C17" s="62">
        <v>41.859726508569146</v>
      </c>
      <c r="D17" s="62">
        <v>58.140273491430847</v>
      </c>
      <c r="E17" s="62">
        <v>46.836800515042441</v>
      </c>
      <c r="F17" s="62">
        <v>36.287502944669853</v>
      </c>
      <c r="G17" s="62">
        <v>25.388730933281057</v>
      </c>
      <c r="H17" s="62">
        <v>22.589510883788904</v>
      </c>
      <c r="I17" s="62">
        <v>9.44843331530803</v>
      </c>
      <c r="J17" s="62">
        <v>5.0578542823845627</v>
      </c>
      <c r="K17" s="62">
        <v>1.3933813468034546</v>
      </c>
      <c r="L17" s="34"/>
    </row>
    <row r="18" spans="1:12" s="2" customFormat="1" ht="12" customHeight="1" thickBot="1" x14ac:dyDescent="0.25">
      <c r="A18" s="118"/>
      <c r="B18" s="65" t="s">
        <v>61</v>
      </c>
      <c r="C18" s="66">
        <v>47.794670027884912</v>
      </c>
      <c r="D18" s="66">
        <v>52.205329972115081</v>
      </c>
      <c r="E18" s="66">
        <v>42.033843761416954</v>
      </c>
      <c r="F18" s="66">
        <v>32.614092438902574</v>
      </c>
      <c r="G18" s="66">
        <v>19.943363981636914</v>
      </c>
      <c r="H18" s="66">
        <v>17.252817689135298</v>
      </c>
      <c r="I18" s="66">
        <v>8.7024970916911322</v>
      </c>
      <c r="J18" s="66">
        <v>5.4077026094153648</v>
      </c>
      <c r="K18" s="66">
        <v>3.4455785510211214</v>
      </c>
      <c r="L18" s="34"/>
    </row>
    <row r="19" spans="1:12" s="2" customFormat="1" ht="12" customHeight="1" x14ac:dyDescent="0.2">
      <c r="A19" s="118"/>
      <c r="B19" s="63" t="s">
        <v>62</v>
      </c>
      <c r="C19" s="61">
        <v>55.54710769372651</v>
      </c>
      <c r="D19" s="61">
        <v>44.45289230627349</v>
      </c>
      <c r="E19" s="61">
        <v>29.803653284080205</v>
      </c>
      <c r="F19" s="61">
        <v>23.872766463230693</v>
      </c>
      <c r="G19" s="61">
        <v>16.139409621500128</v>
      </c>
      <c r="H19" s="61">
        <v>14.338383140064016</v>
      </c>
      <c r="I19" s="61">
        <v>6.0168824041356004</v>
      </c>
      <c r="J19" s="61">
        <v>1.6074906418664403</v>
      </c>
      <c r="K19" s="61">
        <v>0.96827885252061063</v>
      </c>
      <c r="L19" s="34"/>
    </row>
    <row r="20" spans="1:12" s="2" customFormat="1" ht="12" customHeight="1" x14ac:dyDescent="0.2">
      <c r="A20" s="118"/>
      <c r="B20" s="64" t="s">
        <v>63</v>
      </c>
      <c r="C20" s="62">
        <v>29.235700069692154</v>
      </c>
      <c r="D20" s="62">
        <v>70.764299930307843</v>
      </c>
      <c r="E20" s="62">
        <v>57.833993306558959</v>
      </c>
      <c r="F20" s="62">
        <v>47.599767756004077</v>
      </c>
      <c r="G20" s="62">
        <v>30.939757271897175</v>
      </c>
      <c r="H20" s="62">
        <v>25.058145643207457</v>
      </c>
      <c r="I20" s="62">
        <v>14.220029111430803</v>
      </c>
      <c r="J20" s="62">
        <v>6.8878964036467618</v>
      </c>
      <c r="K20" s="62">
        <v>4.880632045590195</v>
      </c>
      <c r="L20" s="34"/>
    </row>
    <row r="21" spans="1:12" s="6" customFormat="1" ht="12" customHeight="1" x14ac:dyDescent="0.2">
      <c r="A21" s="118"/>
      <c r="B21" s="64" t="s">
        <v>64</v>
      </c>
      <c r="C21" s="62">
        <v>35.891236425899216</v>
      </c>
      <c r="D21" s="62">
        <v>64.108763574100777</v>
      </c>
      <c r="E21" s="62">
        <v>53.660882474056862</v>
      </c>
      <c r="F21" s="62">
        <v>45.99058020893397</v>
      </c>
      <c r="G21" s="62">
        <v>33.641749955576948</v>
      </c>
      <c r="H21" s="62">
        <v>28.099086032638716</v>
      </c>
      <c r="I21" s="62">
        <v>20.554969151821254</v>
      </c>
      <c r="J21" s="62">
        <v>13.989119712164019</v>
      </c>
      <c r="K21" s="62">
        <v>10.047660417357857</v>
      </c>
      <c r="L21" s="22"/>
    </row>
    <row r="22" spans="1:12" s="6" customFormat="1" ht="18" customHeight="1" thickBot="1" x14ac:dyDescent="0.25">
      <c r="A22" s="119"/>
      <c r="B22" s="65" t="s">
        <v>65</v>
      </c>
      <c r="C22" s="66">
        <v>25.820567701912516</v>
      </c>
      <c r="D22" s="66">
        <v>74.179432298087477</v>
      </c>
      <c r="E22" s="66">
        <v>60.531395113367452</v>
      </c>
      <c r="F22" s="66">
        <v>54.01838387466664</v>
      </c>
      <c r="G22" s="66">
        <v>40.090850818266638</v>
      </c>
      <c r="H22" s="66">
        <v>37.626185912506259</v>
      </c>
      <c r="I22" s="66">
        <v>20.180821300050901</v>
      </c>
      <c r="J22" s="66">
        <v>12.744142612348178</v>
      </c>
      <c r="K22" s="66">
        <v>8.1457169584913149</v>
      </c>
    </row>
    <row r="23" spans="1:12" s="2" customFormat="1" ht="12" customHeight="1" x14ac:dyDescent="0.2">
      <c r="A23" s="2" t="s">
        <v>99</v>
      </c>
      <c r="L23" s="35"/>
    </row>
    <row r="24" spans="1:12" s="2" customFormat="1" ht="12" customHeight="1" x14ac:dyDescent="0.2">
      <c r="A24" s="5" t="s">
        <v>98</v>
      </c>
      <c r="L24" s="35"/>
    </row>
    <row r="25" spans="1:12" s="2" customFormat="1" ht="12" customHeight="1" x14ac:dyDescent="0.2">
      <c r="A25" s="7" t="s">
        <v>45</v>
      </c>
      <c r="L25" s="34"/>
    </row>
    <row r="26" spans="1:12" s="2" customFormat="1" ht="12" customHeight="1" x14ac:dyDescent="0.2">
      <c r="A26" s="31" t="s">
        <v>69</v>
      </c>
      <c r="L26" s="34"/>
    </row>
    <row r="27" spans="1:12" s="2" customFormat="1" ht="12" customHeight="1" thickBot="1" x14ac:dyDescent="0.25">
      <c r="A27" s="18" t="s">
        <v>129</v>
      </c>
      <c r="L27" s="34"/>
    </row>
  </sheetData>
  <mergeCells count="13">
    <mergeCell ref="A9:B9"/>
    <mergeCell ref="A10:B10"/>
    <mergeCell ref="A6:B6"/>
    <mergeCell ref="A3:B3"/>
    <mergeCell ref="A4:B4"/>
    <mergeCell ref="A5:B5"/>
    <mergeCell ref="A7:B7"/>
    <mergeCell ref="A8:B8"/>
    <mergeCell ref="A15:A22"/>
    <mergeCell ref="A11:B11"/>
    <mergeCell ref="A12:B12"/>
    <mergeCell ref="A13:B13"/>
    <mergeCell ref="A14:B14"/>
  </mergeCell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A4" workbookViewId="0">
      <selection activeCell="A8" sqref="A8"/>
    </sheetView>
  </sheetViews>
  <sheetFormatPr baseColWidth="10" defaultColWidth="11.42578125" defaultRowHeight="12.75" x14ac:dyDescent="0.2"/>
  <cols>
    <col min="1" max="1" width="89" style="5" customWidth="1"/>
    <col min="2" max="2" width="41.28515625" style="5" customWidth="1"/>
    <col min="3" max="6" width="6.42578125" style="5" customWidth="1"/>
    <col min="7" max="7" width="13.28515625" style="40" customWidth="1"/>
    <col min="8" max="8" width="11.42578125" style="40"/>
    <col min="9" max="9" width="11.42578125" style="8"/>
    <col min="10" max="16384" width="11.42578125" style="5"/>
  </cols>
  <sheetData>
    <row r="1" spans="1:12" s="2" customFormat="1" ht="25.5" customHeight="1" x14ac:dyDescent="0.2">
      <c r="A1" s="3" t="s">
        <v>111</v>
      </c>
      <c r="G1" s="3"/>
    </row>
    <row r="2" spans="1:12" s="37" customFormat="1" ht="291" customHeight="1" x14ac:dyDescent="0.2">
      <c r="A2" s="36"/>
      <c r="G2" s="38"/>
      <c r="H2" s="38"/>
    </row>
    <row r="3" spans="1:12" s="37" customFormat="1" ht="25.5" customHeight="1" x14ac:dyDescent="0.2">
      <c r="A3" s="39" t="s">
        <v>128</v>
      </c>
      <c r="G3" s="38"/>
      <c r="H3" s="38"/>
    </row>
    <row r="4" spans="1:12" s="40" customFormat="1" ht="14.25" customHeight="1" x14ac:dyDescent="0.2">
      <c r="A4" s="39" t="s">
        <v>116</v>
      </c>
      <c r="I4" s="41"/>
    </row>
    <row r="5" spans="1:12" s="40" customFormat="1" ht="24.75" customHeight="1" x14ac:dyDescent="0.2">
      <c r="A5" s="39" t="s">
        <v>117</v>
      </c>
      <c r="I5" s="41"/>
    </row>
    <row r="6" spans="1:12" s="40" customFormat="1" x14ac:dyDescent="0.2">
      <c r="A6" s="115" t="s">
        <v>101</v>
      </c>
      <c r="B6" s="115"/>
      <c r="I6" s="41"/>
    </row>
    <row r="7" spans="1:12" s="2" customFormat="1" ht="12" customHeight="1" x14ac:dyDescent="0.2">
      <c r="A7" s="31" t="s">
        <v>115</v>
      </c>
      <c r="L7" s="34"/>
    </row>
    <row r="8" spans="1:12" ht="13.5" thickBot="1" x14ac:dyDescent="0.25">
      <c r="A8" s="18" t="s">
        <v>129</v>
      </c>
    </row>
    <row r="12" spans="1:12" x14ac:dyDescent="0.2">
      <c r="B12" s="42" t="s">
        <v>48</v>
      </c>
      <c r="C12" s="43"/>
      <c r="D12" s="43"/>
      <c r="E12" s="43"/>
      <c r="F12" s="43"/>
    </row>
    <row r="13" spans="1:12" x14ac:dyDescent="0.2">
      <c r="B13" s="44" t="s">
        <v>49</v>
      </c>
      <c r="C13" s="44" t="s">
        <v>50</v>
      </c>
      <c r="D13" s="44"/>
      <c r="E13" s="44"/>
      <c r="F13" s="44"/>
    </row>
    <row r="14" spans="1:12" ht="25.5" x14ac:dyDescent="0.2">
      <c r="B14" s="45"/>
      <c r="C14" s="46" t="s">
        <v>81</v>
      </c>
      <c r="D14" s="47" t="s">
        <v>82</v>
      </c>
      <c r="E14" s="46" t="s">
        <v>83</v>
      </c>
      <c r="F14" s="45"/>
    </row>
    <row r="15" spans="1:12" x14ac:dyDescent="0.2">
      <c r="A15" s="5">
        <v>6</v>
      </c>
      <c r="B15" s="45" t="s">
        <v>51</v>
      </c>
      <c r="C15" s="90">
        <v>37</v>
      </c>
      <c r="D15" s="90">
        <v>41</v>
      </c>
      <c r="E15" s="90">
        <v>39.299999999999997</v>
      </c>
      <c r="F15" s="48"/>
    </row>
    <row r="16" spans="1:12" x14ac:dyDescent="0.2">
      <c r="A16" s="5">
        <v>5</v>
      </c>
      <c r="B16" s="45" t="s">
        <v>52</v>
      </c>
      <c r="C16" s="90">
        <v>32</v>
      </c>
      <c r="D16" s="90">
        <v>30</v>
      </c>
      <c r="E16" s="90">
        <v>31.3</v>
      </c>
      <c r="F16" s="48"/>
    </row>
    <row r="17" spans="1:12" ht="14.25" x14ac:dyDescent="0.2">
      <c r="A17" s="5">
        <v>4</v>
      </c>
      <c r="B17" s="47" t="s">
        <v>112</v>
      </c>
      <c r="C17" s="90">
        <v>8</v>
      </c>
      <c r="D17" s="48">
        <v>7.5</v>
      </c>
      <c r="E17" s="90">
        <v>9</v>
      </c>
      <c r="F17" s="48"/>
    </row>
    <row r="18" spans="1:12" ht="14.25" x14ac:dyDescent="0.2">
      <c r="A18" s="49">
        <v>3</v>
      </c>
      <c r="B18" s="45" t="s">
        <v>113</v>
      </c>
      <c r="C18" s="90">
        <v>7</v>
      </c>
      <c r="D18" s="48">
        <v>7.5</v>
      </c>
      <c r="E18" s="90">
        <v>7</v>
      </c>
      <c r="F18" s="48"/>
    </row>
    <row r="19" spans="1:12" s="40" customFormat="1" ht="25.5" x14ac:dyDescent="0.2">
      <c r="A19" s="5">
        <v>2</v>
      </c>
      <c r="B19" s="47" t="s">
        <v>120</v>
      </c>
      <c r="C19" s="90">
        <v>5</v>
      </c>
      <c r="D19" s="90">
        <v>5</v>
      </c>
      <c r="E19" s="90">
        <v>4</v>
      </c>
      <c r="F19" s="48"/>
      <c r="I19" s="8"/>
      <c r="J19" s="5"/>
      <c r="K19" s="5"/>
      <c r="L19" s="5"/>
    </row>
    <row r="20" spans="1:12" s="40" customFormat="1" x14ac:dyDescent="0.2">
      <c r="A20" s="5"/>
      <c r="B20" s="47" t="s">
        <v>121</v>
      </c>
      <c r="C20" s="90">
        <v>4</v>
      </c>
      <c r="D20" s="48">
        <v>4.5</v>
      </c>
      <c r="E20" s="90">
        <v>4</v>
      </c>
      <c r="F20" s="48"/>
      <c r="I20" s="8"/>
      <c r="J20" s="5"/>
      <c r="K20" s="5"/>
      <c r="L20" s="5"/>
    </row>
    <row r="21" spans="1:12" s="40" customFormat="1" ht="14.25" x14ac:dyDescent="0.2">
      <c r="A21" s="5">
        <v>1</v>
      </c>
      <c r="B21" s="47" t="s">
        <v>122</v>
      </c>
      <c r="C21" s="90">
        <v>7</v>
      </c>
      <c r="D21" s="48">
        <v>4.5</v>
      </c>
      <c r="E21" s="90">
        <v>6</v>
      </c>
      <c r="F21" s="48"/>
      <c r="I21" s="8"/>
      <c r="J21" s="5"/>
      <c r="K21" s="5"/>
      <c r="L21" s="5"/>
    </row>
  </sheetData>
  <mergeCells count="1">
    <mergeCell ref="A6:B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opLeftCell="A4" workbookViewId="0">
      <selection activeCell="A8" sqref="A8"/>
    </sheetView>
  </sheetViews>
  <sheetFormatPr baseColWidth="10" defaultColWidth="11.42578125" defaultRowHeight="12.75" x14ac:dyDescent="0.2"/>
  <cols>
    <col min="1" max="1" width="89" style="5" customWidth="1"/>
    <col min="2" max="2" width="18" style="5" customWidth="1"/>
    <col min="3" max="5" width="7.5703125" style="5" customWidth="1"/>
    <col min="6" max="16384" width="11.42578125" style="5"/>
  </cols>
  <sheetData>
    <row r="1" spans="1:5" s="2" customFormat="1" ht="25.5" customHeight="1" x14ac:dyDescent="0.2">
      <c r="A1" s="134" t="s">
        <v>127</v>
      </c>
      <c r="B1" s="134"/>
      <c r="C1" s="134"/>
    </row>
    <row r="2" spans="1:5" s="37" customFormat="1" ht="291" customHeight="1" x14ac:dyDescent="0.2">
      <c r="A2" s="36"/>
    </row>
    <row r="3" spans="1:5" s="37" customFormat="1" ht="25.5" customHeight="1" x14ac:dyDescent="0.2">
      <c r="A3" s="39" t="s">
        <v>125</v>
      </c>
    </row>
    <row r="4" spans="1:5" s="40" customFormat="1" ht="14.25" customHeight="1" x14ac:dyDescent="0.2">
      <c r="A4" s="39" t="s">
        <v>123</v>
      </c>
    </row>
    <row r="5" spans="1:5" s="40" customFormat="1" ht="24.75" customHeight="1" x14ac:dyDescent="0.2">
      <c r="A5" s="39" t="s">
        <v>124</v>
      </c>
    </row>
    <row r="6" spans="1:5" s="40" customFormat="1" x14ac:dyDescent="0.2">
      <c r="A6" s="115" t="s">
        <v>101</v>
      </c>
      <c r="B6" s="115"/>
    </row>
    <row r="7" spans="1:5" s="2" customFormat="1" ht="12" customHeight="1" x14ac:dyDescent="0.2">
      <c r="A7" s="31" t="s">
        <v>115</v>
      </c>
    </row>
    <row r="8" spans="1:5" ht="13.5" thickBot="1" x14ac:dyDescent="0.25">
      <c r="A8" s="18" t="s">
        <v>129</v>
      </c>
    </row>
    <row r="11" spans="1:5" x14ac:dyDescent="0.2">
      <c r="B11" s="42" t="s">
        <v>48</v>
      </c>
      <c r="C11" s="43"/>
      <c r="D11" s="43"/>
      <c r="E11" s="43"/>
    </row>
    <row r="12" spans="1:5" ht="38.25" x14ac:dyDescent="0.2">
      <c r="B12" s="77" t="s">
        <v>74</v>
      </c>
      <c r="C12" s="81" t="s">
        <v>3</v>
      </c>
      <c r="D12" s="81" t="s">
        <v>4</v>
      </c>
      <c r="E12" s="81" t="s">
        <v>57</v>
      </c>
    </row>
    <row r="13" spans="1:5" x14ac:dyDescent="0.2">
      <c r="A13" s="5">
        <v>6</v>
      </c>
      <c r="B13" s="45" t="s">
        <v>51</v>
      </c>
      <c r="C13" s="90">
        <v>40</v>
      </c>
      <c r="D13" s="90">
        <v>36</v>
      </c>
      <c r="E13" s="90">
        <v>39</v>
      </c>
    </row>
    <row r="14" spans="1:5" x14ac:dyDescent="0.2">
      <c r="A14" s="5">
        <v>5</v>
      </c>
      <c r="B14" s="45" t="s">
        <v>52</v>
      </c>
      <c r="C14" s="90">
        <v>33</v>
      </c>
      <c r="D14" s="90">
        <v>30</v>
      </c>
      <c r="E14" s="90">
        <v>24</v>
      </c>
    </row>
    <row r="15" spans="1:5" ht="14.25" x14ac:dyDescent="0.2">
      <c r="A15" s="5">
        <v>4</v>
      </c>
      <c r="B15" s="47" t="s">
        <v>112</v>
      </c>
      <c r="C15" s="90">
        <v>9</v>
      </c>
      <c r="D15" s="90">
        <v>11</v>
      </c>
      <c r="E15" s="90">
        <v>9</v>
      </c>
    </row>
    <row r="16" spans="1:5" ht="14.25" x14ac:dyDescent="0.2">
      <c r="A16" s="49">
        <v>3</v>
      </c>
      <c r="B16" s="45" t="s">
        <v>113</v>
      </c>
      <c r="C16" s="90">
        <v>6</v>
      </c>
      <c r="D16" s="90">
        <v>8</v>
      </c>
      <c r="E16" s="90">
        <v>7</v>
      </c>
    </row>
    <row r="17" spans="1:5" ht="25.9" customHeight="1" x14ac:dyDescent="0.2">
      <c r="A17" s="5">
        <v>2</v>
      </c>
      <c r="B17" s="47" t="s">
        <v>114</v>
      </c>
      <c r="C17" s="90">
        <v>2</v>
      </c>
      <c r="D17" s="90">
        <v>5</v>
      </c>
      <c r="E17" s="90">
        <v>11</v>
      </c>
    </row>
    <row r="18" spans="1:5" ht="43.5" customHeight="1" x14ac:dyDescent="0.2">
      <c r="A18" s="5">
        <v>1</v>
      </c>
      <c r="B18" s="47" t="s">
        <v>118</v>
      </c>
      <c r="C18" s="90">
        <v>5</v>
      </c>
      <c r="D18" s="90">
        <v>3</v>
      </c>
      <c r="E18" s="90">
        <v>4</v>
      </c>
    </row>
    <row r="19" spans="1:5" ht="33.75" customHeight="1" x14ac:dyDescent="0.2">
      <c r="A19" s="5">
        <v>0</v>
      </c>
      <c r="B19" s="47" t="s">
        <v>119</v>
      </c>
      <c r="C19" s="90">
        <v>5</v>
      </c>
      <c r="D19" s="90">
        <v>8</v>
      </c>
      <c r="E19" s="90">
        <v>6</v>
      </c>
    </row>
    <row r="24" spans="1:5" ht="13.35" customHeight="1" x14ac:dyDescent="0.2"/>
    <row r="25" spans="1:5" ht="13.35" customHeight="1" x14ac:dyDescent="0.2"/>
  </sheetData>
  <mergeCells count="2">
    <mergeCell ref="A6:B6"/>
    <mergeCell ref="A1:C1"/>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0"/>
  <sheetViews>
    <sheetView topLeftCell="A13" workbookViewId="0">
      <selection activeCell="A30" sqref="A30"/>
    </sheetView>
  </sheetViews>
  <sheetFormatPr baseColWidth="10" defaultColWidth="11.42578125" defaultRowHeight="12.75" x14ac:dyDescent="0.2"/>
  <cols>
    <col min="1" max="1" width="19.28515625" style="5" customWidth="1"/>
    <col min="2" max="2" width="33.42578125" style="5" customWidth="1"/>
    <col min="3" max="14" width="6" style="5" customWidth="1"/>
    <col min="15" max="16384" width="11.42578125" style="5"/>
  </cols>
  <sheetData>
    <row r="1" spans="1:20" s="2" customFormat="1" ht="24.75" customHeight="1" x14ac:dyDescent="0.2">
      <c r="A1" s="3" t="s">
        <v>68</v>
      </c>
      <c r="B1" s="3"/>
    </row>
    <row r="2" spans="1:20" s="2" customFormat="1" ht="34.5" customHeight="1" x14ac:dyDescent="0.2">
      <c r="A2" s="135" t="s">
        <v>71</v>
      </c>
      <c r="B2" s="135"/>
      <c r="C2" s="140" t="s">
        <v>20</v>
      </c>
      <c r="D2" s="142"/>
      <c r="E2" s="141"/>
      <c r="F2" s="140" t="s">
        <v>1</v>
      </c>
      <c r="G2" s="142"/>
      <c r="H2" s="141"/>
      <c r="I2" s="140" t="s">
        <v>4</v>
      </c>
      <c r="J2" s="142"/>
      <c r="K2" s="141"/>
      <c r="L2" s="135" t="s">
        <v>0</v>
      </c>
      <c r="M2" s="135"/>
      <c r="N2" s="135"/>
    </row>
    <row r="3" spans="1:20" s="2" customFormat="1" ht="34.5" customHeight="1" x14ac:dyDescent="0.2">
      <c r="A3" s="140"/>
      <c r="B3" s="141"/>
      <c r="C3" s="79" t="s">
        <v>37</v>
      </c>
      <c r="D3" s="79" t="s">
        <v>38</v>
      </c>
      <c r="E3" s="79" t="s">
        <v>47</v>
      </c>
      <c r="F3" s="79" t="s">
        <v>37</v>
      </c>
      <c r="G3" s="79" t="s">
        <v>38</v>
      </c>
      <c r="H3" s="79" t="s">
        <v>47</v>
      </c>
      <c r="I3" s="79" t="s">
        <v>37</v>
      </c>
      <c r="J3" s="79" t="s">
        <v>38</v>
      </c>
      <c r="K3" s="79" t="s">
        <v>47</v>
      </c>
      <c r="L3" s="26" t="s">
        <v>37</v>
      </c>
      <c r="M3" s="26" t="s">
        <v>38</v>
      </c>
      <c r="N3" s="79" t="s">
        <v>47</v>
      </c>
    </row>
    <row r="4" spans="1:20" s="2" customFormat="1" ht="12" customHeight="1" x14ac:dyDescent="0.2">
      <c r="A4" s="139" t="s">
        <v>5</v>
      </c>
      <c r="B4" s="139"/>
      <c r="C4" s="11">
        <f t="shared" ref="C4:N4" si="0">SUM(C5:C10)</f>
        <v>76.833382884554467</v>
      </c>
      <c r="D4" s="11">
        <f t="shared" si="0"/>
        <v>78.431485341672655</v>
      </c>
      <c r="E4" s="11">
        <f t="shared" si="0"/>
        <v>79.581678159123086</v>
      </c>
      <c r="F4" s="11">
        <f t="shared" si="0"/>
        <v>81.176787217132954</v>
      </c>
      <c r="G4" s="11">
        <f t="shared" si="0"/>
        <v>82.870959200687551</v>
      </c>
      <c r="H4" s="11">
        <f t="shared" si="0"/>
        <v>81.963505328777529</v>
      </c>
      <c r="I4" s="11">
        <f t="shared" si="0"/>
        <v>69.031615609627153</v>
      </c>
      <c r="J4" s="11">
        <f t="shared" si="0"/>
        <v>68.261197660178809</v>
      </c>
      <c r="K4" s="11">
        <f t="shared" si="0"/>
        <v>76.106177332364439</v>
      </c>
      <c r="L4" s="11">
        <f t="shared" si="0"/>
        <v>69.058469858893673</v>
      </c>
      <c r="M4" s="11">
        <f t="shared" si="0"/>
        <v>71.618745779466764</v>
      </c>
      <c r="N4" s="11">
        <f t="shared" si="0"/>
        <v>71.774219229140883</v>
      </c>
      <c r="O4" s="92"/>
      <c r="P4" s="92"/>
      <c r="Q4" s="92"/>
      <c r="R4" s="91"/>
      <c r="S4" s="91"/>
      <c r="T4" s="91"/>
    </row>
    <row r="5" spans="1:20" s="2" customFormat="1" ht="12" customHeight="1" x14ac:dyDescent="0.2">
      <c r="A5" s="138" t="s">
        <v>15</v>
      </c>
      <c r="B5" s="138"/>
      <c r="C5" s="12">
        <v>37.124259524274891</v>
      </c>
      <c r="D5" s="12">
        <v>41.118488068831155</v>
      </c>
      <c r="E5" s="12">
        <v>39.316566683404787</v>
      </c>
      <c r="F5" s="12">
        <v>39.127878395592894</v>
      </c>
      <c r="G5" s="12">
        <v>42.507569431242473</v>
      </c>
      <c r="H5" s="12">
        <v>40.192417373687242</v>
      </c>
      <c r="I5" s="12">
        <v>30.160068690918553</v>
      </c>
      <c r="J5" s="12">
        <v>36.585735551759264</v>
      </c>
      <c r="K5" s="12">
        <v>35.991327764831581</v>
      </c>
      <c r="L5" s="12">
        <v>38.57968973404752</v>
      </c>
      <c r="M5" s="12">
        <v>40.469242395010163</v>
      </c>
      <c r="N5" s="12">
        <v>39.098828898300042</v>
      </c>
      <c r="O5" s="93"/>
      <c r="P5" s="93"/>
      <c r="Q5" s="93"/>
    </row>
    <row r="6" spans="1:20" s="2" customFormat="1" ht="12" customHeight="1" x14ac:dyDescent="0.2">
      <c r="A6" s="138" t="s">
        <v>14</v>
      </c>
      <c r="B6" s="138"/>
      <c r="C6" s="12">
        <v>32.204464736846489</v>
      </c>
      <c r="D6" s="12">
        <v>29.647379583182389</v>
      </c>
      <c r="E6" s="12">
        <v>31.278463182350276</v>
      </c>
      <c r="F6" s="12">
        <v>34.568391369371369</v>
      </c>
      <c r="G6" s="12">
        <v>32.638170259046284</v>
      </c>
      <c r="H6" s="12">
        <v>33.138192855281631</v>
      </c>
      <c r="I6" s="12">
        <v>30.629123979915384</v>
      </c>
      <c r="J6" s="12">
        <v>23.563062224625774</v>
      </c>
      <c r="K6" s="12">
        <v>29.583605694499241</v>
      </c>
      <c r="L6" s="12">
        <v>23.971306947256956</v>
      </c>
      <c r="M6" s="12">
        <v>24.21563204138787</v>
      </c>
      <c r="N6" s="12">
        <v>23.862001676303596</v>
      </c>
      <c r="O6" s="93"/>
      <c r="P6" s="93"/>
      <c r="Q6" s="93"/>
    </row>
    <row r="7" spans="1:20" s="2" customFormat="1" ht="12" customHeight="1" x14ac:dyDescent="0.2">
      <c r="A7" s="137" t="s">
        <v>22</v>
      </c>
      <c r="B7" s="77" t="s">
        <v>17</v>
      </c>
      <c r="C7" s="12">
        <v>3.2213377782453811</v>
      </c>
      <c r="D7" s="12">
        <v>2.5182617227874382</v>
      </c>
      <c r="E7" s="12">
        <v>3.8140651431823138</v>
      </c>
      <c r="F7" s="12">
        <v>3.0854053332366727</v>
      </c>
      <c r="G7" s="12">
        <v>2.3644156909911871</v>
      </c>
      <c r="H7" s="12">
        <v>3.0345862212338091</v>
      </c>
      <c r="I7" s="12">
        <v>3.9795597101000695</v>
      </c>
      <c r="J7" s="12">
        <v>2.8867654673550187</v>
      </c>
      <c r="K7" s="12">
        <v>7.4238388979647683</v>
      </c>
      <c r="L7" s="12">
        <v>2.6944704685294831</v>
      </c>
      <c r="M7" s="12">
        <v>2.7367213808914581</v>
      </c>
      <c r="N7" s="12">
        <v>3.1648898949750182</v>
      </c>
      <c r="O7" s="93"/>
      <c r="P7" s="93"/>
      <c r="Q7" s="93"/>
    </row>
    <row r="8" spans="1:20" s="2" customFormat="1" ht="12" customHeight="1" x14ac:dyDescent="0.2">
      <c r="A8" s="137"/>
      <c r="B8" s="78" t="s">
        <v>16</v>
      </c>
      <c r="C8" s="12">
        <v>1.8956412432446705</v>
      </c>
      <c r="D8" s="12">
        <v>2.7112252619233255</v>
      </c>
      <c r="E8" s="12">
        <v>2.8996950885001387</v>
      </c>
      <c r="F8" s="12">
        <v>2.2235951339742988</v>
      </c>
      <c r="G8" s="12">
        <v>3.621948711328649</v>
      </c>
      <c r="H8" s="12">
        <v>3.3842540829486012</v>
      </c>
      <c r="I8" s="12">
        <v>1.0800931745363294</v>
      </c>
      <c r="J8" s="12">
        <v>0.51496115874181214</v>
      </c>
      <c r="K8" s="12">
        <v>0.63511585596480158</v>
      </c>
      <c r="L8" s="12">
        <v>1.6478946769731802</v>
      </c>
      <c r="M8" s="12">
        <v>1.4342860269007427</v>
      </c>
      <c r="N8" s="12">
        <v>3.3299265046573532</v>
      </c>
      <c r="O8" s="93"/>
      <c r="P8" s="93"/>
      <c r="Q8" s="93"/>
    </row>
    <row r="9" spans="1:20" s="2" customFormat="1" ht="12" customHeight="1" x14ac:dyDescent="0.2">
      <c r="A9" s="137"/>
      <c r="B9" s="78" t="s">
        <v>9</v>
      </c>
      <c r="C9" s="12">
        <v>1.4038102564185451</v>
      </c>
      <c r="D9" s="12">
        <v>1.4293565941485353</v>
      </c>
      <c r="E9" s="12">
        <v>1.1184364439174592</v>
      </c>
      <c r="F9" s="12">
        <v>1.1454924705643781</v>
      </c>
      <c r="G9" s="12">
        <v>0.91355275007111558</v>
      </c>
      <c r="H9" s="12">
        <v>1.0912704996757654</v>
      </c>
      <c r="I9" s="12">
        <v>2.2842118639804956</v>
      </c>
      <c r="J9" s="12">
        <v>3.5970175414553736</v>
      </c>
      <c r="K9" s="12">
        <v>1.4893182818939803</v>
      </c>
      <c r="L9" s="12">
        <v>1.2423292139669155</v>
      </c>
      <c r="M9" s="12">
        <v>1.1386004814019524</v>
      </c>
      <c r="N9" s="12">
        <v>0.77818825056115937</v>
      </c>
      <c r="O9" s="93"/>
      <c r="P9" s="93"/>
      <c r="Q9" s="93"/>
    </row>
    <row r="10" spans="1:20" s="2" customFormat="1" ht="12" customHeight="1" x14ac:dyDescent="0.2">
      <c r="A10" s="137"/>
      <c r="B10" s="30" t="s">
        <v>92</v>
      </c>
      <c r="C10" s="12">
        <v>0.9838693455244989</v>
      </c>
      <c r="D10" s="12">
        <v>1.0067741107998054</v>
      </c>
      <c r="E10" s="12">
        <v>1.1544516177681035</v>
      </c>
      <c r="F10" s="12">
        <v>1.0260245143933364</v>
      </c>
      <c r="G10" s="12">
        <v>0.82530235800781115</v>
      </c>
      <c r="H10" s="12">
        <v>1.1227842959504781</v>
      </c>
      <c r="I10" s="12">
        <v>0.89855819017630512</v>
      </c>
      <c r="J10" s="12">
        <v>1.1136557162415603</v>
      </c>
      <c r="K10" s="12">
        <v>0.98297083721005551</v>
      </c>
      <c r="L10" s="12">
        <v>0.92277881811962414</v>
      </c>
      <c r="M10" s="12">
        <v>1.6242634538745939</v>
      </c>
      <c r="N10" s="12">
        <v>1.5403840043437176</v>
      </c>
      <c r="O10" s="93"/>
      <c r="P10" s="93"/>
      <c r="Q10" s="93"/>
    </row>
    <row r="11" spans="1:20" s="2" customFormat="1" ht="12" customHeight="1" x14ac:dyDescent="0.2">
      <c r="A11" s="139" t="s">
        <v>6</v>
      </c>
      <c r="B11" s="139"/>
      <c r="C11" s="11">
        <f>SUM(C12:C14)</f>
        <v>7.0257411997136501</v>
      </c>
      <c r="D11" s="11">
        <f t="shared" ref="D11:E11" si="1">SUM(D12:D14)</f>
        <v>7.6886533585618748</v>
      </c>
      <c r="E11" s="11">
        <f t="shared" si="1"/>
        <v>6.6499020866140679</v>
      </c>
      <c r="F11" s="11">
        <f>SUM(F12:F14)</f>
        <v>5.9364003380757122</v>
      </c>
      <c r="G11" s="11">
        <f t="shared" ref="G11:H11" si="2">SUM(G12:G14)</f>
        <v>6.201753269838628</v>
      </c>
      <c r="H11" s="11">
        <f t="shared" si="2"/>
        <v>6.2150760913212055</v>
      </c>
      <c r="I11" s="11">
        <f t="shared" ref="I11" si="3">SUM(I12:I14)</f>
        <v>9.5829404314806741</v>
      </c>
      <c r="J11" s="11">
        <f t="shared" ref="J11" si="4">SUM(J12:J14)</f>
        <v>12.738220928676631</v>
      </c>
      <c r="K11" s="11">
        <f t="shared" ref="K11" si="5">SUM(K12:K14)</f>
        <v>7.8433154659606856</v>
      </c>
      <c r="L11" s="11">
        <f t="shared" ref="L11" si="6">SUM(L12:L14)</f>
        <v>8.0760226424491641</v>
      </c>
      <c r="M11" s="11">
        <f t="shared" ref="M11" si="7">SUM(M12:M14)</f>
        <v>8.1667018409440537</v>
      </c>
      <c r="N11" s="11">
        <f t="shared" ref="N11" si="8">SUM(N12:N14)</f>
        <v>7.3508507101375544</v>
      </c>
      <c r="O11" s="92"/>
      <c r="P11" s="92"/>
      <c r="Q11" s="92"/>
      <c r="R11" s="91"/>
      <c r="S11" s="91"/>
      <c r="T11" s="91"/>
    </row>
    <row r="12" spans="1:20" s="2" customFormat="1" ht="12" customHeight="1" x14ac:dyDescent="0.2">
      <c r="A12" s="138"/>
      <c r="B12" s="78" t="s">
        <v>10</v>
      </c>
      <c r="C12" s="12">
        <v>3.5375425255619084</v>
      </c>
      <c r="D12" s="12">
        <v>3.210646501426035</v>
      </c>
      <c r="E12" s="12">
        <v>3.2600618429092747</v>
      </c>
      <c r="F12" s="12">
        <v>2.993790090519945</v>
      </c>
      <c r="G12" s="12">
        <v>2.761891308104242</v>
      </c>
      <c r="H12" s="12">
        <v>3.1942957928801099</v>
      </c>
      <c r="I12" s="12">
        <v>5.1874408528142899</v>
      </c>
      <c r="J12" s="12">
        <v>3.9793676946426593</v>
      </c>
      <c r="K12" s="12">
        <v>2.1754060834156568</v>
      </c>
      <c r="L12" s="12">
        <v>3.5022642752314894</v>
      </c>
      <c r="M12" s="12">
        <v>4.1839421323078767</v>
      </c>
      <c r="N12" s="12">
        <v>5.005745111317724</v>
      </c>
      <c r="O12" s="93"/>
      <c r="P12" s="93"/>
      <c r="Q12" s="93"/>
    </row>
    <row r="13" spans="1:20" s="2" customFormat="1" ht="12" customHeight="1" x14ac:dyDescent="0.2">
      <c r="A13" s="138"/>
      <c r="B13" s="78" t="s">
        <v>11</v>
      </c>
      <c r="C13" s="12">
        <v>2.9433686023429986</v>
      </c>
      <c r="D13" s="12">
        <v>4.0624146179441345</v>
      </c>
      <c r="E13" s="12">
        <v>3.226965233098992</v>
      </c>
      <c r="F13" s="12">
        <v>2.4367587025815864</v>
      </c>
      <c r="G13" s="12">
        <v>3.1201519794533343</v>
      </c>
      <c r="H13" s="12">
        <v>2.852390675534406</v>
      </c>
      <c r="I13" s="12">
        <v>4.132889925064708</v>
      </c>
      <c r="J13" s="12">
        <v>7.9676153368269036</v>
      </c>
      <c r="K13" s="12">
        <v>5.6679093825450293</v>
      </c>
      <c r="L13" s="12">
        <v>3.4314122405230898</v>
      </c>
      <c r="M13" s="12">
        <v>3.5912515426195961</v>
      </c>
      <c r="N13" s="12">
        <v>1.9996466247795077</v>
      </c>
      <c r="O13" s="93"/>
      <c r="P13" s="93"/>
      <c r="Q13" s="93"/>
    </row>
    <row r="14" spans="1:20" s="2" customFormat="1" ht="12" customHeight="1" x14ac:dyDescent="0.2">
      <c r="A14" s="138"/>
      <c r="B14" s="78" t="s">
        <v>12</v>
      </c>
      <c r="C14" s="12">
        <v>0.54483007180874299</v>
      </c>
      <c r="D14" s="12">
        <v>0.41559223919170596</v>
      </c>
      <c r="E14" s="12">
        <v>0.16287501060580103</v>
      </c>
      <c r="F14" s="12">
        <v>0.50585154497418083</v>
      </c>
      <c r="G14" s="12">
        <v>0.31970998228105185</v>
      </c>
      <c r="H14" s="12">
        <v>0.16838962290669046</v>
      </c>
      <c r="I14" s="12">
        <v>0.26260965360167671</v>
      </c>
      <c r="J14" s="12">
        <v>0.79123789720706816</v>
      </c>
      <c r="K14" s="12">
        <v>0</v>
      </c>
      <c r="L14" s="12">
        <v>1.1423461266945856</v>
      </c>
      <c r="M14" s="12">
        <v>0.39150816601658062</v>
      </c>
      <c r="N14" s="12">
        <v>0.34545897404032272</v>
      </c>
      <c r="O14" s="93"/>
      <c r="P14" s="93"/>
      <c r="Q14" s="93"/>
    </row>
    <row r="15" spans="1:20" s="2" customFormat="1" ht="12" customHeight="1" x14ac:dyDescent="0.2">
      <c r="A15" s="139" t="s">
        <v>7</v>
      </c>
      <c r="B15" s="139"/>
      <c r="C15" s="11">
        <f t="shared" ref="C15:N15" si="9">SUM(C16:C23)</f>
        <v>16.140875915731915</v>
      </c>
      <c r="D15" s="11">
        <f t="shared" si="9"/>
        <v>13.879861299765473</v>
      </c>
      <c r="E15" s="11">
        <f t="shared" si="9"/>
        <v>13.768419754262846</v>
      </c>
      <c r="F15" s="11">
        <f t="shared" si="9"/>
        <v>12.886812444791373</v>
      </c>
      <c r="G15" s="11">
        <f t="shared" si="9"/>
        <v>10.927287529473881</v>
      </c>
      <c r="H15" s="11">
        <f t="shared" si="9"/>
        <v>11.821418579901254</v>
      </c>
      <c r="I15" s="11">
        <f t="shared" si="9"/>
        <v>21.385443958892161</v>
      </c>
      <c r="J15" s="11">
        <f t="shared" si="9"/>
        <v>19.000581411144527</v>
      </c>
      <c r="K15" s="11">
        <f t="shared" si="9"/>
        <v>16.050507201674861</v>
      </c>
      <c r="L15" s="11">
        <f t="shared" si="9"/>
        <v>22.865507498657159</v>
      </c>
      <c r="M15" s="11">
        <f t="shared" si="9"/>
        <v>20.214552379589179</v>
      </c>
      <c r="N15" s="11">
        <f t="shared" si="9"/>
        <v>20.874930060721546</v>
      </c>
      <c r="O15" s="92"/>
      <c r="P15" s="92"/>
      <c r="Q15" s="92"/>
      <c r="R15" s="91"/>
      <c r="S15" s="91"/>
      <c r="T15" s="91"/>
    </row>
    <row r="16" spans="1:20" s="2" customFormat="1" ht="12" customHeight="1" x14ac:dyDescent="0.2">
      <c r="A16" s="137" t="s">
        <v>23</v>
      </c>
      <c r="B16" s="78" t="s">
        <v>93</v>
      </c>
      <c r="C16" s="12">
        <v>3.5321966874195434</v>
      </c>
      <c r="D16" s="12">
        <v>3.5074262829313456</v>
      </c>
      <c r="E16" s="12">
        <v>2.3651306319051133</v>
      </c>
      <c r="F16" s="12">
        <v>1.2368625677894263</v>
      </c>
      <c r="G16" s="12">
        <v>1.4863737939679085</v>
      </c>
      <c r="H16" s="12">
        <v>1.4574586225045345</v>
      </c>
      <c r="I16" s="12">
        <v>6.571819048600462</v>
      </c>
      <c r="J16" s="12">
        <v>6.8378405542334999</v>
      </c>
      <c r="K16" s="12">
        <v>3.5075847672002149</v>
      </c>
      <c r="L16" s="12">
        <v>9.2640845074982803</v>
      </c>
      <c r="M16" s="12">
        <v>8.0353655000797346</v>
      </c>
      <c r="N16" s="12">
        <v>5.5762868351903583</v>
      </c>
      <c r="O16" s="93"/>
      <c r="P16" s="93"/>
      <c r="Q16" s="93"/>
    </row>
    <row r="17" spans="1:17" s="2" customFormat="1" ht="12" customHeight="1" x14ac:dyDescent="0.2">
      <c r="A17" s="137"/>
      <c r="B17" s="78" t="s">
        <v>72</v>
      </c>
      <c r="C17" s="12">
        <v>2.0079737821151298</v>
      </c>
      <c r="D17" s="12">
        <v>1.5748593484222535</v>
      </c>
      <c r="E17" s="12">
        <v>1.3203128592690505</v>
      </c>
      <c r="F17" s="12">
        <v>0.62588489729443952</v>
      </c>
      <c r="G17" s="12">
        <v>0.99357872463904062</v>
      </c>
      <c r="H17" s="12">
        <v>0.57612505334221686</v>
      </c>
      <c r="I17" s="12">
        <v>4.7944076730884246</v>
      </c>
      <c r="J17" s="12">
        <v>1.7203648490086139</v>
      </c>
      <c r="K17" s="12">
        <v>1.4769636100642232</v>
      </c>
      <c r="L17" s="12">
        <v>4.0266889993067068</v>
      </c>
      <c r="M17" s="12">
        <v>3.7688422078938539</v>
      </c>
      <c r="N17" s="12">
        <v>4.964032295088832</v>
      </c>
      <c r="O17" s="93"/>
      <c r="P17" s="93"/>
      <c r="Q17" s="93"/>
    </row>
    <row r="18" spans="1:17" s="2" customFormat="1" ht="12" customHeight="1" x14ac:dyDescent="0.2">
      <c r="A18" s="138" t="s">
        <v>21</v>
      </c>
      <c r="B18" s="78" t="s">
        <v>13</v>
      </c>
      <c r="C18" s="12">
        <v>4.0969077509057472</v>
      </c>
      <c r="D18" s="12">
        <v>4.3863716791962135</v>
      </c>
      <c r="E18" s="12">
        <v>4.1442157281292236</v>
      </c>
      <c r="F18" s="12">
        <v>4.940769132279299</v>
      </c>
      <c r="G18" s="12">
        <v>4.6606244294202019</v>
      </c>
      <c r="H18" s="12">
        <v>4.4740231859860708</v>
      </c>
      <c r="I18" s="12">
        <v>1.8345988977734786</v>
      </c>
      <c r="J18" s="12">
        <v>2.8861688755099544</v>
      </c>
      <c r="K18" s="12">
        <v>2.9539990971104655</v>
      </c>
      <c r="L18" s="12">
        <v>3.7048661280444648</v>
      </c>
      <c r="M18" s="12">
        <v>4.9225725737689148</v>
      </c>
      <c r="N18" s="12">
        <v>3.981969836510928</v>
      </c>
      <c r="O18" s="93"/>
      <c r="P18" s="93"/>
      <c r="Q18" s="93"/>
    </row>
    <row r="19" spans="1:17" s="2" customFormat="1" ht="12" customHeight="1" x14ac:dyDescent="0.2">
      <c r="A19" s="138"/>
      <c r="B19" s="78" t="s">
        <v>39</v>
      </c>
      <c r="C19" s="12">
        <v>2.4586347141898415</v>
      </c>
      <c r="D19" s="12">
        <v>1.3889783690956219</v>
      </c>
      <c r="E19" s="12">
        <v>1.7166109067993818</v>
      </c>
      <c r="F19" s="12">
        <v>1.9448223072925204</v>
      </c>
      <c r="G19" s="12">
        <v>1.013280351251977</v>
      </c>
      <c r="H19" s="12">
        <v>1.1716367195251713</v>
      </c>
      <c r="I19" s="12">
        <v>4.309315558117353</v>
      </c>
      <c r="J19" s="12">
        <v>2.4865176587754036</v>
      </c>
      <c r="K19" s="12">
        <v>4.1248956299712916</v>
      </c>
      <c r="L19" s="12">
        <v>1.9883603877154825</v>
      </c>
      <c r="M19" s="12">
        <v>1.7055277663957025</v>
      </c>
      <c r="N19" s="12">
        <v>1.4124233009372671</v>
      </c>
      <c r="O19" s="93"/>
      <c r="P19" s="93"/>
      <c r="Q19" s="93"/>
    </row>
    <row r="20" spans="1:17" s="2" customFormat="1" ht="12" customHeight="1" x14ac:dyDescent="0.2">
      <c r="A20" s="138"/>
      <c r="B20" s="78" t="s">
        <v>19</v>
      </c>
      <c r="C20" s="12">
        <v>0.80450888068581883</v>
      </c>
      <c r="D20" s="12">
        <v>0.43312698038759795</v>
      </c>
      <c r="E20" s="12">
        <v>0.65496969422552676</v>
      </c>
      <c r="F20" s="12">
        <v>0.68551015150525341</v>
      </c>
      <c r="G20" s="12">
        <v>0.3119494510889233</v>
      </c>
      <c r="H20" s="12">
        <v>0.42207691111478302</v>
      </c>
      <c r="I20" s="12">
        <v>0.91591991193381495</v>
      </c>
      <c r="J20" s="12">
        <v>1.2747397108421605</v>
      </c>
      <c r="K20" s="12">
        <v>1.7219534009909883</v>
      </c>
      <c r="L20" s="12">
        <v>1.170853079174383</v>
      </c>
      <c r="M20" s="12">
        <v>0</v>
      </c>
      <c r="N20" s="12">
        <v>0.47597137573797871</v>
      </c>
      <c r="O20" s="93"/>
      <c r="P20" s="93"/>
      <c r="Q20" s="93"/>
    </row>
    <row r="21" spans="1:17" s="2" customFormat="1" ht="12" customHeight="1" x14ac:dyDescent="0.2">
      <c r="A21" s="138"/>
      <c r="B21" s="78" t="s">
        <v>18</v>
      </c>
      <c r="C21" s="12">
        <v>0.23161793351253918</v>
      </c>
      <c r="D21" s="12">
        <v>0.30762932546424226</v>
      </c>
      <c r="E21" s="12">
        <v>0.32837886480641709</v>
      </c>
      <c r="F21" s="12">
        <v>9.548794006984887E-2</v>
      </c>
      <c r="G21" s="12">
        <v>0.25049155055023326</v>
      </c>
      <c r="H21" s="12">
        <v>0.24926651601229083</v>
      </c>
      <c r="I21" s="12">
        <v>0.62757991096999588</v>
      </c>
      <c r="J21" s="12">
        <v>0.37652075602225016</v>
      </c>
      <c r="K21" s="12">
        <v>0.78057857420708654</v>
      </c>
      <c r="L21" s="12">
        <v>0.24839857696200709</v>
      </c>
      <c r="M21" s="12">
        <v>0.46337066815558192</v>
      </c>
      <c r="N21" s="12">
        <v>0.1512545110800565</v>
      </c>
      <c r="O21" s="93"/>
      <c r="P21" s="93"/>
      <c r="Q21" s="93"/>
    </row>
    <row r="22" spans="1:17" s="2" customFormat="1" ht="12" customHeight="1" x14ac:dyDescent="0.2">
      <c r="A22" s="138"/>
      <c r="B22" s="78" t="s">
        <v>44</v>
      </c>
      <c r="C22" s="95" t="s">
        <v>94</v>
      </c>
      <c r="D22" s="12">
        <v>0.88312650838676987</v>
      </c>
      <c r="E22" s="12">
        <v>0.46238088684010914</v>
      </c>
      <c r="F22" s="95" t="s">
        <v>94</v>
      </c>
      <c r="G22" s="12">
        <v>0.65298132900642458</v>
      </c>
      <c r="H22" s="12">
        <v>0.53067116415797566</v>
      </c>
      <c r="I22" s="95" t="s">
        <v>94</v>
      </c>
      <c r="J22" s="12">
        <v>2.339861852504316</v>
      </c>
      <c r="K22" s="12">
        <v>0.41501165355881381</v>
      </c>
      <c r="L22" s="95" t="s">
        <v>94</v>
      </c>
      <c r="M22" s="12">
        <v>0.21603906452122501</v>
      </c>
      <c r="N22" s="12">
        <v>0.17077668615117764</v>
      </c>
      <c r="O22" s="93"/>
      <c r="P22" s="93"/>
      <c r="Q22" s="93"/>
    </row>
    <row r="23" spans="1:17" s="2" customFormat="1" ht="12" customHeight="1" x14ac:dyDescent="0.2">
      <c r="A23" s="138"/>
      <c r="B23" s="78" t="s">
        <v>24</v>
      </c>
      <c r="C23" s="12">
        <v>3.0090361669032952</v>
      </c>
      <c r="D23" s="12">
        <v>1.3983428058814289</v>
      </c>
      <c r="E23" s="12">
        <v>2.776420182288025</v>
      </c>
      <c r="F23" s="12">
        <v>3.3574754485605847</v>
      </c>
      <c r="G23" s="12">
        <v>1.5580078995491733</v>
      </c>
      <c r="H23" s="12">
        <v>2.9401604072582095</v>
      </c>
      <c r="I23" s="12">
        <v>2.3318029584086317</v>
      </c>
      <c r="J23" s="12">
        <v>1.0785671542483304</v>
      </c>
      <c r="K23" s="12">
        <v>1.0695204685717776</v>
      </c>
      <c r="L23" s="12">
        <v>2.4622558199558373</v>
      </c>
      <c r="M23" s="12">
        <v>1.102834598774167</v>
      </c>
      <c r="N23" s="12">
        <v>4.1422152200249478</v>
      </c>
      <c r="O23" s="93"/>
      <c r="P23" s="93"/>
      <c r="Q23" s="93"/>
    </row>
    <row r="24" spans="1:17" s="6" customFormat="1" ht="12" customHeight="1" x14ac:dyDescent="0.2">
      <c r="A24" s="139" t="s">
        <v>8</v>
      </c>
      <c r="B24" s="139"/>
      <c r="C24" s="13">
        <f t="shared" ref="C24:N24" si="10">+C4+C11+C15</f>
        <v>100.00000000000003</v>
      </c>
      <c r="D24" s="13">
        <f t="shared" si="10"/>
        <v>100</v>
      </c>
      <c r="E24" s="13">
        <f t="shared" si="10"/>
        <v>100</v>
      </c>
      <c r="F24" s="13">
        <f t="shared" si="10"/>
        <v>100.00000000000004</v>
      </c>
      <c r="G24" s="13">
        <f t="shared" si="10"/>
        <v>100.00000000000007</v>
      </c>
      <c r="H24" s="13">
        <f t="shared" si="10"/>
        <v>99.999999999999986</v>
      </c>
      <c r="I24" s="13">
        <f t="shared" si="10"/>
        <v>100</v>
      </c>
      <c r="J24" s="13">
        <f t="shared" si="10"/>
        <v>99.999999999999957</v>
      </c>
      <c r="K24" s="13">
        <f t="shared" si="10"/>
        <v>99.999999999999986</v>
      </c>
      <c r="L24" s="13">
        <f t="shared" si="10"/>
        <v>100</v>
      </c>
      <c r="M24" s="13">
        <f t="shared" si="10"/>
        <v>100</v>
      </c>
      <c r="N24" s="13">
        <f t="shared" si="10"/>
        <v>99.999999999999972</v>
      </c>
      <c r="O24" s="94"/>
      <c r="P24" s="94"/>
      <c r="Q24" s="94"/>
    </row>
    <row r="25" spans="1:17" s="6" customFormat="1" ht="18" customHeight="1" x14ac:dyDescent="0.2">
      <c r="A25" s="16" t="s">
        <v>33</v>
      </c>
      <c r="B25" s="16"/>
      <c r="C25" s="17"/>
      <c r="D25" s="17"/>
      <c r="E25" s="17"/>
      <c r="F25" s="17"/>
      <c r="G25" s="17"/>
      <c r="H25" s="17"/>
      <c r="I25" s="17"/>
      <c r="J25" s="17"/>
      <c r="K25" s="17"/>
      <c r="L25" s="17"/>
      <c r="M25" s="17"/>
      <c r="N25" s="17"/>
    </row>
    <row r="26" spans="1:17" s="2" customFormat="1" ht="27" customHeight="1" x14ac:dyDescent="0.2">
      <c r="A26" s="136" t="s">
        <v>43</v>
      </c>
      <c r="B26" s="136"/>
      <c r="C26" s="136"/>
      <c r="D26" s="136"/>
      <c r="E26" s="136"/>
      <c r="F26" s="136"/>
      <c r="G26" s="136"/>
      <c r="H26" s="136"/>
      <c r="I26" s="136"/>
      <c r="J26" s="136"/>
      <c r="K26" s="136"/>
      <c r="L26" s="136"/>
      <c r="M26" s="136"/>
    </row>
    <row r="27" spans="1:17" s="6" customFormat="1" ht="18" customHeight="1" x14ac:dyDescent="0.2">
      <c r="A27" s="23" t="s">
        <v>73</v>
      </c>
      <c r="B27" s="3"/>
      <c r="C27" s="22"/>
      <c r="D27" s="25"/>
      <c r="E27" s="25"/>
      <c r="F27" s="22"/>
      <c r="G27" s="25"/>
      <c r="H27" s="25"/>
      <c r="I27" s="25"/>
      <c r="J27" s="25"/>
      <c r="K27" s="25"/>
      <c r="L27" s="25"/>
      <c r="M27" s="25"/>
    </row>
    <row r="28" spans="1:17" s="8" customFormat="1" ht="15" customHeight="1" x14ac:dyDescent="0.2">
      <c r="A28" s="7" t="s">
        <v>45</v>
      </c>
      <c r="B28" s="7"/>
    </row>
    <row r="29" spans="1:17" s="2" customFormat="1" ht="12" customHeight="1" x14ac:dyDescent="0.2">
      <c r="A29" s="31" t="s">
        <v>70</v>
      </c>
      <c r="L29" s="34"/>
    </row>
    <row r="30" spans="1:17" s="8" customFormat="1" ht="15.75" customHeight="1" thickBot="1" x14ac:dyDescent="0.25">
      <c r="A30" s="18" t="s">
        <v>129</v>
      </c>
      <c r="B30" s="9"/>
      <c r="C30" s="9"/>
      <c r="D30" s="9"/>
      <c r="E30" s="9"/>
      <c r="F30" s="9"/>
      <c r="G30" s="9"/>
      <c r="H30" s="7"/>
    </row>
  </sheetData>
  <mergeCells count="17">
    <mergeCell ref="I2:K2"/>
    <mergeCell ref="L2:N2"/>
    <mergeCell ref="A26:M26"/>
    <mergeCell ref="A16:A17"/>
    <mergeCell ref="A18:A23"/>
    <mergeCell ref="A2:B2"/>
    <mergeCell ref="A24:B24"/>
    <mergeCell ref="A7:A10"/>
    <mergeCell ref="A12:A14"/>
    <mergeCell ref="A4:B4"/>
    <mergeCell ref="A11:B11"/>
    <mergeCell ref="A15:B15"/>
    <mergeCell ref="A5:B5"/>
    <mergeCell ref="A6:B6"/>
    <mergeCell ref="A3:B3"/>
    <mergeCell ref="C2:E2"/>
    <mergeCell ref="F2:H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Source Méthodologie</vt:lpstr>
      <vt:lpstr>Définitions</vt:lpstr>
      <vt:lpstr>Figure 1</vt:lpstr>
      <vt:lpstr>Figure2 </vt:lpstr>
      <vt:lpstr>Figure 2.1 </vt:lpstr>
      <vt:lpstr>Figure 3 </vt:lpstr>
      <vt:lpstr>Figure 4</vt:lpstr>
      <vt:lpstr>Figure 4.1</vt:lpstr>
      <vt:lpstr>Définitions!Zone_d_impression</vt:lpstr>
      <vt:lpstr>'Figure 1'!Zone_d_impression</vt:lpstr>
      <vt:lpstr>'Figure 2.1 '!Zone_d_impression</vt:lpstr>
      <vt:lpstr>'Figure 3 '!Zone_d_impression</vt:lpstr>
      <vt:lpstr>'Figure 4'!Zone_d_impression</vt:lpstr>
      <vt:lpstr>'Figure 4.1'!Zone_d_impression</vt:lpstr>
      <vt:lpstr>'Figure2 '!Zone_d_impression</vt:lpstr>
      <vt:lpstr>'Source Méthodologie'!Zone_d_impression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de l’enquête Sivis 2019-2020 auprès des établissements publics et privés sous contrat du second degré</dc:title>
  <dc:creator>DEPP-MENJS;direction de l'évaluation, de la prospective et de la performance; ministère de l'Éducation nationale, de la Jeunesse et des Sports</dc:creator>
  <cp:keywords>enquête SIVIS;climat scolaire;second degré;violence à l’école;violence verbale;taux d’incident;collège;lycée général et technologique;lycée professionnel;</cp:keywords>
  <cp:lastModifiedBy>Administration centrale</cp:lastModifiedBy>
  <cp:lastPrinted>2020-12-10T15:19:06Z</cp:lastPrinted>
  <dcterms:created xsi:type="dcterms:W3CDTF">2018-10-08T12:04:05Z</dcterms:created>
  <dcterms:modified xsi:type="dcterms:W3CDTF">2021-02-11T13:53:56Z</dcterms:modified>
  <cp:contentStatus>publié</cp:contentStatus>
</cp:coreProperties>
</file>