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-15" yWindow="-15" windowWidth="27765" windowHeight="5655" tabRatio="866"/>
  </bookViews>
  <sheets>
    <sheet name="Géographie de l'école 2021" sheetId="5" r:id="rId1"/>
    <sheet name="34.1 académies" sheetId="1" r:id="rId2"/>
    <sheet name="34.2 académies" sheetId="2" r:id="rId3"/>
    <sheet name="34.3 académies" sheetId="3" r:id="rId4"/>
    <sheet name="34.4 académies" sheetId="4" r:id="rId5"/>
    <sheet name="34.1 régions académiques" sheetId="6" r:id="rId6"/>
    <sheet name="34.2 régions académiques" sheetId="7" r:id="rId7"/>
    <sheet name="34.3 regions académiques" sheetId="8" r:id="rId8"/>
    <sheet name="34.4 régions académiques" sheetId="9" r:id="rId9"/>
    <sheet name="34.5 régions académiques " sheetId="11" r:id="rId10"/>
  </sheets>
  <calcPr calcId="162913"/>
</workbook>
</file>

<file path=xl/calcChain.xml><?xml version="1.0" encoding="utf-8"?>
<calcChain xmlns="http://schemas.openxmlformats.org/spreadsheetml/2006/main">
  <c r="K40" i="1" l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0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<sst xmlns="http://schemas.openxmlformats.org/spreadsheetml/2006/main" count="418" uniqueCount="97">
  <si>
    <t>Numéro académie</t>
  </si>
  <si>
    <t>Nom académie</t>
  </si>
  <si>
    <t>MAYOTTE</t>
  </si>
  <si>
    <t>MARTINIQUE</t>
  </si>
  <si>
    <t>NICE</t>
  </si>
  <si>
    <t>REUNION</t>
  </si>
  <si>
    <t>ORLEANS-TOURS</t>
  </si>
  <si>
    <t>MONTPELLIER</t>
  </si>
  <si>
    <t>GUYANE</t>
  </si>
  <si>
    <t>09</t>
  </si>
  <si>
    <t>LILLE</t>
  </si>
  <si>
    <t>REIMS</t>
  </si>
  <si>
    <t>AMIENS</t>
  </si>
  <si>
    <t>NANCY-METZ</t>
  </si>
  <si>
    <t>02</t>
  </si>
  <si>
    <t>AIX-MARSEILLE</t>
  </si>
  <si>
    <t>04</t>
  </si>
  <si>
    <t>BORDEAUX</t>
  </si>
  <si>
    <t>TOULOUSE</t>
  </si>
  <si>
    <t>POITIERS</t>
  </si>
  <si>
    <t>CRETEIL</t>
  </si>
  <si>
    <t>RENNES</t>
  </si>
  <si>
    <t>08</t>
  </si>
  <si>
    <t>GRENOBLE</t>
  </si>
  <si>
    <t>LIMOGES</t>
  </si>
  <si>
    <t>06</t>
  </si>
  <si>
    <t>CLERMONT-FERRAND</t>
  </si>
  <si>
    <t>VERSAILLES</t>
  </si>
  <si>
    <t>01</t>
  </si>
  <si>
    <t>PARIS</t>
  </si>
  <si>
    <t>LYON</t>
  </si>
  <si>
    <t>NANTES</t>
  </si>
  <si>
    <t>STRASBOURG</t>
  </si>
  <si>
    <t>07</t>
  </si>
  <si>
    <t>DIJON</t>
  </si>
  <si>
    <t>03</t>
  </si>
  <si>
    <t>BESANCON</t>
  </si>
  <si>
    <t>CORSE</t>
  </si>
  <si>
    <t>GUADELOUPE</t>
  </si>
  <si>
    <t>Taux d'emploi en 2015 des sortants de Bac professionnel en lycée, sept mois après leur sortie
%</t>
  </si>
  <si>
    <t>Taux d'emploi en 2015 des sortants de BTS en lycée, sept mois après leur sortie
%</t>
  </si>
  <si>
    <t>Numéro région</t>
  </si>
  <si>
    <t>Nom région</t>
  </si>
  <si>
    <t>LA REUNION</t>
  </si>
  <si>
    <t>ILE-DE-FRANCE</t>
  </si>
  <si>
    <t>CENTRE-VAL DE LOIRE</t>
  </si>
  <si>
    <t>BOURGOGNE-FRANCHE-COMTE</t>
  </si>
  <si>
    <t>NORMANDIE</t>
  </si>
  <si>
    <t>HAUTS-DE-FRANCE</t>
  </si>
  <si>
    <t>GRAND EST</t>
  </si>
  <si>
    <t>PAYS DE LA LOIRE</t>
  </si>
  <si>
    <t>BRETAGNE</t>
  </si>
  <si>
    <t>NOUVELLE-AQUITAINE</t>
  </si>
  <si>
    <t>OCCITANIE</t>
  </si>
  <si>
    <t>AUVERGNE-RHONE-ALPES</t>
  </si>
  <si>
    <t>PROVENCE-ALPES-COTE D'AZUR</t>
  </si>
  <si>
    <t>France</t>
  </si>
  <si>
    <t>L'ouvrage présente une description et une analyse de la variété des contextes éducatifs et des disparités territoriales en matière d’éducation : environnement économique et social, contextes, parcours scolaires et résultats, moyens et ressources humaine</t>
  </si>
  <si>
    <t>Géographie de l’École, édition 2021</t>
  </si>
  <si>
    <t xml:space="preserve">Retouvez les fichiers PDF de l'édition 2021, l'intégralité des tables de données, ainsi que les archives de la publication :
</t>
  </si>
  <si>
    <t>Géographie de l'École, édition 2021</t>
  </si>
  <si>
    <t>Fiche 33. L'insertion professionnelle des sortants de lycée six mois après leur sortie</t>
  </si>
  <si>
    <t>Source : Dares, Depp, Inserjeunes</t>
  </si>
  <si>
    <t>Taux d'emploi de l'ensemble des sortants de lycée, six mois après leur sortie
%</t>
  </si>
  <si>
    <t>en lycée public ou privé sous contrat, six mois après la fin des études (sans MC4-MC5).</t>
  </si>
  <si>
    <r>
      <rPr>
        <b/>
        <sz val="8"/>
        <color indexed="8"/>
        <rFont val="Arial"/>
        <family val="2"/>
      </rPr>
      <t xml:space="preserve">Source </t>
    </r>
    <r>
      <rPr>
        <sz val="8"/>
        <color indexed="8"/>
        <rFont val="Arial"/>
        <family val="2"/>
      </rPr>
      <t xml:space="preserve">: Dares, Depp, InserJeunes. </t>
    </r>
  </si>
  <si>
    <t>Taux d'emploi des sortants de CAP en lycée, six mois après leur sortie
%</t>
  </si>
  <si>
    <t>nd</t>
  </si>
  <si>
    <t>nd : non disponible</t>
  </si>
  <si>
    <t xml:space="preserve">70 </t>
  </si>
  <si>
    <t>Fiche 33. L'insertion professionnelle des sortants de lycée six mois après leur sortie de formation</t>
  </si>
  <si>
    <t>Taux d'emploi  de l'ensemble des sortants de lycée (en 2018 et 2019), six mois après leur sortie de formation</t>
  </si>
  <si>
    <t>Taux d'emploi  des sortants de CAP en lycéee (en 2018 et 2019), six mois après leur sortie de formation</t>
  </si>
  <si>
    <t>Taux d'emploi  de l'ensemble des sortants de Bac professionnel en lycée (en 2018 et 2019), six mois après leur sortie de formation</t>
  </si>
  <si>
    <t>Taux d'emploi  de l'ensemble des sortants de BTS (en 2018 et 2019), six mois après leur sortie de formation</t>
  </si>
  <si>
    <t>Taux d'emploi  de l'ensemble des sortants de CAP en lycée (en 2018 et 2019), six mois après leur sortie de formation</t>
  </si>
  <si>
    <t>Taux d'emploi  de l'ensemble des sortants de Bac pro en lycée (en 2018 et 2019), six mois après leur sortie de formation</t>
  </si>
  <si>
    <t>Taux d'emploi  de l'ensemble des sortants de BTS  (en 2018 et 2019), six mois après leur sortie de formation</t>
  </si>
  <si>
    <t>Taux d'emploi  des sortants  en 2018-2019 de BTS, six mois après leur sortie
%</t>
  </si>
  <si>
    <t>Taux d'emploi  de l'ensemble des sortants en 2018-2019  de lycée , six mois après leur sortie
%</t>
  </si>
  <si>
    <t>Taux d'emploi  de l'ensemble des sortants en 2018-2019 de CAP en lycée, six mois après leur sortie
%</t>
  </si>
  <si>
    <t>Taux d'emploi  de l'ensemble des sortants en 2018-2019 de Bac Pro en lycée, six mois après leur sortie 
%</t>
  </si>
  <si>
    <t>Ministère de l'éducation nationale, de la jeunesse et des sports
Direction de l'évaluation, de la prospective et de la performance</t>
  </si>
  <si>
    <r>
      <t>Source :</t>
    </r>
    <r>
      <rPr>
        <sz val="8"/>
        <color indexed="8"/>
        <rFont val="Arial"/>
        <family val="2"/>
      </rPr>
      <t xml:space="preserve"> Insee, taux de chômage localisés en 2019. </t>
    </r>
  </si>
  <si>
    <t>Taux d'emploi  de chômage des 15 ans ou plus en 2019</t>
  </si>
  <si>
    <t>Taux de chômage
%</t>
  </si>
  <si>
    <t>Nombre de sortants niveau CAP et MC5</t>
  </si>
  <si>
    <t>Nombre de sortants niveau Bac pro et  MC4</t>
  </si>
  <si>
    <t>Nombre de sortants niveau BTS</t>
  </si>
  <si>
    <t>Ensemble</t>
  </si>
  <si>
    <t>Part de sortants niveau CAP et MC5</t>
  </si>
  <si>
    <t>Part de de sortants niveau Bac pro et  MC4</t>
  </si>
  <si>
    <t>Part de sortants niveau BTS</t>
  </si>
  <si>
    <t>Ensemble des sortants</t>
  </si>
  <si>
    <t>Champ : France métropolitaine + DROM (hors Mayotte)</t>
  </si>
  <si>
    <r>
      <rPr>
        <b/>
        <sz val="8"/>
        <color indexed="8"/>
        <rFont val="Arial"/>
        <family val="2"/>
      </rPr>
      <t>Champ</t>
    </r>
    <r>
      <rPr>
        <sz val="8"/>
        <color indexed="8"/>
        <rFont val="Arial"/>
        <family val="2"/>
      </rPr>
      <t xml:space="preserve"> : France métropolitaine + DROM (hors Mayotte). Sortants en 2019 et en 2018 d'une dernière année de formation professionnelle </t>
    </r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</si>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</sst>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\ _€"/>
    <numFmt numFmtId="166" formatCode="#,##0.00\ &quot;€&quot;"/>
    <numFmt numFmtId="167" formatCode="#,##0\ _€"/>
    <numFmt numFmtId="168" formatCode="####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, Albany AMT, Helvetica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5" fillId="0" borderId="0"/>
    <xf numFmtId="0" fontId="16" fillId="0" borderId="0"/>
    <xf numFmtId="0" fontId="1" fillId="0" borderId="0"/>
    <xf numFmtId="0" fontId="8" fillId="0" borderId="0"/>
  </cellStyleXfs>
  <cellXfs count="77">
    <xf numFmtId="0" fontId="0" fillId="0" borderId="0" xfId="0"/>
    <xf numFmtId="0" fontId="9" fillId="0" borderId="2" xfId="2" applyFont="1" applyBorder="1" applyAlignment="1">
      <alignment vertical="center" wrapText="1"/>
    </xf>
    <xf numFmtId="0" fontId="8" fillId="0" borderId="0" xfId="6"/>
    <xf numFmtId="0" fontId="8" fillId="0" borderId="3" xfId="2" applyFont="1" applyBorder="1" applyAlignment="1">
      <alignment vertical="justify" wrapText="1"/>
    </xf>
    <xf numFmtId="0" fontId="10" fillId="0" borderId="3" xfId="1" applyBorder="1" applyAlignment="1" applyProtection="1">
      <alignment vertical="justify" wrapText="1"/>
    </xf>
    <xf numFmtId="0" fontId="11" fillId="0" borderId="4" xfId="2" applyFont="1" applyBorder="1" applyAlignment="1">
      <alignment vertical="center" wrapText="1"/>
    </xf>
    <xf numFmtId="0" fontId="1" fillId="0" borderId="3" xfId="2" applyFont="1" applyBorder="1" applyAlignment="1">
      <alignment vertical="justify" wrapText="1"/>
    </xf>
    <xf numFmtId="0" fontId="13" fillId="0" borderId="6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" fillId="2" borderId="0" xfId="6" applyFont="1" applyFill="1"/>
    <xf numFmtId="49" fontId="18" fillId="0" borderId="1" xfId="0" applyNumberFormat="1" applyFont="1" applyFill="1" applyBorder="1"/>
    <xf numFmtId="0" fontId="12" fillId="0" borderId="1" xfId="0" applyNumberFormat="1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5" applyFont="1" applyFill="1" applyAlignment="1">
      <alignment horizontal="center" vertical="center"/>
    </xf>
    <xf numFmtId="0" fontId="0" fillId="0" borderId="0" xfId="0" applyFill="1"/>
    <xf numFmtId="0" fontId="2" fillId="0" borderId="0" xfId="5" applyFont="1" applyFill="1" applyBorder="1" applyAlignment="1">
      <alignment horizontal="center" vertical="center"/>
    </xf>
    <xf numFmtId="0" fontId="3" fillId="0" borderId="0" xfId="5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164" fontId="19" fillId="0" borderId="0" xfId="0" applyNumberFormat="1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/>
    </xf>
    <xf numFmtId="0" fontId="17" fillId="0" borderId="0" xfId="4" applyFont="1" applyFill="1" applyBorder="1" applyAlignment="1">
      <alignment horizontal="left"/>
    </xf>
    <xf numFmtId="164" fontId="17" fillId="0" borderId="0" xfId="4" applyNumberFormat="1" applyFont="1" applyFill="1" applyBorder="1" applyAlignment="1">
      <alignment horizontal="left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18" fillId="0" borderId="0" xfId="0" applyFont="1" applyFill="1"/>
    <xf numFmtId="0" fontId="7" fillId="0" borderId="0" xfId="0" applyFont="1" applyFill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 applyProtection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164" fontId="17" fillId="0" borderId="1" xfId="0" applyNumberFormat="1" applyFont="1" applyFill="1" applyBorder="1" applyAlignment="1">
      <alignment horizontal="center" wrapText="1"/>
    </xf>
    <xf numFmtId="164" fontId="18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 wrapText="1"/>
    </xf>
    <xf numFmtId="164" fontId="17" fillId="0" borderId="1" xfId="0" applyNumberFormat="1" applyFont="1" applyFill="1" applyBorder="1" applyAlignment="1">
      <alignment horizontal="center"/>
    </xf>
    <xf numFmtId="164" fontId="17" fillId="0" borderId="1" xfId="2" applyNumberFormat="1" applyFont="1" applyFill="1" applyBorder="1" applyAlignment="1">
      <alignment horizontal="center" vertical="top"/>
    </xf>
    <xf numFmtId="164" fontId="6" fillId="0" borderId="1" xfId="2" applyNumberFormat="1" applyFont="1" applyFill="1" applyBorder="1" applyAlignment="1">
      <alignment horizontal="center" vertical="top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 applyProtection="1">
      <alignment horizont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/>
    </xf>
    <xf numFmtId="165" fontId="19" fillId="0" borderId="1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/>
    </xf>
    <xf numFmtId="167" fontId="18" fillId="0" borderId="1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 wrapText="1"/>
    </xf>
    <xf numFmtId="165" fontId="17" fillId="0" borderId="1" xfId="0" applyNumberFormat="1" applyFont="1" applyFill="1" applyBorder="1" applyAlignment="1">
      <alignment horizontal="center" wrapText="1"/>
    </xf>
    <xf numFmtId="165" fontId="20" fillId="0" borderId="5" xfId="0" applyNumberFormat="1" applyFont="1" applyFill="1" applyBorder="1" applyAlignment="1">
      <alignment horizontal="center" wrapText="1"/>
    </xf>
    <xf numFmtId="168" fontId="19" fillId="0" borderId="1" xfId="0" applyNumberFormat="1" applyFont="1" applyFill="1" applyBorder="1" applyAlignment="1">
      <alignment horizontal="center"/>
    </xf>
    <xf numFmtId="167" fontId="19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0" fontId="2" fillId="0" borderId="0" xfId="5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left" wrapText="1"/>
    </xf>
    <xf numFmtId="166" fontId="0" fillId="0" borderId="7" xfId="0" applyNumberFormat="1" applyFill="1" applyBorder="1" applyAlignment="1">
      <alignment horizontal="left" wrapText="1"/>
    </xf>
    <xf numFmtId="0" fontId="17" fillId="0" borderId="0" xfId="4" applyFont="1" applyFill="1" applyBorder="1" applyAlignment="1">
      <alignment horizontal="left" wrapText="1"/>
    </xf>
    <xf numFmtId="0" fontId="2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0" borderId="0" xfId="5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left" wrapText="1"/>
    </xf>
    <xf numFmtId="0" fontId="5" fillId="0" borderId="0" xfId="4" applyFont="1" applyFill="1" applyBorder="1" applyAlignment="1">
      <alignment horizontal="left" wrapText="1"/>
    </xf>
  </cellXfs>
  <cellStyles count="7">
    <cellStyle name="Lien hypertexte" xfId="1" builtinId="8"/>
    <cellStyle name="Normal" xfId="0" builtinId="0"/>
    <cellStyle name="Normal 2" xfId="2"/>
    <cellStyle name="Normal 2 3" xfId="3"/>
    <cellStyle name="Normal 3" xfId="4"/>
    <cellStyle name="Normal_DEPP-GEO-2014-1" xfId="5"/>
    <cellStyle name="Normal_DEPP-GEO-2014-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208</xdr:row>
          <xdr:rowOff>0</xdr:rowOff>
        </xdr:from>
        <xdr:to>
          <xdr:col>7</xdr:col>
          <xdr:colOff>152400</xdr:colOff>
          <xdr:row>209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209</xdr:row>
          <xdr:rowOff>0</xdr:rowOff>
        </xdr:from>
        <xdr:to>
          <xdr:col>7</xdr:col>
          <xdr:colOff>152400</xdr:colOff>
          <xdr:row>210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210</xdr:row>
          <xdr:rowOff>0</xdr:rowOff>
        </xdr:from>
        <xdr:to>
          <xdr:col>7</xdr:col>
          <xdr:colOff>152400</xdr:colOff>
          <xdr:row>211</xdr:row>
          <xdr:rowOff>38100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233</xdr:row>
          <xdr:rowOff>0</xdr:rowOff>
        </xdr:from>
        <xdr:to>
          <xdr:col>7</xdr:col>
          <xdr:colOff>152400</xdr:colOff>
          <xdr:row>234</xdr:row>
          <xdr:rowOff>38100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234</xdr:row>
          <xdr:rowOff>0</xdr:rowOff>
        </xdr:from>
        <xdr:to>
          <xdr:col>7</xdr:col>
          <xdr:colOff>152400</xdr:colOff>
          <xdr:row>235</xdr:row>
          <xdr:rowOff>38100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232</xdr:row>
          <xdr:rowOff>0</xdr:rowOff>
        </xdr:from>
        <xdr:to>
          <xdr:col>7</xdr:col>
          <xdr:colOff>152400</xdr:colOff>
          <xdr:row>233</xdr:row>
          <xdr:rowOff>38100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240</xdr:row>
          <xdr:rowOff>0</xdr:rowOff>
        </xdr:from>
        <xdr:to>
          <xdr:col>6</xdr:col>
          <xdr:colOff>257175</xdr:colOff>
          <xdr:row>241</xdr:row>
          <xdr:rowOff>76200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241</xdr:row>
          <xdr:rowOff>0</xdr:rowOff>
        </xdr:from>
        <xdr:to>
          <xdr:col>6</xdr:col>
          <xdr:colOff>257175</xdr:colOff>
          <xdr:row>242</xdr:row>
          <xdr:rowOff>76200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241</xdr:row>
      <xdr:rowOff>0</xdr:rowOff>
    </xdr:from>
    <xdr:to>
      <xdr:col>6</xdr:col>
      <xdr:colOff>304800</xdr:colOff>
      <xdr:row>242</xdr:row>
      <xdr:rowOff>114300</xdr:rowOff>
    </xdr:to>
    <xdr:sp macro="" textlink="">
      <xdr:nvSpPr>
        <xdr:cNvPr id="2241" name="AutoShape 9" descr="http://cisad8.sgvdi.in.adc.education.fr:7980/SASStudio/resources/js/dojo/dijit/themes/corporate/images/sasIcons/sasdark/16_png/NumericType.png"/>
        <xdr:cNvSpPr>
          <a:spLocks noChangeAspect="1" noChangeArrowheads="1"/>
        </xdr:cNvSpPr>
      </xdr:nvSpPr>
      <xdr:spPr bwMode="auto">
        <a:xfrm>
          <a:off x="7477125" y="4608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304800</xdr:colOff>
      <xdr:row>242</xdr:row>
      <xdr:rowOff>114300</xdr:rowOff>
    </xdr:to>
    <xdr:sp macro="" textlink="">
      <xdr:nvSpPr>
        <xdr:cNvPr id="2242" name="AutoShape 10" descr="http://cisad8.sgvdi.in.adc.education.fr:7980/SASStudio/resources/js/dojo/dijit/themes/corporate/images/sasIcons/sasdark/16_png/NumericType.png"/>
        <xdr:cNvSpPr>
          <a:spLocks noChangeAspect="1" noChangeArrowheads="1"/>
        </xdr:cNvSpPr>
      </xdr:nvSpPr>
      <xdr:spPr bwMode="auto">
        <a:xfrm>
          <a:off x="7477125" y="4608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242</xdr:row>
          <xdr:rowOff>0</xdr:rowOff>
        </xdr:from>
        <xdr:to>
          <xdr:col>6</xdr:col>
          <xdr:colOff>257175</xdr:colOff>
          <xdr:row>243</xdr:row>
          <xdr:rowOff>76200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242</xdr:row>
      <xdr:rowOff>0</xdr:rowOff>
    </xdr:from>
    <xdr:to>
      <xdr:col>6</xdr:col>
      <xdr:colOff>304800</xdr:colOff>
      <xdr:row>243</xdr:row>
      <xdr:rowOff>114300</xdr:rowOff>
    </xdr:to>
    <xdr:sp macro="" textlink="">
      <xdr:nvSpPr>
        <xdr:cNvPr id="2243" name="AutoShape 12" descr="http://cisad8.sgvdi.in.adc.education.fr:7980/SASStudio/resources/js/dojo/dijit/themes/corporate/images/sasIcons/sasdark/16_png/CharacterType.png"/>
        <xdr:cNvSpPr>
          <a:spLocks noChangeAspect="1" noChangeArrowheads="1"/>
        </xdr:cNvSpPr>
      </xdr:nvSpPr>
      <xdr:spPr bwMode="auto">
        <a:xfrm>
          <a:off x="7477125" y="46272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304800</xdr:colOff>
      <xdr:row>243</xdr:row>
      <xdr:rowOff>114300</xdr:rowOff>
    </xdr:to>
    <xdr:sp macro="" textlink="">
      <xdr:nvSpPr>
        <xdr:cNvPr id="2244" name="AutoShape 13" descr="http://cisad8.sgvdi.in.adc.education.fr:7980/SASStudio/resources/js/dojo/dijit/themes/corporate/images/sasIcons/sasdark/16_png/CharacterType.png"/>
        <xdr:cNvSpPr>
          <a:spLocks noChangeAspect="1" noChangeArrowheads="1"/>
        </xdr:cNvSpPr>
      </xdr:nvSpPr>
      <xdr:spPr bwMode="auto">
        <a:xfrm>
          <a:off x="7477125" y="46272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243</xdr:row>
          <xdr:rowOff>0</xdr:rowOff>
        </xdr:from>
        <xdr:to>
          <xdr:col>6</xdr:col>
          <xdr:colOff>257175</xdr:colOff>
          <xdr:row>244</xdr:row>
          <xdr:rowOff>76200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243</xdr:row>
      <xdr:rowOff>0</xdr:rowOff>
    </xdr:from>
    <xdr:to>
      <xdr:col>6</xdr:col>
      <xdr:colOff>304800</xdr:colOff>
      <xdr:row>244</xdr:row>
      <xdr:rowOff>114300</xdr:rowOff>
    </xdr:to>
    <xdr:sp macro="" textlink="">
      <xdr:nvSpPr>
        <xdr:cNvPr id="2245" name="AutoShape 15" descr="http://cisad8.sgvdi.in.adc.education.fr:7980/SASStudio/resources/js/dojo/dijit/themes/corporate/images/sasIcons/sasdark/16_png/CharacterType.png"/>
        <xdr:cNvSpPr>
          <a:spLocks noChangeAspect="1" noChangeArrowheads="1"/>
        </xdr:cNvSpPr>
      </xdr:nvSpPr>
      <xdr:spPr bwMode="auto">
        <a:xfrm>
          <a:off x="7477125" y="4646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304800</xdr:colOff>
      <xdr:row>244</xdr:row>
      <xdr:rowOff>114300</xdr:rowOff>
    </xdr:to>
    <xdr:sp macro="" textlink="">
      <xdr:nvSpPr>
        <xdr:cNvPr id="2246" name="AutoShape 16" descr="http://cisad8.sgvdi.in.adc.education.fr:7980/SASStudio/resources/js/dojo/dijit/themes/corporate/images/sasIcons/sasdark/16_png/CharacterType.png"/>
        <xdr:cNvSpPr>
          <a:spLocks noChangeAspect="1" noChangeArrowheads="1"/>
        </xdr:cNvSpPr>
      </xdr:nvSpPr>
      <xdr:spPr bwMode="auto">
        <a:xfrm>
          <a:off x="7477125" y="46462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244</xdr:row>
          <xdr:rowOff>0</xdr:rowOff>
        </xdr:from>
        <xdr:to>
          <xdr:col>6</xdr:col>
          <xdr:colOff>257175</xdr:colOff>
          <xdr:row>245</xdr:row>
          <xdr:rowOff>76200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244</xdr:row>
      <xdr:rowOff>0</xdr:rowOff>
    </xdr:from>
    <xdr:to>
      <xdr:col>6</xdr:col>
      <xdr:colOff>304800</xdr:colOff>
      <xdr:row>245</xdr:row>
      <xdr:rowOff>114300</xdr:rowOff>
    </xdr:to>
    <xdr:sp macro="" textlink="">
      <xdr:nvSpPr>
        <xdr:cNvPr id="2247" name="AutoShape 18" descr="http://cisad8.sgvdi.in.adc.education.fr:7980/SASStudio/resources/js/dojo/dijit/themes/corporate/images/sasIcons/sasdark/16_png/NumericType.png"/>
        <xdr:cNvSpPr>
          <a:spLocks noChangeAspect="1" noChangeArrowheads="1"/>
        </xdr:cNvSpPr>
      </xdr:nvSpPr>
      <xdr:spPr bwMode="auto">
        <a:xfrm>
          <a:off x="7477125" y="46653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304800</xdr:colOff>
      <xdr:row>245</xdr:row>
      <xdr:rowOff>114300</xdr:rowOff>
    </xdr:to>
    <xdr:sp macro="" textlink="">
      <xdr:nvSpPr>
        <xdr:cNvPr id="2248" name="AutoShape 19" descr="http://cisad8.sgvdi.in.adc.education.fr:7980/SASStudio/resources/js/dojo/dijit/themes/corporate/images/sasIcons/sasdark/16_png/NumericType.png"/>
        <xdr:cNvSpPr>
          <a:spLocks noChangeAspect="1" noChangeArrowheads="1"/>
        </xdr:cNvSpPr>
      </xdr:nvSpPr>
      <xdr:spPr bwMode="auto">
        <a:xfrm>
          <a:off x="7477125" y="46653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245</xdr:row>
          <xdr:rowOff>0</xdr:rowOff>
        </xdr:from>
        <xdr:to>
          <xdr:col>6</xdr:col>
          <xdr:colOff>257175</xdr:colOff>
          <xdr:row>246</xdr:row>
          <xdr:rowOff>76200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245</xdr:row>
      <xdr:rowOff>0</xdr:rowOff>
    </xdr:from>
    <xdr:to>
      <xdr:col>6</xdr:col>
      <xdr:colOff>304800</xdr:colOff>
      <xdr:row>246</xdr:row>
      <xdr:rowOff>114300</xdr:rowOff>
    </xdr:to>
    <xdr:sp macro="" textlink="">
      <xdr:nvSpPr>
        <xdr:cNvPr id="2249" name="AutoShape 21" descr="http://cisad8.sgvdi.in.adc.education.fr:7980/SASStudio/resources/js/dojo/dijit/themes/corporate/images/sasIcons/sasdark/16_png/CharacterType.png"/>
        <xdr:cNvSpPr>
          <a:spLocks noChangeAspect="1" noChangeArrowheads="1"/>
        </xdr:cNvSpPr>
      </xdr:nvSpPr>
      <xdr:spPr bwMode="auto">
        <a:xfrm>
          <a:off x="7477125" y="46843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304800</xdr:colOff>
      <xdr:row>246</xdr:row>
      <xdr:rowOff>114300</xdr:rowOff>
    </xdr:to>
    <xdr:sp macro="" textlink="">
      <xdr:nvSpPr>
        <xdr:cNvPr id="2250" name="AutoShape 22" descr="http://cisad8.sgvdi.in.adc.education.fr:7980/SASStudio/resources/js/dojo/dijit/themes/corporate/images/sasIcons/sasdark/16_png/CharacterType.png"/>
        <xdr:cNvSpPr>
          <a:spLocks noChangeAspect="1" noChangeArrowheads="1"/>
        </xdr:cNvSpPr>
      </xdr:nvSpPr>
      <xdr:spPr bwMode="auto">
        <a:xfrm>
          <a:off x="7477125" y="46843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8.xml"/><Relationship Id="rId18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6.emf"/><Relationship Id="rId7" Type="http://schemas.openxmlformats.org/officeDocument/2006/relationships/control" Target="../activeX/activeX3.xml"/><Relationship Id="rId12" Type="http://schemas.openxmlformats.org/officeDocument/2006/relationships/image" Target="../media/image2.emf"/><Relationship Id="rId17" Type="http://schemas.openxmlformats.org/officeDocument/2006/relationships/control" Target="../activeX/activeX10.xml"/><Relationship Id="rId2" Type="http://schemas.openxmlformats.org/officeDocument/2006/relationships/drawing" Target="../drawings/drawing1.xml"/><Relationship Id="rId16" Type="http://schemas.openxmlformats.org/officeDocument/2006/relationships/image" Target="../media/image4.emf"/><Relationship Id="rId20" Type="http://schemas.openxmlformats.org/officeDocument/2006/relationships/control" Target="../activeX/activeX1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11" sqref="D11"/>
    </sheetView>
  </sheetViews>
  <sheetFormatPr baseColWidth="10" defaultRowHeight="12.75"/>
  <cols>
    <col min="1" max="1" width="80.7109375" style="2" customWidth="1"/>
    <col min="2" max="16384" width="11.42578125" style="2"/>
  </cols>
  <sheetData>
    <row r="1" spans="1:3" ht="18">
      <c r="A1" s="1" t="s">
        <v>58</v>
      </c>
    </row>
    <row r="2" spans="1:3" ht="38.25">
      <c r="A2" s="6" t="s">
        <v>57</v>
      </c>
      <c r="C2" s="9"/>
    </row>
    <row r="3" spans="1:3">
      <c r="A3" s="3"/>
    </row>
    <row r="4" spans="1:3" ht="38.25">
      <c r="A4" s="6" t="s">
        <v>59</v>
      </c>
    </row>
    <row r="5" spans="1:3">
      <c r="A5" s="4" t="s">
        <v>96</v>
      </c>
    </row>
    <row r="6" spans="1:3">
      <c r="A6" s="4"/>
    </row>
    <row r="7" spans="1:3" ht="25.5">
      <c r="A7" s="5" t="s">
        <v>82</v>
      </c>
    </row>
  </sheetData>
  <hyperlinks>
    <hyperlink ref="A5" r:id="rId1" display="www.education.gouv.fr/statistiques-geographie-ecole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16" sqref="H16"/>
    </sheetView>
  </sheetViews>
  <sheetFormatPr baseColWidth="10" defaultRowHeight="15"/>
  <cols>
    <col min="1" max="1" width="10.85546875" style="19" customWidth="1"/>
    <col min="2" max="2" width="33.5703125" style="19" customWidth="1"/>
    <col min="3" max="3" width="48.28515625" style="19" customWidth="1"/>
    <col min="4" max="16384" width="11.42578125" style="19"/>
  </cols>
  <sheetData>
    <row r="1" spans="1:4" ht="15.75">
      <c r="A1" s="70" t="s">
        <v>60</v>
      </c>
      <c r="B1" s="70"/>
      <c r="C1" s="70"/>
      <c r="D1" s="70"/>
    </row>
    <row r="2" spans="1:4" ht="15.75">
      <c r="A2" s="70" t="s">
        <v>61</v>
      </c>
      <c r="B2" s="70"/>
      <c r="C2" s="70"/>
      <c r="D2" s="70"/>
    </row>
    <row r="3" spans="1:4" ht="15.75">
      <c r="A3" s="74"/>
      <c r="B3" s="74"/>
      <c r="C3" s="74"/>
      <c r="D3" s="74"/>
    </row>
    <row r="4" spans="1:4">
      <c r="A4" s="71" t="s">
        <v>94</v>
      </c>
      <c r="B4" s="71"/>
      <c r="C4" s="71"/>
      <c r="D4" s="71"/>
    </row>
    <row r="5" spans="1:4">
      <c r="A5" s="71" t="s">
        <v>62</v>
      </c>
      <c r="B5" s="71"/>
      <c r="C5" s="71"/>
      <c r="D5" s="71"/>
    </row>
    <row r="6" spans="1:4">
      <c r="A6" s="21"/>
      <c r="B6" s="21"/>
      <c r="C6" s="21"/>
      <c r="D6" s="21"/>
    </row>
    <row r="7" spans="1:4">
      <c r="A7" s="67" t="s">
        <v>84</v>
      </c>
      <c r="B7" s="67"/>
      <c r="C7" s="67"/>
      <c r="D7" s="67"/>
    </row>
    <row r="8" spans="1:4">
      <c r="A8" s="75"/>
      <c r="B8" s="75"/>
      <c r="C8" s="75"/>
      <c r="D8" s="75"/>
    </row>
    <row r="9" spans="1:4" ht="24">
      <c r="A9" s="22" t="s">
        <v>41</v>
      </c>
      <c r="B9" s="22" t="s">
        <v>42</v>
      </c>
      <c r="C9" s="37" t="s">
        <v>85</v>
      </c>
    </row>
    <row r="10" spans="1:4">
      <c r="A10" s="11">
        <v>84</v>
      </c>
      <c r="B10" s="11" t="s">
        <v>54</v>
      </c>
      <c r="C10" s="38">
        <v>7.3</v>
      </c>
    </row>
    <row r="11" spans="1:4">
      <c r="A11" s="11">
        <v>27</v>
      </c>
      <c r="B11" s="11" t="s">
        <v>46</v>
      </c>
      <c r="C11" s="38">
        <v>7.4</v>
      </c>
    </row>
    <row r="12" spans="1:4">
      <c r="A12" s="11">
        <v>53</v>
      </c>
      <c r="B12" s="11" t="s">
        <v>51</v>
      </c>
      <c r="C12" s="38">
        <v>7</v>
      </c>
    </row>
    <row r="13" spans="1:4">
      <c r="A13" s="11">
        <v>24</v>
      </c>
      <c r="B13" s="11" t="s">
        <v>45</v>
      </c>
      <c r="C13" s="38">
        <v>8</v>
      </c>
    </row>
    <row r="14" spans="1:4">
      <c r="A14" s="11">
        <v>94</v>
      </c>
      <c r="B14" s="11" t="s">
        <v>37</v>
      </c>
      <c r="C14" s="38">
        <v>8.5</v>
      </c>
    </row>
    <row r="15" spans="1:4">
      <c r="A15" s="11">
        <v>44</v>
      </c>
      <c r="B15" s="11" t="s">
        <v>49</v>
      </c>
      <c r="C15" s="38">
        <v>8.1</v>
      </c>
    </row>
    <row r="16" spans="1:4">
      <c r="A16" s="12" t="s">
        <v>28</v>
      </c>
      <c r="B16" s="11" t="s">
        <v>38</v>
      </c>
      <c r="C16" s="39">
        <v>20.5</v>
      </c>
    </row>
    <row r="17" spans="1:3">
      <c r="A17" s="12" t="s">
        <v>35</v>
      </c>
      <c r="B17" s="11" t="s">
        <v>8</v>
      </c>
      <c r="C17" s="39">
        <v>19.899999999999999</v>
      </c>
    </row>
    <row r="18" spans="1:3">
      <c r="A18" s="11">
        <v>32</v>
      </c>
      <c r="B18" s="11" t="s">
        <v>48</v>
      </c>
      <c r="C18" s="38">
        <v>10.4</v>
      </c>
    </row>
    <row r="19" spans="1:3">
      <c r="A19" s="11">
        <v>11</v>
      </c>
      <c r="B19" s="11" t="s">
        <v>44</v>
      </c>
      <c r="C19" s="38">
        <v>7.4</v>
      </c>
    </row>
    <row r="20" spans="1:3">
      <c r="A20" s="12" t="s">
        <v>16</v>
      </c>
      <c r="B20" s="11" t="s">
        <v>43</v>
      </c>
      <c r="C20" s="39">
        <v>21.3</v>
      </c>
    </row>
    <row r="21" spans="1:3">
      <c r="A21" s="12" t="s">
        <v>14</v>
      </c>
      <c r="B21" s="11" t="s">
        <v>3</v>
      </c>
      <c r="C21" s="39">
        <v>14.9</v>
      </c>
    </row>
    <row r="22" spans="1:3">
      <c r="A22" s="12" t="s">
        <v>25</v>
      </c>
      <c r="B22" s="11" t="s">
        <v>2</v>
      </c>
      <c r="C22" s="40" t="s">
        <v>67</v>
      </c>
    </row>
    <row r="23" spans="1:3">
      <c r="A23" s="11">
        <v>28</v>
      </c>
      <c r="B23" s="11" t="s">
        <v>47</v>
      </c>
      <c r="C23" s="38">
        <v>8.3000000000000007</v>
      </c>
    </row>
    <row r="24" spans="1:3">
      <c r="A24" s="11">
        <v>75</v>
      </c>
      <c r="B24" s="11" t="s">
        <v>52</v>
      </c>
      <c r="C24" s="38">
        <v>7.8</v>
      </c>
    </row>
    <row r="25" spans="1:3">
      <c r="A25" s="11">
        <v>76</v>
      </c>
      <c r="B25" s="11" t="s">
        <v>53</v>
      </c>
      <c r="C25" s="38">
        <v>10</v>
      </c>
    </row>
    <row r="26" spans="1:3">
      <c r="A26" s="11">
        <v>52</v>
      </c>
      <c r="B26" s="11" t="s">
        <v>50</v>
      </c>
      <c r="C26" s="38">
        <v>7.1</v>
      </c>
    </row>
    <row r="27" spans="1:3">
      <c r="A27" s="11">
        <v>93</v>
      </c>
      <c r="B27" s="11" t="s">
        <v>55</v>
      </c>
      <c r="C27" s="38">
        <v>9.6999999999999993</v>
      </c>
    </row>
    <row r="28" spans="1:3">
      <c r="A28" s="34"/>
      <c r="B28" s="16" t="s">
        <v>56</v>
      </c>
      <c r="C28" s="41">
        <v>8.4</v>
      </c>
    </row>
    <row r="30" spans="1:3" ht="22.5">
      <c r="A30" s="8" t="s">
        <v>68</v>
      </c>
    </row>
    <row r="31" spans="1:3">
      <c r="A31" s="26" t="s">
        <v>95</v>
      </c>
    </row>
    <row r="32" spans="1:3">
      <c r="A32" s="27" t="s">
        <v>64</v>
      </c>
    </row>
    <row r="33" spans="1:3">
      <c r="A33" s="76" t="s">
        <v>83</v>
      </c>
      <c r="B33" s="69"/>
      <c r="C33" s="69"/>
    </row>
  </sheetData>
  <mergeCells count="7">
    <mergeCell ref="A33:C33"/>
    <mergeCell ref="A1:D1"/>
    <mergeCell ref="A2:D2"/>
    <mergeCell ref="A3:D3"/>
    <mergeCell ref="A4:D4"/>
    <mergeCell ref="A5:D5"/>
    <mergeCell ref="A7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M12" sqref="M12"/>
    </sheetView>
  </sheetViews>
  <sheetFormatPr baseColWidth="10" defaultRowHeight="15"/>
  <cols>
    <col min="1" max="1" width="11.42578125" style="19"/>
    <col min="2" max="2" width="25" style="19" customWidth="1"/>
    <col min="3" max="3" width="41" style="19" customWidth="1"/>
    <col min="4" max="16384" width="11.42578125" style="19"/>
  </cols>
  <sheetData>
    <row r="1" spans="1:11" ht="15.75">
      <c r="A1" s="70" t="s">
        <v>60</v>
      </c>
      <c r="B1" s="70"/>
      <c r="C1" s="70"/>
    </row>
    <row r="2" spans="1:11">
      <c r="A2" s="65" t="s">
        <v>61</v>
      </c>
      <c r="B2" s="65"/>
      <c r="C2" s="65"/>
    </row>
    <row r="3" spans="1:11">
      <c r="A3" s="66"/>
      <c r="B3" s="66"/>
      <c r="C3" s="66"/>
    </row>
    <row r="4" spans="1:11" ht="15.75" customHeight="1">
      <c r="A4" s="71" t="s">
        <v>94</v>
      </c>
      <c r="B4" s="71"/>
      <c r="C4" s="71"/>
    </row>
    <row r="5" spans="1:11">
      <c r="A5" s="71" t="s">
        <v>62</v>
      </c>
      <c r="B5" s="71"/>
      <c r="C5" s="71"/>
    </row>
    <row r="6" spans="1:11">
      <c r="A6" s="21"/>
      <c r="B6" s="21"/>
      <c r="C6" s="21"/>
    </row>
    <row r="7" spans="1:11">
      <c r="A7" s="67" t="s">
        <v>71</v>
      </c>
      <c r="B7" s="67"/>
      <c r="C7" s="67"/>
    </row>
    <row r="8" spans="1:11" ht="23.25" customHeight="1">
      <c r="A8" s="68"/>
      <c r="B8" s="68"/>
      <c r="C8" s="68"/>
    </row>
    <row r="9" spans="1:11" ht="45">
      <c r="A9" s="22" t="s">
        <v>0</v>
      </c>
      <c r="B9" s="22" t="s">
        <v>1</v>
      </c>
      <c r="C9" s="29" t="s">
        <v>79</v>
      </c>
      <c r="D9" s="30" t="s">
        <v>86</v>
      </c>
      <c r="E9" s="30" t="s">
        <v>87</v>
      </c>
      <c r="F9" s="30" t="s">
        <v>88</v>
      </c>
      <c r="G9" s="30" t="s">
        <v>93</v>
      </c>
      <c r="H9" s="30" t="s">
        <v>90</v>
      </c>
      <c r="I9" s="30" t="s">
        <v>91</v>
      </c>
      <c r="J9" s="30" t="s">
        <v>92</v>
      </c>
      <c r="K9" s="30" t="s">
        <v>89</v>
      </c>
    </row>
    <row r="10" spans="1:11">
      <c r="A10" s="10" t="s">
        <v>28</v>
      </c>
      <c r="B10" s="11" t="s">
        <v>29</v>
      </c>
      <c r="C10" s="57">
        <v>45.87</v>
      </c>
      <c r="D10" s="58">
        <v>1064</v>
      </c>
      <c r="E10" s="58">
        <v>3783</v>
      </c>
      <c r="F10" s="58">
        <v>5768</v>
      </c>
      <c r="G10" s="58">
        <f>SUM(D10:F10)</f>
        <v>10615</v>
      </c>
      <c r="H10" s="46">
        <f>D10/G10*100</f>
        <v>10.023551577955724</v>
      </c>
      <c r="I10" s="46">
        <f>E10/G10*100</f>
        <v>35.638247762600095</v>
      </c>
      <c r="J10" s="46">
        <f>F10/G10*100</f>
        <v>54.338200659444183</v>
      </c>
      <c r="K10" s="46">
        <f>H10+I10+J10</f>
        <v>100</v>
      </c>
    </row>
    <row r="11" spans="1:11">
      <c r="A11" s="10" t="s">
        <v>14</v>
      </c>
      <c r="B11" s="11" t="s">
        <v>15</v>
      </c>
      <c r="C11" s="59">
        <v>42.44</v>
      </c>
      <c r="D11" s="58">
        <v>3135</v>
      </c>
      <c r="E11" s="58">
        <v>7507</v>
      </c>
      <c r="F11" s="58">
        <v>5394</v>
      </c>
      <c r="G11" s="58">
        <f t="shared" ref="G11:G40" si="0">SUM(D11:F11)</f>
        <v>16036</v>
      </c>
      <c r="H11" s="46">
        <f t="shared" ref="H11:H40" si="1">D11/G11*100</f>
        <v>19.549763033175356</v>
      </c>
      <c r="I11" s="46">
        <f t="shared" ref="I11:I40" si="2">E11/G11*100</f>
        <v>46.813419805437768</v>
      </c>
      <c r="J11" s="46">
        <f t="shared" ref="J11:J40" si="3">F11/G11*100</f>
        <v>33.63681716138688</v>
      </c>
      <c r="K11" s="46">
        <f t="shared" ref="K11:K40" si="4">H11+I11+J11</f>
        <v>100</v>
      </c>
    </row>
    <row r="12" spans="1:11">
      <c r="A12" s="10" t="s">
        <v>35</v>
      </c>
      <c r="B12" s="11" t="s">
        <v>36</v>
      </c>
      <c r="C12" s="59">
        <v>46.39</v>
      </c>
      <c r="D12" s="58">
        <v>888</v>
      </c>
      <c r="E12" s="58">
        <v>2908</v>
      </c>
      <c r="F12" s="58">
        <v>2069</v>
      </c>
      <c r="G12" s="58">
        <f t="shared" si="0"/>
        <v>5865</v>
      </c>
      <c r="H12" s="46">
        <f t="shared" si="1"/>
        <v>15.14066496163683</v>
      </c>
      <c r="I12" s="46">
        <f t="shared" si="2"/>
        <v>49.582267689684571</v>
      </c>
      <c r="J12" s="46">
        <f t="shared" si="3"/>
        <v>35.277067348678607</v>
      </c>
      <c r="K12" s="46">
        <f t="shared" si="4"/>
        <v>100</v>
      </c>
    </row>
    <row r="13" spans="1:11">
      <c r="A13" s="10" t="s">
        <v>16</v>
      </c>
      <c r="B13" s="11" t="s">
        <v>17</v>
      </c>
      <c r="C13" s="59">
        <v>41.83</v>
      </c>
      <c r="D13" s="58">
        <v>2873</v>
      </c>
      <c r="E13" s="58">
        <v>8050</v>
      </c>
      <c r="F13" s="58">
        <v>5296</v>
      </c>
      <c r="G13" s="58">
        <f t="shared" si="0"/>
        <v>16219</v>
      </c>
      <c r="H13" s="46">
        <f t="shared" si="1"/>
        <v>17.713792465626735</v>
      </c>
      <c r="I13" s="46">
        <f t="shared" si="2"/>
        <v>49.633146309883472</v>
      </c>
      <c r="J13" s="46">
        <f t="shared" si="3"/>
        <v>32.653061224489797</v>
      </c>
      <c r="K13" s="46">
        <f t="shared" si="4"/>
        <v>100</v>
      </c>
    </row>
    <row r="14" spans="1:11">
      <c r="A14" s="10" t="s">
        <v>25</v>
      </c>
      <c r="B14" s="11" t="s">
        <v>26</v>
      </c>
      <c r="C14" s="59">
        <v>47.11</v>
      </c>
      <c r="D14" s="58">
        <v>1100</v>
      </c>
      <c r="E14" s="58">
        <v>2766</v>
      </c>
      <c r="F14" s="58">
        <v>2511</v>
      </c>
      <c r="G14" s="58">
        <f t="shared" si="0"/>
        <v>6377</v>
      </c>
      <c r="H14" s="46">
        <f t="shared" si="1"/>
        <v>17.249490355966756</v>
      </c>
      <c r="I14" s="46">
        <f t="shared" si="2"/>
        <v>43.374627567821861</v>
      </c>
      <c r="J14" s="46">
        <f t="shared" si="3"/>
        <v>39.375882076211383</v>
      </c>
      <c r="K14" s="46">
        <f t="shared" si="4"/>
        <v>100</v>
      </c>
    </row>
    <row r="15" spans="1:11">
      <c r="A15" s="10" t="s">
        <v>33</v>
      </c>
      <c r="B15" s="11" t="s">
        <v>34</v>
      </c>
      <c r="C15" s="59">
        <v>46.66</v>
      </c>
      <c r="D15" s="58">
        <v>1218</v>
      </c>
      <c r="E15" s="58">
        <v>3567</v>
      </c>
      <c r="F15" s="58">
        <v>2814</v>
      </c>
      <c r="G15" s="58">
        <f t="shared" si="0"/>
        <v>7599</v>
      </c>
      <c r="H15" s="46">
        <f t="shared" si="1"/>
        <v>16.028424792735887</v>
      </c>
      <c r="I15" s="46">
        <f t="shared" si="2"/>
        <v>46.940386893012239</v>
      </c>
      <c r="J15" s="46">
        <f t="shared" si="3"/>
        <v>37.031188314251871</v>
      </c>
      <c r="K15" s="46">
        <f t="shared" si="4"/>
        <v>100</v>
      </c>
    </row>
    <row r="16" spans="1:11">
      <c r="A16" s="10" t="s">
        <v>22</v>
      </c>
      <c r="B16" s="11" t="s">
        <v>23</v>
      </c>
      <c r="C16" s="59">
        <v>49.57</v>
      </c>
      <c r="D16" s="58">
        <v>2905</v>
      </c>
      <c r="E16" s="58">
        <v>7247</v>
      </c>
      <c r="F16" s="58">
        <v>4802</v>
      </c>
      <c r="G16" s="58">
        <f t="shared" si="0"/>
        <v>14954</v>
      </c>
      <c r="H16" s="46">
        <f t="shared" si="1"/>
        <v>19.426240470777049</v>
      </c>
      <c r="I16" s="46">
        <f t="shared" si="2"/>
        <v>48.461949979938481</v>
      </c>
      <c r="J16" s="46">
        <f t="shared" si="3"/>
        <v>32.111809549284473</v>
      </c>
      <c r="K16" s="46">
        <f t="shared" si="4"/>
        <v>100</v>
      </c>
    </row>
    <row r="17" spans="1:11">
      <c r="A17" s="10" t="s">
        <v>9</v>
      </c>
      <c r="B17" s="11" t="s">
        <v>10</v>
      </c>
      <c r="C17" s="59">
        <v>37.29</v>
      </c>
      <c r="D17" s="58">
        <v>4424</v>
      </c>
      <c r="E17" s="58">
        <v>12702</v>
      </c>
      <c r="F17" s="58">
        <v>9602</v>
      </c>
      <c r="G17" s="58">
        <f t="shared" si="0"/>
        <v>26728</v>
      </c>
      <c r="H17" s="46">
        <f t="shared" si="1"/>
        <v>16.551930559712659</v>
      </c>
      <c r="I17" s="46">
        <f t="shared" si="2"/>
        <v>47.523196647710265</v>
      </c>
      <c r="J17" s="46">
        <f t="shared" si="3"/>
        <v>35.924872792577069</v>
      </c>
      <c r="K17" s="46">
        <f t="shared" si="4"/>
        <v>100</v>
      </c>
    </row>
    <row r="18" spans="1:11">
      <c r="A18" s="12">
        <v>10</v>
      </c>
      <c r="B18" s="11" t="s">
        <v>30</v>
      </c>
      <c r="C18" s="59">
        <v>49.87</v>
      </c>
      <c r="D18" s="58">
        <v>2879</v>
      </c>
      <c r="E18" s="58">
        <v>7391</v>
      </c>
      <c r="F18" s="58">
        <v>5251</v>
      </c>
      <c r="G18" s="58">
        <f t="shared" si="0"/>
        <v>15521</v>
      </c>
      <c r="H18" s="46">
        <f t="shared" si="1"/>
        <v>18.549062560402035</v>
      </c>
      <c r="I18" s="46">
        <f t="shared" si="2"/>
        <v>47.619354423039752</v>
      </c>
      <c r="J18" s="46">
        <f t="shared" si="3"/>
        <v>33.831583016558206</v>
      </c>
      <c r="K18" s="46">
        <f t="shared" si="4"/>
        <v>100</v>
      </c>
    </row>
    <row r="19" spans="1:11">
      <c r="A19" s="12">
        <v>11</v>
      </c>
      <c r="B19" s="11" t="s">
        <v>7</v>
      </c>
      <c r="C19" s="59">
        <v>35.450000000000003</v>
      </c>
      <c r="D19" s="58">
        <v>2064</v>
      </c>
      <c r="E19" s="58">
        <v>6329</v>
      </c>
      <c r="F19" s="58">
        <v>4517</v>
      </c>
      <c r="G19" s="58">
        <f t="shared" si="0"/>
        <v>12910</v>
      </c>
      <c r="H19" s="46">
        <f t="shared" si="1"/>
        <v>15.987606506584044</v>
      </c>
      <c r="I19" s="46">
        <f t="shared" si="2"/>
        <v>49.024012393493415</v>
      </c>
      <c r="J19" s="46">
        <f t="shared" si="3"/>
        <v>34.988381099922542</v>
      </c>
      <c r="K19" s="46">
        <f t="shared" si="4"/>
        <v>100</v>
      </c>
    </row>
    <row r="20" spans="1:11">
      <c r="A20" s="12">
        <v>12</v>
      </c>
      <c r="B20" s="11" t="s">
        <v>13</v>
      </c>
      <c r="C20" s="59">
        <v>39.29</v>
      </c>
      <c r="D20" s="58">
        <v>1978</v>
      </c>
      <c r="E20" s="58">
        <v>6680</v>
      </c>
      <c r="F20" s="58">
        <v>4300</v>
      </c>
      <c r="G20" s="58">
        <f t="shared" si="0"/>
        <v>12958</v>
      </c>
      <c r="H20" s="46">
        <f t="shared" si="1"/>
        <v>15.264701342799814</v>
      </c>
      <c r="I20" s="46">
        <f t="shared" si="2"/>
        <v>51.551165303287547</v>
      </c>
      <c r="J20" s="46">
        <f t="shared" si="3"/>
        <v>33.184133353912642</v>
      </c>
      <c r="K20" s="46">
        <f t="shared" si="4"/>
        <v>100</v>
      </c>
    </row>
    <row r="21" spans="1:11">
      <c r="A21" s="12">
        <v>13</v>
      </c>
      <c r="B21" s="11" t="s">
        <v>19</v>
      </c>
      <c r="C21" s="59">
        <v>42.8</v>
      </c>
      <c r="D21" s="58">
        <v>1457</v>
      </c>
      <c r="E21" s="58">
        <v>3499</v>
      </c>
      <c r="F21" s="58">
        <v>2643</v>
      </c>
      <c r="G21" s="58">
        <f t="shared" si="0"/>
        <v>7599</v>
      </c>
      <c r="H21" s="46">
        <f t="shared" si="1"/>
        <v>19.17357547045664</v>
      </c>
      <c r="I21" s="46">
        <f t="shared" si="2"/>
        <v>46.045532306882485</v>
      </c>
      <c r="J21" s="46">
        <f t="shared" si="3"/>
        <v>34.780892222660874</v>
      </c>
      <c r="K21" s="46">
        <f t="shared" si="4"/>
        <v>100</v>
      </c>
    </row>
    <row r="22" spans="1:11">
      <c r="A22" s="12">
        <v>14</v>
      </c>
      <c r="B22" s="11" t="s">
        <v>21</v>
      </c>
      <c r="C22" s="59">
        <v>48.49</v>
      </c>
      <c r="D22" s="58">
        <v>1782</v>
      </c>
      <c r="E22" s="58">
        <v>6875</v>
      </c>
      <c r="F22" s="58">
        <v>7278</v>
      </c>
      <c r="G22" s="58">
        <f t="shared" si="0"/>
        <v>15935</v>
      </c>
      <c r="H22" s="46">
        <f t="shared" si="1"/>
        <v>11.182930655789143</v>
      </c>
      <c r="I22" s="46">
        <f t="shared" si="2"/>
        <v>43.144022591779105</v>
      </c>
      <c r="J22" s="46">
        <f t="shared" si="3"/>
        <v>45.673046752431759</v>
      </c>
      <c r="K22" s="46">
        <f t="shared" si="4"/>
        <v>100</v>
      </c>
    </row>
    <row r="23" spans="1:11">
      <c r="A23" s="12">
        <v>15</v>
      </c>
      <c r="B23" s="11" t="s">
        <v>32</v>
      </c>
      <c r="C23" s="59">
        <v>43.03</v>
      </c>
      <c r="D23" s="58">
        <v>1648</v>
      </c>
      <c r="E23" s="58">
        <v>4859</v>
      </c>
      <c r="F23" s="58">
        <v>3189</v>
      </c>
      <c r="G23" s="58">
        <f t="shared" si="0"/>
        <v>9696</v>
      </c>
      <c r="H23" s="46">
        <f t="shared" si="1"/>
        <v>16.996699669966997</v>
      </c>
      <c r="I23" s="46">
        <f t="shared" si="2"/>
        <v>50.113448844884488</v>
      </c>
      <c r="J23" s="46">
        <f t="shared" si="3"/>
        <v>32.889851485148512</v>
      </c>
      <c r="K23" s="46">
        <f t="shared" si="4"/>
        <v>100</v>
      </c>
    </row>
    <row r="24" spans="1:11">
      <c r="A24" s="12">
        <v>16</v>
      </c>
      <c r="B24" s="11" t="s">
        <v>18</v>
      </c>
      <c r="C24" s="59">
        <v>44.38</v>
      </c>
      <c r="D24" s="58">
        <v>1910</v>
      </c>
      <c r="E24" s="58">
        <v>6377</v>
      </c>
      <c r="F24" s="58">
        <v>5154</v>
      </c>
      <c r="G24" s="58">
        <f t="shared" si="0"/>
        <v>13441</v>
      </c>
      <c r="H24" s="46">
        <f t="shared" si="1"/>
        <v>14.210252213376981</v>
      </c>
      <c r="I24" s="46">
        <f t="shared" si="2"/>
        <v>47.444386578379586</v>
      </c>
      <c r="J24" s="46">
        <f t="shared" si="3"/>
        <v>38.345361208243432</v>
      </c>
      <c r="K24" s="46">
        <f t="shared" si="4"/>
        <v>100</v>
      </c>
    </row>
    <row r="25" spans="1:11">
      <c r="A25" s="12">
        <v>17</v>
      </c>
      <c r="B25" s="11" t="s">
        <v>31</v>
      </c>
      <c r="C25" s="59">
        <v>50.92</v>
      </c>
      <c r="D25" s="58">
        <v>2841</v>
      </c>
      <c r="E25" s="58">
        <v>8037</v>
      </c>
      <c r="F25" s="58">
        <v>7973</v>
      </c>
      <c r="G25" s="58">
        <f t="shared" si="0"/>
        <v>18851</v>
      </c>
      <c r="H25" s="46">
        <f t="shared" si="1"/>
        <v>15.070818524216223</v>
      </c>
      <c r="I25" s="46">
        <f t="shared" si="2"/>
        <v>42.634343005676087</v>
      </c>
      <c r="J25" s="46">
        <f t="shared" si="3"/>
        <v>42.294838470107685</v>
      </c>
      <c r="K25" s="46">
        <f t="shared" si="4"/>
        <v>100</v>
      </c>
    </row>
    <row r="26" spans="1:11">
      <c r="A26" s="12">
        <v>18</v>
      </c>
      <c r="B26" s="11" t="s">
        <v>6</v>
      </c>
      <c r="C26" s="59">
        <v>42.82</v>
      </c>
      <c r="D26" s="58">
        <v>1506</v>
      </c>
      <c r="E26" s="58">
        <v>6350</v>
      </c>
      <c r="F26" s="58">
        <v>4265</v>
      </c>
      <c r="G26" s="58">
        <f t="shared" si="0"/>
        <v>12121</v>
      </c>
      <c r="H26" s="46">
        <f t="shared" si="1"/>
        <v>12.42471743255507</v>
      </c>
      <c r="I26" s="46">
        <f t="shared" si="2"/>
        <v>52.388416797293957</v>
      </c>
      <c r="J26" s="46">
        <f t="shared" si="3"/>
        <v>35.186865770150973</v>
      </c>
      <c r="K26" s="46">
        <f t="shared" si="4"/>
        <v>100</v>
      </c>
    </row>
    <row r="27" spans="1:11">
      <c r="A27" s="12">
        <v>19</v>
      </c>
      <c r="B27" s="11" t="s">
        <v>11</v>
      </c>
      <c r="C27" s="59">
        <v>38.549999999999997</v>
      </c>
      <c r="D27" s="58">
        <v>1314</v>
      </c>
      <c r="E27" s="58">
        <v>3310</v>
      </c>
      <c r="F27" s="58">
        <v>2901</v>
      </c>
      <c r="G27" s="58">
        <f t="shared" si="0"/>
        <v>7525</v>
      </c>
      <c r="H27" s="46">
        <f t="shared" si="1"/>
        <v>17.461794019933556</v>
      </c>
      <c r="I27" s="46">
        <f t="shared" si="2"/>
        <v>43.986710963455153</v>
      </c>
      <c r="J27" s="46">
        <f t="shared" si="3"/>
        <v>38.551495016611298</v>
      </c>
      <c r="K27" s="46">
        <f t="shared" si="4"/>
        <v>100</v>
      </c>
    </row>
    <row r="28" spans="1:11">
      <c r="A28" s="12">
        <v>20</v>
      </c>
      <c r="B28" s="11" t="s">
        <v>12</v>
      </c>
      <c r="C28" s="59">
        <v>34.770000000000003</v>
      </c>
      <c r="D28" s="58">
        <v>1914</v>
      </c>
      <c r="E28" s="58">
        <v>5681</v>
      </c>
      <c r="F28" s="58">
        <v>3434</v>
      </c>
      <c r="G28" s="58">
        <f t="shared" si="0"/>
        <v>11029</v>
      </c>
      <c r="H28" s="46">
        <f t="shared" si="1"/>
        <v>17.354247891921297</v>
      </c>
      <c r="I28" s="46">
        <f t="shared" si="2"/>
        <v>51.509656360504131</v>
      </c>
      <c r="J28" s="46">
        <f t="shared" si="3"/>
        <v>31.136095747574576</v>
      </c>
      <c r="K28" s="46">
        <f t="shared" si="4"/>
        <v>100</v>
      </c>
    </row>
    <row r="29" spans="1:11">
      <c r="A29" s="12">
        <v>22</v>
      </c>
      <c r="B29" s="11" t="s">
        <v>24</v>
      </c>
      <c r="C29" s="59">
        <v>42.78</v>
      </c>
      <c r="D29" s="58">
        <v>588</v>
      </c>
      <c r="E29" s="58">
        <v>1492</v>
      </c>
      <c r="F29" s="58">
        <v>1211</v>
      </c>
      <c r="G29" s="58">
        <f t="shared" si="0"/>
        <v>3291</v>
      </c>
      <c r="H29" s="46">
        <f t="shared" si="1"/>
        <v>17.866909753874204</v>
      </c>
      <c r="I29" s="46">
        <f t="shared" si="2"/>
        <v>45.335764205408694</v>
      </c>
      <c r="J29" s="46">
        <f t="shared" si="3"/>
        <v>36.79732604071711</v>
      </c>
      <c r="K29" s="46">
        <f t="shared" si="4"/>
        <v>100</v>
      </c>
    </row>
    <row r="30" spans="1:11">
      <c r="A30" s="12">
        <v>23</v>
      </c>
      <c r="B30" s="11" t="s">
        <v>4</v>
      </c>
      <c r="C30" s="59">
        <v>38.92</v>
      </c>
      <c r="D30" s="58">
        <v>1529</v>
      </c>
      <c r="E30" s="58">
        <v>5128</v>
      </c>
      <c r="F30" s="58">
        <v>2989</v>
      </c>
      <c r="G30" s="58">
        <f t="shared" si="0"/>
        <v>9646</v>
      </c>
      <c r="H30" s="46">
        <f t="shared" si="1"/>
        <v>15.851130002073399</v>
      </c>
      <c r="I30" s="46">
        <f t="shared" si="2"/>
        <v>53.161932407215431</v>
      </c>
      <c r="J30" s="46">
        <f t="shared" si="3"/>
        <v>30.986937590711179</v>
      </c>
      <c r="K30" s="46">
        <f t="shared" si="4"/>
        <v>100.00000000000001</v>
      </c>
    </row>
    <row r="31" spans="1:11">
      <c r="A31" s="12">
        <v>24</v>
      </c>
      <c r="B31" s="11" t="s">
        <v>20</v>
      </c>
      <c r="C31" s="59">
        <v>41.42</v>
      </c>
      <c r="D31" s="58">
        <v>3093</v>
      </c>
      <c r="E31" s="58">
        <v>12777</v>
      </c>
      <c r="F31" s="58">
        <v>7315</v>
      </c>
      <c r="G31" s="58">
        <f t="shared" si="0"/>
        <v>23185</v>
      </c>
      <c r="H31" s="46">
        <f t="shared" si="1"/>
        <v>13.340521889152468</v>
      </c>
      <c r="I31" s="46">
        <f t="shared" si="2"/>
        <v>55.108906620659916</v>
      </c>
      <c r="J31" s="46">
        <f t="shared" si="3"/>
        <v>31.550571490187622</v>
      </c>
      <c r="K31" s="46">
        <f t="shared" si="4"/>
        <v>100</v>
      </c>
    </row>
    <row r="32" spans="1:11">
      <c r="A32" s="12">
        <v>25</v>
      </c>
      <c r="B32" s="11" t="s">
        <v>27</v>
      </c>
      <c r="C32" s="59">
        <v>42.87</v>
      </c>
      <c r="D32" s="58">
        <v>3230</v>
      </c>
      <c r="E32" s="58">
        <v>13071</v>
      </c>
      <c r="F32" s="58">
        <v>7144</v>
      </c>
      <c r="G32" s="58">
        <f t="shared" si="0"/>
        <v>23445</v>
      </c>
      <c r="H32" s="46">
        <f t="shared" si="1"/>
        <v>13.776924717423759</v>
      </c>
      <c r="I32" s="46">
        <f t="shared" si="2"/>
        <v>55.751759436980166</v>
      </c>
      <c r="J32" s="46">
        <f t="shared" si="3"/>
        <v>30.471315845596074</v>
      </c>
      <c r="K32" s="46">
        <f t="shared" si="4"/>
        <v>100</v>
      </c>
    </row>
    <row r="33" spans="1:11">
      <c r="A33" s="12">
        <v>27</v>
      </c>
      <c r="B33" s="11" t="s">
        <v>37</v>
      </c>
      <c r="C33" s="59">
        <v>31.96</v>
      </c>
      <c r="D33" s="58">
        <v>223</v>
      </c>
      <c r="E33" s="58">
        <v>625</v>
      </c>
      <c r="F33" s="58">
        <v>219</v>
      </c>
      <c r="G33" s="58">
        <f t="shared" si="0"/>
        <v>1067</v>
      </c>
      <c r="H33" s="46">
        <f t="shared" si="1"/>
        <v>20.899718837863169</v>
      </c>
      <c r="I33" s="46">
        <f t="shared" si="2"/>
        <v>58.575445173383322</v>
      </c>
      <c r="J33" s="46">
        <f t="shared" si="3"/>
        <v>20.524835988753516</v>
      </c>
      <c r="K33" s="46">
        <f t="shared" si="4"/>
        <v>100</v>
      </c>
    </row>
    <row r="34" spans="1:11">
      <c r="A34" s="12">
        <v>28</v>
      </c>
      <c r="B34" s="11" t="s">
        <v>5</v>
      </c>
      <c r="C34" s="59">
        <v>17.98</v>
      </c>
      <c r="D34" s="58">
        <v>2652</v>
      </c>
      <c r="E34" s="58">
        <v>3483</v>
      </c>
      <c r="F34" s="58">
        <v>1824</v>
      </c>
      <c r="G34" s="58">
        <f t="shared" si="0"/>
        <v>7959</v>
      </c>
      <c r="H34" s="46">
        <f t="shared" si="1"/>
        <v>33.320768940821708</v>
      </c>
      <c r="I34" s="46">
        <f t="shared" si="2"/>
        <v>43.761779117979643</v>
      </c>
      <c r="J34" s="46">
        <f t="shared" si="3"/>
        <v>22.917451941198642</v>
      </c>
      <c r="K34" s="46">
        <f t="shared" si="4"/>
        <v>100</v>
      </c>
    </row>
    <row r="35" spans="1:11">
      <c r="A35" s="12">
        <v>31</v>
      </c>
      <c r="B35" s="11" t="s">
        <v>3</v>
      </c>
      <c r="C35" s="59">
        <v>23.72</v>
      </c>
      <c r="D35" s="58">
        <v>624</v>
      </c>
      <c r="E35" s="58">
        <v>1444</v>
      </c>
      <c r="F35" s="58">
        <v>1360</v>
      </c>
      <c r="G35" s="58">
        <f t="shared" si="0"/>
        <v>3428</v>
      </c>
      <c r="H35" s="46">
        <f t="shared" si="1"/>
        <v>18.203033838973163</v>
      </c>
      <c r="I35" s="46">
        <f t="shared" si="2"/>
        <v>42.123687281213535</v>
      </c>
      <c r="J35" s="46">
        <f t="shared" si="3"/>
        <v>39.673278879813303</v>
      </c>
      <c r="K35" s="46">
        <f t="shared" si="4"/>
        <v>100</v>
      </c>
    </row>
    <row r="36" spans="1:11">
      <c r="A36" s="12">
        <v>32</v>
      </c>
      <c r="B36" s="11" t="s">
        <v>38</v>
      </c>
      <c r="C36" s="59">
        <v>20.54</v>
      </c>
      <c r="D36" s="58">
        <v>634</v>
      </c>
      <c r="E36" s="58">
        <v>1857</v>
      </c>
      <c r="F36" s="58">
        <v>1219</v>
      </c>
      <c r="G36" s="58">
        <f t="shared" si="0"/>
        <v>3710</v>
      </c>
      <c r="H36" s="46">
        <f t="shared" si="1"/>
        <v>17.088948787061994</v>
      </c>
      <c r="I36" s="46">
        <f t="shared" si="2"/>
        <v>50.053908355795151</v>
      </c>
      <c r="J36" s="46">
        <f t="shared" si="3"/>
        <v>32.857142857142854</v>
      </c>
      <c r="K36" s="46">
        <f t="shared" si="4"/>
        <v>100</v>
      </c>
    </row>
    <row r="37" spans="1:11">
      <c r="A37" s="12">
        <v>33</v>
      </c>
      <c r="B37" s="11" t="s">
        <v>8</v>
      </c>
      <c r="C37" s="59">
        <v>10.65</v>
      </c>
      <c r="D37" s="58">
        <v>1595</v>
      </c>
      <c r="E37" s="58">
        <v>1419</v>
      </c>
      <c r="F37" s="58">
        <v>338</v>
      </c>
      <c r="G37" s="58">
        <f t="shared" si="0"/>
        <v>3352</v>
      </c>
      <c r="H37" s="46">
        <f t="shared" si="1"/>
        <v>47.583532219570408</v>
      </c>
      <c r="I37" s="46">
        <f t="shared" si="2"/>
        <v>42.332935560859184</v>
      </c>
      <c r="J37" s="46">
        <f t="shared" si="3"/>
        <v>10.083532219570406</v>
      </c>
      <c r="K37" s="46">
        <f t="shared" si="4"/>
        <v>100</v>
      </c>
    </row>
    <row r="38" spans="1:11">
      <c r="A38" s="12" t="s">
        <v>69</v>
      </c>
      <c r="B38" s="11" t="s">
        <v>47</v>
      </c>
      <c r="C38" s="60">
        <v>43.23</v>
      </c>
      <c r="D38" s="58">
        <v>2900</v>
      </c>
      <c r="E38" s="58">
        <v>8493</v>
      </c>
      <c r="F38" s="58">
        <v>6003</v>
      </c>
      <c r="G38" s="58">
        <f t="shared" si="0"/>
        <v>17396</v>
      </c>
      <c r="H38" s="46">
        <f t="shared" si="1"/>
        <v>16.670498965279375</v>
      </c>
      <c r="I38" s="46">
        <f t="shared" si="2"/>
        <v>48.821568176592322</v>
      </c>
      <c r="J38" s="46">
        <f t="shared" si="3"/>
        <v>34.507932858128306</v>
      </c>
      <c r="K38" s="46">
        <f t="shared" si="4"/>
        <v>100</v>
      </c>
    </row>
    <row r="39" spans="1:11">
      <c r="A39" s="12">
        <v>43</v>
      </c>
      <c r="B39" s="11" t="s">
        <v>2</v>
      </c>
      <c r="C39" s="55" t="s">
        <v>67</v>
      </c>
      <c r="D39" s="57" t="s">
        <v>67</v>
      </c>
      <c r="E39" s="57" t="s">
        <v>67</v>
      </c>
      <c r="F39" s="57" t="s">
        <v>67</v>
      </c>
      <c r="G39" s="55" t="s">
        <v>67</v>
      </c>
      <c r="H39" s="46" t="s">
        <v>67</v>
      </c>
      <c r="I39" s="46" t="s">
        <v>67</v>
      </c>
      <c r="J39" s="46" t="s">
        <v>67</v>
      </c>
      <c r="K39" s="46" t="s">
        <v>67</v>
      </c>
    </row>
    <row r="40" spans="1:11">
      <c r="A40" s="24"/>
      <c r="B40" s="16" t="s">
        <v>56</v>
      </c>
      <c r="C40" s="61">
        <v>41.72</v>
      </c>
      <c r="D40" s="62">
        <v>55968</v>
      </c>
      <c r="E40" s="62">
        <v>163707</v>
      </c>
      <c r="F40" s="62">
        <v>118783</v>
      </c>
      <c r="G40" s="63">
        <f t="shared" si="0"/>
        <v>338458</v>
      </c>
      <c r="H40" s="64">
        <f t="shared" si="1"/>
        <v>16.536172878170998</v>
      </c>
      <c r="I40" s="64">
        <f t="shared" si="2"/>
        <v>48.368482943230774</v>
      </c>
      <c r="J40" s="64">
        <f t="shared" si="3"/>
        <v>35.095344178598232</v>
      </c>
      <c r="K40" s="64">
        <f t="shared" si="4"/>
        <v>100</v>
      </c>
    </row>
    <row r="41" spans="1:11" ht="22.5">
      <c r="A41" s="7" t="s">
        <v>68</v>
      </c>
    </row>
    <row r="42" spans="1:11">
      <c r="A42" s="26" t="s">
        <v>95</v>
      </c>
      <c r="B42" s="27"/>
      <c r="C42" s="28"/>
    </row>
    <row r="43" spans="1:11">
      <c r="A43" s="27" t="s">
        <v>64</v>
      </c>
      <c r="B43" s="27"/>
      <c r="C43" s="28"/>
    </row>
    <row r="44" spans="1:11">
      <c r="A44" s="69" t="s">
        <v>65</v>
      </c>
      <c r="B44" s="69"/>
      <c r="C44" s="69"/>
    </row>
  </sheetData>
  <mergeCells count="6">
    <mergeCell ref="A2:C3"/>
    <mergeCell ref="A7:C8"/>
    <mergeCell ref="A44:C44"/>
    <mergeCell ref="A1:C1"/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256"/>
  <sheetViews>
    <sheetView workbookViewId="0">
      <selection activeCell="E15" sqref="E15"/>
    </sheetView>
  </sheetViews>
  <sheetFormatPr baseColWidth="10" defaultRowHeight="15"/>
  <cols>
    <col min="1" max="1" width="8.85546875" style="19" customWidth="1"/>
    <col min="2" max="2" width="27" style="19" customWidth="1"/>
    <col min="3" max="3" width="42" style="19" customWidth="1"/>
    <col min="4" max="16384" width="11.42578125" style="19"/>
  </cols>
  <sheetData>
    <row r="1" spans="1:6" ht="15.75">
      <c r="A1" s="70" t="s">
        <v>60</v>
      </c>
      <c r="B1" s="70"/>
      <c r="C1" s="70"/>
      <c r="D1" s="18"/>
      <c r="E1" s="18"/>
      <c r="F1" s="18"/>
    </row>
    <row r="2" spans="1:6" ht="15" customHeight="1">
      <c r="A2" s="65" t="s">
        <v>61</v>
      </c>
      <c r="B2" s="65"/>
      <c r="C2" s="65"/>
      <c r="D2" s="18"/>
      <c r="E2" s="18"/>
      <c r="F2" s="18"/>
    </row>
    <row r="3" spans="1:6" ht="15.75">
      <c r="A3" s="66"/>
      <c r="B3" s="66"/>
      <c r="C3" s="66"/>
      <c r="D3" s="20"/>
      <c r="E3" s="20"/>
      <c r="F3" s="20"/>
    </row>
    <row r="4" spans="1:6">
      <c r="A4" s="71" t="s">
        <v>94</v>
      </c>
      <c r="B4" s="71"/>
      <c r="C4" s="71"/>
      <c r="D4" s="21"/>
      <c r="E4" s="21"/>
      <c r="F4" s="21"/>
    </row>
    <row r="5" spans="1:6">
      <c r="A5" s="71" t="s">
        <v>62</v>
      </c>
      <c r="B5" s="71"/>
      <c r="C5" s="71"/>
      <c r="D5" s="21"/>
      <c r="E5" s="21"/>
      <c r="F5" s="21"/>
    </row>
    <row r="6" spans="1:6">
      <c r="A6" s="21"/>
      <c r="B6" s="21"/>
      <c r="C6" s="21"/>
      <c r="D6" s="21"/>
      <c r="E6" s="21"/>
      <c r="F6" s="21"/>
    </row>
    <row r="7" spans="1:6" ht="15.75" customHeight="1">
      <c r="A7" s="72" t="s">
        <v>75</v>
      </c>
      <c r="B7" s="72"/>
      <c r="C7" s="72"/>
      <c r="D7" s="72"/>
      <c r="E7" s="72"/>
      <c r="F7" s="72"/>
    </row>
    <row r="8" spans="1:6">
      <c r="A8" s="73"/>
      <c r="B8" s="73"/>
      <c r="C8" s="73"/>
      <c r="D8" s="73"/>
      <c r="E8" s="73"/>
      <c r="F8" s="73"/>
    </row>
    <row r="9" spans="1:6" ht="33.75">
      <c r="A9" s="22" t="s">
        <v>0</v>
      </c>
      <c r="B9" s="22" t="s">
        <v>1</v>
      </c>
      <c r="C9" s="23" t="s">
        <v>80</v>
      </c>
    </row>
    <row r="10" spans="1:6">
      <c r="A10" s="10" t="s">
        <v>28</v>
      </c>
      <c r="B10" s="11" t="s">
        <v>29</v>
      </c>
      <c r="C10" s="42">
        <v>35.369999999999997</v>
      </c>
    </row>
    <row r="11" spans="1:6">
      <c r="A11" s="10" t="s">
        <v>14</v>
      </c>
      <c r="B11" s="11" t="s">
        <v>15</v>
      </c>
      <c r="C11" s="51">
        <v>25.96</v>
      </c>
    </row>
    <row r="12" spans="1:6">
      <c r="A12" s="10" t="s">
        <v>35</v>
      </c>
      <c r="B12" s="11" t="s">
        <v>36</v>
      </c>
      <c r="C12" s="51">
        <v>30.37</v>
      </c>
    </row>
    <row r="13" spans="1:6">
      <c r="A13" s="10" t="s">
        <v>16</v>
      </c>
      <c r="B13" s="11" t="s">
        <v>17</v>
      </c>
      <c r="C13" s="51">
        <v>25.06</v>
      </c>
    </row>
    <row r="14" spans="1:6">
      <c r="A14" s="10" t="s">
        <v>25</v>
      </c>
      <c r="B14" s="11" t="s">
        <v>26</v>
      </c>
      <c r="C14" s="51">
        <v>30.24</v>
      </c>
    </row>
    <row r="15" spans="1:6">
      <c r="A15" s="10" t="s">
        <v>33</v>
      </c>
      <c r="B15" s="11" t="s">
        <v>34</v>
      </c>
      <c r="C15" s="51">
        <v>29.42</v>
      </c>
    </row>
    <row r="16" spans="1:6">
      <c r="A16" s="10" t="s">
        <v>22</v>
      </c>
      <c r="B16" s="11" t="s">
        <v>23</v>
      </c>
      <c r="C16" s="51">
        <v>34.67</v>
      </c>
    </row>
    <row r="17" spans="1:3">
      <c r="A17" s="10" t="s">
        <v>9</v>
      </c>
      <c r="B17" s="11" t="s">
        <v>10</v>
      </c>
      <c r="C17" s="51">
        <v>17.84</v>
      </c>
    </row>
    <row r="18" spans="1:3">
      <c r="A18" s="12">
        <v>10</v>
      </c>
      <c r="B18" s="11" t="s">
        <v>30</v>
      </c>
      <c r="C18" s="51">
        <v>32.35</v>
      </c>
    </row>
    <row r="19" spans="1:3">
      <c r="A19" s="12">
        <v>11</v>
      </c>
      <c r="B19" s="11" t="s">
        <v>7</v>
      </c>
      <c r="C19" s="51">
        <v>17.98</v>
      </c>
    </row>
    <row r="20" spans="1:3">
      <c r="A20" s="12">
        <v>12</v>
      </c>
      <c r="B20" s="11" t="s">
        <v>13</v>
      </c>
      <c r="C20" s="51">
        <v>24.76</v>
      </c>
    </row>
    <row r="21" spans="1:3">
      <c r="A21" s="12">
        <v>13</v>
      </c>
      <c r="B21" s="11" t="s">
        <v>19</v>
      </c>
      <c r="C21" s="51">
        <v>24.91</v>
      </c>
    </row>
    <row r="22" spans="1:3">
      <c r="A22" s="12">
        <v>14</v>
      </c>
      <c r="B22" s="11" t="s">
        <v>21</v>
      </c>
      <c r="C22" s="51">
        <v>30.29</v>
      </c>
    </row>
    <row r="23" spans="1:3">
      <c r="A23" s="12">
        <v>15</v>
      </c>
      <c r="B23" s="11" t="s">
        <v>32</v>
      </c>
      <c r="C23" s="51">
        <v>25.66</v>
      </c>
    </row>
    <row r="24" spans="1:3">
      <c r="A24" s="12">
        <v>16</v>
      </c>
      <c r="B24" s="11" t="s">
        <v>18</v>
      </c>
      <c r="C24" s="51">
        <v>25.96</v>
      </c>
    </row>
    <row r="25" spans="1:3">
      <c r="A25" s="12">
        <v>17</v>
      </c>
      <c r="B25" s="11" t="s">
        <v>31</v>
      </c>
      <c r="C25" s="51">
        <v>30.84</v>
      </c>
    </row>
    <row r="26" spans="1:3">
      <c r="A26" s="12">
        <v>18</v>
      </c>
      <c r="B26" s="11" t="s">
        <v>6</v>
      </c>
      <c r="C26" s="51">
        <v>22.65</v>
      </c>
    </row>
    <row r="27" spans="1:3">
      <c r="A27" s="12">
        <v>19</v>
      </c>
      <c r="B27" s="11" t="s">
        <v>11</v>
      </c>
      <c r="C27" s="51">
        <v>16.46</v>
      </c>
    </row>
    <row r="28" spans="1:3">
      <c r="A28" s="12">
        <v>20</v>
      </c>
      <c r="B28" s="11" t="s">
        <v>12</v>
      </c>
      <c r="C28" s="51">
        <v>18.829999999999998</v>
      </c>
    </row>
    <row r="29" spans="1:3">
      <c r="A29" s="12">
        <v>22</v>
      </c>
      <c r="B29" s="11" t="s">
        <v>24</v>
      </c>
      <c r="C29" s="51">
        <v>23.94</v>
      </c>
    </row>
    <row r="30" spans="1:3">
      <c r="A30" s="12">
        <v>23</v>
      </c>
      <c r="B30" s="11" t="s">
        <v>4</v>
      </c>
      <c r="C30" s="51">
        <v>22.91</v>
      </c>
    </row>
    <row r="31" spans="1:3">
      <c r="A31" s="12">
        <v>24</v>
      </c>
      <c r="B31" s="11" t="s">
        <v>20</v>
      </c>
      <c r="C31" s="51">
        <v>25.28</v>
      </c>
    </row>
    <row r="32" spans="1:3">
      <c r="A32" s="12">
        <v>25</v>
      </c>
      <c r="B32" s="11" t="s">
        <v>27</v>
      </c>
      <c r="C32" s="51">
        <v>25.4</v>
      </c>
    </row>
    <row r="33" spans="1:3">
      <c r="A33" s="12">
        <v>27</v>
      </c>
      <c r="B33" s="11" t="s">
        <v>37</v>
      </c>
      <c r="C33" s="51">
        <v>25.11</v>
      </c>
    </row>
    <row r="34" spans="1:3">
      <c r="A34" s="12">
        <v>28</v>
      </c>
      <c r="B34" s="11" t="s">
        <v>5</v>
      </c>
      <c r="C34" s="51">
        <v>9.27</v>
      </c>
    </row>
    <row r="35" spans="1:3">
      <c r="A35" s="12">
        <v>31</v>
      </c>
      <c r="B35" s="11" t="s">
        <v>3</v>
      </c>
      <c r="C35" s="51">
        <v>6.81</v>
      </c>
    </row>
    <row r="36" spans="1:3">
      <c r="A36" s="12">
        <v>32</v>
      </c>
      <c r="B36" s="11" t="s">
        <v>38</v>
      </c>
      <c r="C36" s="51">
        <v>6.59</v>
      </c>
    </row>
    <row r="37" spans="1:3">
      <c r="A37" s="12">
        <v>33</v>
      </c>
      <c r="B37" s="11" t="s">
        <v>8</v>
      </c>
      <c r="C37" s="51">
        <v>4.7</v>
      </c>
    </row>
    <row r="38" spans="1:3">
      <c r="A38" s="12" t="s">
        <v>69</v>
      </c>
      <c r="B38" s="11" t="s">
        <v>47</v>
      </c>
      <c r="C38" s="51">
        <v>22.74</v>
      </c>
    </row>
    <row r="39" spans="1:3">
      <c r="A39" s="12">
        <v>43</v>
      </c>
      <c r="B39" s="11" t="s">
        <v>2</v>
      </c>
      <c r="C39" s="46" t="s">
        <v>67</v>
      </c>
    </row>
    <row r="40" spans="1:3">
      <c r="A40" s="24"/>
      <c r="B40" s="16" t="s">
        <v>56</v>
      </c>
      <c r="C40" s="52">
        <v>23.72</v>
      </c>
    </row>
    <row r="41" spans="1:3">
      <c r="A41" s="24"/>
      <c r="B41" s="17"/>
      <c r="C41" s="25"/>
    </row>
    <row r="42" spans="1:3" ht="22.5">
      <c r="A42" s="8" t="s">
        <v>68</v>
      </c>
    </row>
    <row r="43" spans="1:3">
      <c r="A43" s="26" t="s">
        <v>95</v>
      </c>
      <c r="B43" s="27"/>
      <c r="C43" s="28"/>
    </row>
    <row r="44" spans="1:3">
      <c r="A44" s="27" t="s">
        <v>64</v>
      </c>
      <c r="B44" s="27"/>
      <c r="C44" s="28"/>
    </row>
    <row r="45" spans="1:3">
      <c r="A45" s="69" t="s">
        <v>65</v>
      </c>
      <c r="B45" s="69"/>
      <c r="C45" s="69"/>
    </row>
    <row r="197" ht="15" customHeight="1"/>
    <row r="233" ht="15" customHeight="1"/>
    <row r="256" ht="15" customHeight="1"/>
  </sheetData>
  <mergeCells count="6">
    <mergeCell ref="A45:C45"/>
    <mergeCell ref="A4:C4"/>
    <mergeCell ref="A5:C5"/>
    <mergeCell ref="A1:C1"/>
    <mergeCell ref="A2:C3"/>
    <mergeCell ref="A7:F8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68" r:id="rId4" name="Control 20">
          <controlPr defaultSize="0" autoPict="0" r:id="rId5">
            <anchor moveWithCells="1">
              <from>
                <xdr:col>6</xdr:col>
                <xdr:colOff>0</xdr:colOff>
                <xdr:row>245</xdr:row>
                <xdr:rowOff>0</xdr:rowOff>
              </from>
              <to>
                <xdr:col>6</xdr:col>
                <xdr:colOff>257175</xdr:colOff>
                <xdr:row>246</xdr:row>
                <xdr:rowOff>76200</xdr:rowOff>
              </to>
            </anchor>
          </controlPr>
        </control>
      </mc:Choice>
      <mc:Fallback>
        <control shapeId="2068" r:id="rId4" name="Control 20"/>
      </mc:Fallback>
    </mc:AlternateContent>
    <mc:AlternateContent xmlns:mc="http://schemas.openxmlformats.org/markup-compatibility/2006">
      <mc:Choice Requires="x14">
        <control shapeId="2065" r:id="rId6" name="Control 17">
          <controlPr defaultSize="0" autoPict="0" r:id="rId5">
            <anchor moveWithCells="1">
              <from>
                <xdr:col>6</xdr:col>
                <xdr:colOff>0</xdr:colOff>
                <xdr:row>244</xdr:row>
                <xdr:rowOff>0</xdr:rowOff>
              </from>
              <to>
                <xdr:col>6</xdr:col>
                <xdr:colOff>257175</xdr:colOff>
                <xdr:row>245</xdr:row>
                <xdr:rowOff>76200</xdr:rowOff>
              </to>
            </anchor>
          </controlPr>
        </control>
      </mc:Choice>
      <mc:Fallback>
        <control shapeId="2065" r:id="rId6" name="Control 17"/>
      </mc:Fallback>
    </mc:AlternateContent>
    <mc:AlternateContent xmlns:mc="http://schemas.openxmlformats.org/markup-compatibility/2006">
      <mc:Choice Requires="x14">
        <control shapeId="2062" r:id="rId7" name="Control 14">
          <controlPr defaultSize="0" autoPict="0" r:id="rId5">
            <anchor moveWithCells="1">
              <from>
                <xdr:col>6</xdr:col>
                <xdr:colOff>0</xdr:colOff>
                <xdr:row>243</xdr:row>
                <xdr:rowOff>0</xdr:rowOff>
              </from>
              <to>
                <xdr:col>6</xdr:col>
                <xdr:colOff>257175</xdr:colOff>
                <xdr:row>244</xdr:row>
                <xdr:rowOff>76200</xdr:rowOff>
              </to>
            </anchor>
          </controlPr>
        </control>
      </mc:Choice>
      <mc:Fallback>
        <control shapeId="2062" r:id="rId7" name="Control 14"/>
      </mc:Fallback>
    </mc:AlternateContent>
    <mc:AlternateContent xmlns:mc="http://schemas.openxmlformats.org/markup-compatibility/2006">
      <mc:Choice Requires="x14">
        <control shapeId="2059" r:id="rId8" name="Control 11">
          <controlPr defaultSize="0" autoPict="0" r:id="rId5">
            <anchor moveWithCells="1">
              <from>
                <xdr:col>6</xdr:col>
                <xdr:colOff>0</xdr:colOff>
                <xdr:row>242</xdr:row>
                <xdr:rowOff>0</xdr:rowOff>
              </from>
              <to>
                <xdr:col>6</xdr:col>
                <xdr:colOff>257175</xdr:colOff>
                <xdr:row>243</xdr:row>
                <xdr:rowOff>76200</xdr:rowOff>
              </to>
            </anchor>
          </controlPr>
        </control>
      </mc:Choice>
      <mc:Fallback>
        <control shapeId="2059" r:id="rId8" name="Control 11"/>
      </mc:Fallback>
    </mc:AlternateContent>
    <mc:AlternateContent xmlns:mc="http://schemas.openxmlformats.org/markup-compatibility/2006">
      <mc:Choice Requires="x14">
        <control shapeId="2056" r:id="rId9" name="Control 8">
          <controlPr defaultSize="0" autoPict="0" r:id="rId5">
            <anchor moveWithCells="1">
              <from>
                <xdr:col>6</xdr:col>
                <xdr:colOff>0</xdr:colOff>
                <xdr:row>241</xdr:row>
                <xdr:rowOff>0</xdr:rowOff>
              </from>
              <to>
                <xdr:col>6</xdr:col>
                <xdr:colOff>257175</xdr:colOff>
                <xdr:row>242</xdr:row>
                <xdr:rowOff>76200</xdr:rowOff>
              </to>
            </anchor>
          </controlPr>
        </control>
      </mc:Choice>
      <mc:Fallback>
        <control shapeId="2056" r:id="rId9" name="Control 8"/>
      </mc:Fallback>
    </mc:AlternateContent>
    <mc:AlternateContent xmlns:mc="http://schemas.openxmlformats.org/markup-compatibility/2006">
      <mc:Choice Requires="x14">
        <control shapeId="2055" r:id="rId10" name="Control 7">
          <controlPr defaultSize="0" autoPict="0" r:id="rId5">
            <anchor moveWithCells="1">
              <from>
                <xdr:col>6</xdr:col>
                <xdr:colOff>0</xdr:colOff>
                <xdr:row>240</xdr:row>
                <xdr:rowOff>0</xdr:rowOff>
              </from>
              <to>
                <xdr:col>6</xdr:col>
                <xdr:colOff>257175</xdr:colOff>
                <xdr:row>241</xdr:row>
                <xdr:rowOff>76200</xdr:rowOff>
              </to>
            </anchor>
          </controlPr>
        </control>
      </mc:Choice>
      <mc:Fallback>
        <control shapeId="2055" r:id="rId10" name="Control 7"/>
      </mc:Fallback>
    </mc:AlternateContent>
    <mc:AlternateContent xmlns:mc="http://schemas.openxmlformats.org/markup-compatibility/2006">
      <mc:Choice Requires="x14">
        <control shapeId="2054" r:id="rId11" name="Control 6">
          <controlPr defaultSize="0" autoPict="0" r:id="rId12">
            <anchor moveWithCells="1">
              <from>
                <xdr:col>6</xdr:col>
                <xdr:colOff>0</xdr:colOff>
                <xdr:row>232</xdr:row>
                <xdr:rowOff>0</xdr:rowOff>
              </from>
              <to>
                <xdr:col>7</xdr:col>
                <xdr:colOff>152400</xdr:colOff>
                <xdr:row>233</xdr:row>
                <xdr:rowOff>38100</xdr:rowOff>
              </to>
            </anchor>
          </controlPr>
        </control>
      </mc:Choice>
      <mc:Fallback>
        <control shapeId="2054" r:id="rId11" name="Control 6"/>
      </mc:Fallback>
    </mc:AlternateContent>
    <mc:AlternateContent xmlns:mc="http://schemas.openxmlformats.org/markup-compatibility/2006">
      <mc:Choice Requires="x14">
        <control shapeId="2053" r:id="rId13" name="Control 5">
          <controlPr defaultSize="0" autoPict="0" r:id="rId14">
            <anchor moveWithCells="1">
              <from>
                <xdr:col>6</xdr:col>
                <xdr:colOff>0</xdr:colOff>
                <xdr:row>234</xdr:row>
                <xdr:rowOff>0</xdr:rowOff>
              </from>
              <to>
                <xdr:col>7</xdr:col>
                <xdr:colOff>152400</xdr:colOff>
                <xdr:row>235</xdr:row>
                <xdr:rowOff>38100</xdr:rowOff>
              </to>
            </anchor>
          </controlPr>
        </control>
      </mc:Choice>
      <mc:Fallback>
        <control shapeId="2053" r:id="rId13" name="Control 5"/>
      </mc:Fallback>
    </mc:AlternateContent>
    <mc:AlternateContent xmlns:mc="http://schemas.openxmlformats.org/markup-compatibility/2006">
      <mc:Choice Requires="x14">
        <control shapeId="2052" r:id="rId15" name="Control 4">
          <controlPr defaultSize="0" autoPict="0" r:id="rId16">
            <anchor moveWithCells="1">
              <from>
                <xdr:col>6</xdr:col>
                <xdr:colOff>0</xdr:colOff>
                <xdr:row>233</xdr:row>
                <xdr:rowOff>0</xdr:rowOff>
              </from>
              <to>
                <xdr:col>7</xdr:col>
                <xdr:colOff>152400</xdr:colOff>
                <xdr:row>234</xdr:row>
                <xdr:rowOff>38100</xdr:rowOff>
              </to>
            </anchor>
          </controlPr>
        </control>
      </mc:Choice>
      <mc:Fallback>
        <control shapeId="2052" r:id="rId15" name="Control 4"/>
      </mc:Fallback>
    </mc:AlternateContent>
    <mc:AlternateContent xmlns:mc="http://schemas.openxmlformats.org/markup-compatibility/2006">
      <mc:Choice Requires="x14">
        <control shapeId="2051" r:id="rId17" name="Control 3">
          <controlPr defaultSize="0" autoPict="0" r:id="rId18">
            <anchor moveWithCells="1">
              <from>
                <xdr:col>6</xdr:col>
                <xdr:colOff>0</xdr:colOff>
                <xdr:row>210</xdr:row>
                <xdr:rowOff>0</xdr:rowOff>
              </from>
              <to>
                <xdr:col>7</xdr:col>
                <xdr:colOff>152400</xdr:colOff>
                <xdr:row>211</xdr:row>
                <xdr:rowOff>38100</xdr:rowOff>
              </to>
            </anchor>
          </controlPr>
        </control>
      </mc:Choice>
      <mc:Fallback>
        <control shapeId="2051" r:id="rId17" name="Control 3"/>
      </mc:Fallback>
    </mc:AlternateContent>
    <mc:AlternateContent xmlns:mc="http://schemas.openxmlformats.org/markup-compatibility/2006">
      <mc:Choice Requires="x14">
        <control shapeId="2050" r:id="rId19" name="Control 2">
          <controlPr defaultSize="0" autoPict="0" r:id="rId18">
            <anchor moveWithCells="1">
              <from>
                <xdr:col>6</xdr:col>
                <xdr:colOff>0</xdr:colOff>
                <xdr:row>209</xdr:row>
                <xdr:rowOff>0</xdr:rowOff>
              </from>
              <to>
                <xdr:col>7</xdr:col>
                <xdr:colOff>152400</xdr:colOff>
                <xdr:row>210</xdr:row>
                <xdr:rowOff>38100</xdr:rowOff>
              </to>
            </anchor>
          </controlPr>
        </control>
      </mc:Choice>
      <mc:Fallback>
        <control shapeId="2050" r:id="rId19" name="Control 2"/>
      </mc:Fallback>
    </mc:AlternateContent>
    <mc:AlternateContent xmlns:mc="http://schemas.openxmlformats.org/markup-compatibility/2006">
      <mc:Choice Requires="x14">
        <control shapeId="2049" r:id="rId20" name="Control 1">
          <controlPr defaultSize="0" autoPict="0" r:id="rId21">
            <anchor moveWithCells="1">
              <from>
                <xdr:col>6</xdr:col>
                <xdr:colOff>0</xdr:colOff>
                <xdr:row>208</xdr:row>
                <xdr:rowOff>0</xdr:rowOff>
              </from>
              <to>
                <xdr:col>7</xdr:col>
                <xdr:colOff>152400</xdr:colOff>
                <xdr:row>209</xdr:row>
                <xdr:rowOff>38100</xdr:rowOff>
              </to>
            </anchor>
          </controlPr>
        </control>
      </mc:Choice>
      <mc:Fallback>
        <control shapeId="2049" r:id="rId20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E27" sqref="E27"/>
    </sheetView>
  </sheetViews>
  <sheetFormatPr baseColWidth="10" defaultRowHeight="15"/>
  <cols>
    <col min="1" max="1" width="11.42578125" style="19"/>
    <col min="2" max="2" width="27.140625" style="19" customWidth="1"/>
    <col min="3" max="3" width="42" style="19" customWidth="1"/>
    <col min="4" max="16384" width="11.42578125" style="19"/>
  </cols>
  <sheetData>
    <row r="1" spans="1:6" ht="15.75">
      <c r="A1" s="70" t="s">
        <v>60</v>
      </c>
      <c r="B1" s="70"/>
      <c r="C1" s="70"/>
      <c r="D1" s="18"/>
      <c r="E1" s="18"/>
    </row>
    <row r="2" spans="1:6" ht="15.75">
      <c r="A2" s="65" t="s">
        <v>61</v>
      </c>
      <c r="B2" s="65"/>
      <c r="C2" s="65"/>
      <c r="D2" s="18"/>
      <c r="E2" s="18"/>
    </row>
    <row r="3" spans="1:6" ht="15.75">
      <c r="A3" s="66"/>
      <c r="B3" s="66"/>
      <c r="C3" s="66"/>
      <c r="D3" s="20"/>
      <c r="E3" s="20"/>
    </row>
    <row r="4" spans="1:6">
      <c r="A4" s="71" t="s">
        <v>94</v>
      </c>
      <c r="B4" s="71"/>
      <c r="C4" s="71"/>
      <c r="D4" s="21"/>
      <c r="E4" s="21"/>
    </row>
    <row r="5" spans="1:6">
      <c r="A5" s="71" t="s">
        <v>62</v>
      </c>
      <c r="B5" s="71"/>
      <c r="C5" s="71"/>
      <c r="D5" s="21"/>
      <c r="E5" s="21"/>
    </row>
    <row r="6" spans="1:6">
      <c r="A6" s="21"/>
      <c r="B6" s="21"/>
      <c r="C6" s="21"/>
      <c r="D6" s="21"/>
      <c r="E6" s="21"/>
    </row>
    <row r="7" spans="1:6" ht="15.75" customHeight="1">
      <c r="A7" s="72" t="s">
        <v>76</v>
      </c>
      <c r="B7" s="72"/>
      <c r="C7" s="72"/>
      <c r="D7" s="72"/>
      <c r="E7" s="72"/>
      <c r="F7" s="72"/>
    </row>
    <row r="8" spans="1:6">
      <c r="A8" s="73"/>
      <c r="B8" s="73"/>
      <c r="C8" s="73"/>
      <c r="D8" s="73"/>
      <c r="E8" s="73"/>
      <c r="F8" s="73"/>
    </row>
    <row r="9" spans="1:6" ht="45">
      <c r="A9" s="22" t="s">
        <v>0</v>
      </c>
      <c r="B9" s="22" t="s">
        <v>1</v>
      </c>
      <c r="C9" s="23" t="s">
        <v>81</v>
      </c>
    </row>
    <row r="10" spans="1:6">
      <c r="A10" s="10" t="s">
        <v>28</v>
      </c>
      <c r="B10" s="11" t="s">
        <v>29</v>
      </c>
      <c r="C10" s="53">
        <v>36.21</v>
      </c>
    </row>
    <row r="11" spans="1:6">
      <c r="A11" s="10" t="s">
        <v>14</v>
      </c>
      <c r="B11" s="11" t="s">
        <v>15</v>
      </c>
      <c r="C11" s="54">
        <v>38.85</v>
      </c>
    </row>
    <row r="12" spans="1:6">
      <c r="A12" s="10" t="s">
        <v>35</v>
      </c>
      <c r="B12" s="11" t="s">
        <v>36</v>
      </c>
      <c r="C12" s="54">
        <v>42.37</v>
      </c>
    </row>
    <row r="13" spans="1:6">
      <c r="A13" s="10" t="s">
        <v>16</v>
      </c>
      <c r="B13" s="11" t="s">
        <v>17</v>
      </c>
      <c r="C13" s="54">
        <v>38.200000000000003</v>
      </c>
    </row>
    <row r="14" spans="1:6">
      <c r="A14" s="10" t="s">
        <v>25</v>
      </c>
      <c r="B14" s="11" t="s">
        <v>26</v>
      </c>
      <c r="C14" s="54">
        <v>40.11</v>
      </c>
    </row>
    <row r="15" spans="1:6">
      <c r="A15" s="10" t="s">
        <v>33</v>
      </c>
      <c r="B15" s="11" t="s">
        <v>34</v>
      </c>
      <c r="C15" s="54">
        <v>42.21</v>
      </c>
    </row>
    <row r="16" spans="1:6">
      <c r="A16" s="10" t="s">
        <v>22</v>
      </c>
      <c r="B16" s="11" t="s">
        <v>23</v>
      </c>
      <c r="C16" s="54">
        <v>47.82</v>
      </c>
    </row>
    <row r="17" spans="1:3">
      <c r="A17" s="10" t="s">
        <v>9</v>
      </c>
      <c r="B17" s="11" t="s">
        <v>10</v>
      </c>
      <c r="C17" s="54">
        <v>31.75</v>
      </c>
    </row>
    <row r="18" spans="1:3">
      <c r="A18" s="12">
        <v>10</v>
      </c>
      <c r="B18" s="11" t="s">
        <v>30</v>
      </c>
      <c r="C18" s="54">
        <v>48.43</v>
      </c>
    </row>
    <row r="19" spans="1:3">
      <c r="A19" s="12">
        <v>11</v>
      </c>
      <c r="B19" s="11" t="s">
        <v>7</v>
      </c>
      <c r="C19" s="54">
        <v>30.89</v>
      </c>
    </row>
    <row r="20" spans="1:3">
      <c r="A20" s="12">
        <v>12</v>
      </c>
      <c r="B20" s="11" t="s">
        <v>13</v>
      </c>
      <c r="C20" s="54">
        <v>33.76</v>
      </c>
    </row>
    <row r="21" spans="1:3">
      <c r="A21" s="12">
        <v>13</v>
      </c>
      <c r="B21" s="11" t="s">
        <v>19</v>
      </c>
      <c r="C21" s="54">
        <v>39.619999999999997</v>
      </c>
    </row>
    <row r="22" spans="1:3">
      <c r="A22" s="12">
        <v>14</v>
      </c>
      <c r="B22" s="11" t="s">
        <v>21</v>
      </c>
      <c r="C22" s="54">
        <v>43.7</v>
      </c>
    </row>
    <row r="23" spans="1:3">
      <c r="A23" s="12">
        <v>15</v>
      </c>
      <c r="B23" s="11" t="s">
        <v>32</v>
      </c>
      <c r="C23" s="54">
        <v>38.200000000000003</v>
      </c>
    </row>
    <row r="24" spans="1:3">
      <c r="A24" s="12">
        <v>16</v>
      </c>
      <c r="B24" s="11" t="s">
        <v>18</v>
      </c>
      <c r="C24" s="54">
        <v>39.700000000000003</v>
      </c>
    </row>
    <row r="25" spans="1:3">
      <c r="A25" s="12">
        <v>17</v>
      </c>
      <c r="B25" s="11" t="s">
        <v>31</v>
      </c>
      <c r="C25" s="54">
        <v>46.93</v>
      </c>
    </row>
    <row r="26" spans="1:3">
      <c r="A26" s="12">
        <v>18</v>
      </c>
      <c r="B26" s="11" t="s">
        <v>6</v>
      </c>
      <c r="C26" s="54">
        <v>37.950000000000003</v>
      </c>
    </row>
    <row r="27" spans="1:3">
      <c r="A27" s="12">
        <v>19</v>
      </c>
      <c r="B27" s="11" t="s">
        <v>11</v>
      </c>
      <c r="C27" s="54">
        <v>34.880000000000003</v>
      </c>
    </row>
    <row r="28" spans="1:3">
      <c r="A28" s="12">
        <v>20</v>
      </c>
      <c r="B28" s="11" t="s">
        <v>12</v>
      </c>
      <c r="C28" s="54">
        <v>31.14</v>
      </c>
    </row>
    <row r="29" spans="1:3">
      <c r="A29" s="12">
        <v>22</v>
      </c>
      <c r="B29" s="11" t="s">
        <v>24</v>
      </c>
      <c r="C29" s="54">
        <v>39.21</v>
      </c>
    </row>
    <row r="30" spans="1:3">
      <c r="A30" s="12">
        <v>23</v>
      </c>
      <c r="B30" s="11" t="s">
        <v>4</v>
      </c>
      <c r="C30" s="54">
        <v>37.58</v>
      </c>
    </row>
    <row r="31" spans="1:3">
      <c r="A31" s="12">
        <v>24</v>
      </c>
      <c r="B31" s="11" t="s">
        <v>20</v>
      </c>
      <c r="C31" s="54">
        <v>36.130000000000003</v>
      </c>
    </row>
    <row r="32" spans="1:3">
      <c r="A32" s="12">
        <v>25</v>
      </c>
      <c r="B32" s="11" t="s">
        <v>27</v>
      </c>
      <c r="C32" s="54">
        <v>38.159999999999997</v>
      </c>
    </row>
    <row r="33" spans="1:3">
      <c r="A33" s="12">
        <v>27</v>
      </c>
      <c r="B33" s="11" t="s">
        <v>37</v>
      </c>
      <c r="C33" s="54">
        <v>30.52</v>
      </c>
    </row>
    <row r="34" spans="1:3">
      <c r="A34" s="12">
        <v>28</v>
      </c>
      <c r="B34" s="11" t="s">
        <v>5</v>
      </c>
      <c r="C34" s="54">
        <v>14.26</v>
      </c>
    </row>
    <row r="35" spans="1:3">
      <c r="A35" s="12">
        <v>31</v>
      </c>
      <c r="B35" s="11" t="s">
        <v>3</v>
      </c>
      <c r="C35" s="54">
        <v>16.62</v>
      </c>
    </row>
    <row r="36" spans="1:3">
      <c r="A36" s="12">
        <v>32</v>
      </c>
      <c r="B36" s="11" t="s">
        <v>38</v>
      </c>
      <c r="C36" s="54">
        <v>16.190000000000001</v>
      </c>
    </row>
    <row r="37" spans="1:3">
      <c r="A37" s="12">
        <v>33</v>
      </c>
      <c r="B37" s="11" t="s">
        <v>8</v>
      </c>
      <c r="C37" s="54">
        <v>11.95</v>
      </c>
    </row>
    <row r="38" spans="1:3">
      <c r="A38" s="12" t="s">
        <v>69</v>
      </c>
      <c r="B38" s="11" t="s">
        <v>47</v>
      </c>
      <c r="C38" s="54">
        <v>38.93</v>
      </c>
    </row>
    <row r="39" spans="1:3">
      <c r="A39" s="12">
        <v>43</v>
      </c>
      <c r="B39" s="11" t="s">
        <v>2</v>
      </c>
      <c r="C39" s="55" t="s">
        <v>67</v>
      </c>
    </row>
    <row r="40" spans="1:3">
      <c r="A40" s="24"/>
      <c r="B40" s="16" t="s">
        <v>56</v>
      </c>
      <c r="C40" s="56">
        <v>37.39</v>
      </c>
    </row>
    <row r="41" spans="1:3" ht="22.5">
      <c r="A41" s="7" t="s">
        <v>68</v>
      </c>
    </row>
    <row r="42" spans="1:3">
      <c r="A42" s="26" t="s">
        <v>95</v>
      </c>
      <c r="B42" s="27"/>
      <c r="C42" s="28"/>
    </row>
    <row r="43" spans="1:3">
      <c r="A43" s="27" t="s">
        <v>64</v>
      </c>
      <c r="B43" s="27"/>
      <c r="C43" s="28"/>
    </row>
    <row r="44" spans="1:3">
      <c r="A44" s="69" t="s">
        <v>65</v>
      </c>
      <c r="B44" s="69"/>
      <c r="C44" s="69"/>
    </row>
  </sheetData>
  <mergeCells count="6">
    <mergeCell ref="A5:C5"/>
    <mergeCell ref="A7:F8"/>
    <mergeCell ref="A44:C44"/>
    <mergeCell ref="A1:C1"/>
    <mergeCell ref="A2:C3"/>
    <mergeCell ref="A4:C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E20" sqref="E20"/>
    </sheetView>
  </sheetViews>
  <sheetFormatPr baseColWidth="10" defaultRowHeight="15"/>
  <cols>
    <col min="1" max="1" width="11.42578125" style="19"/>
    <col min="2" max="2" width="26.5703125" style="19" customWidth="1"/>
    <col min="3" max="3" width="41" style="19" customWidth="1"/>
    <col min="4" max="16384" width="11.42578125" style="19"/>
  </cols>
  <sheetData>
    <row r="1" spans="1:6" ht="15.75">
      <c r="A1" s="70" t="s">
        <v>60</v>
      </c>
      <c r="B1" s="70"/>
      <c r="C1" s="70"/>
      <c r="D1" s="70"/>
      <c r="E1" s="70"/>
      <c r="F1" s="70"/>
    </row>
    <row r="2" spans="1:6">
      <c r="A2" s="65" t="s">
        <v>61</v>
      </c>
      <c r="B2" s="65"/>
      <c r="C2" s="65"/>
      <c r="D2" s="65"/>
      <c r="E2" s="65"/>
      <c r="F2" s="65"/>
    </row>
    <row r="3" spans="1:6">
      <c r="A3" s="66"/>
      <c r="B3" s="66"/>
      <c r="C3" s="66"/>
      <c r="D3" s="66"/>
      <c r="E3" s="66"/>
      <c r="F3" s="66"/>
    </row>
    <row r="4" spans="1:6">
      <c r="A4" s="71" t="s">
        <v>94</v>
      </c>
      <c r="B4" s="71"/>
      <c r="C4" s="71"/>
      <c r="D4" s="71"/>
      <c r="E4" s="71"/>
      <c r="F4" s="71"/>
    </row>
    <row r="5" spans="1:6">
      <c r="A5" s="71" t="s">
        <v>62</v>
      </c>
      <c r="B5" s="71"/>
      <c r="C5" s="71"/>
      <c r="D5" s="71"/>
      <c r="E5" s="71"/>
      <c r="F5" s="71"/>
    </row>
    <row r="6" spans="1:6">
      <c r="A6" s="21"/>
      <c r="B6" s="21"/>
      <c r="C6" s="21"/>
      <c r="D6" s="21"/>
      <c r="E6" s="21"/>
      <c r="F6" s="21"/>
    </row>
    <row r="7" spans="1:6">
      <c r="A7" s="72" t="s">
        <v>77</v>
      </c>
      <c r="B7" s="72"/>
      <c r="C7" s="72"/>
      <c r="D7" s="72"/>
      <c r="E7" s="72"/>
      <c r="F7" s="72"/>
    </row>
    <row r="8" spans="1:6">
      <c r="A8" s="73"/>
      <c r="B8" s="73"/>
      <c r="C8" s="73"/>
      <c r="D8" s="73"/>
      <c r="E8" s="73"/>
      <c r="F8" s="73"/>
    </row>
    <row r="9" spans="1:6" ht="33.75">
      <c r="A9" s="22" t="s">
        <v>0</v>
      </c>
      <c r="B9" s="22" t="s">
        <v>1</v>
      </c>
      <c r="C9" s="23" t="s">
        <v>78</v>
      </c>
    </row>
    <row r="10" spans="1:6">
      <c r="A10" s="12">
        <v>33</v>
      </c>
      <c r="B10" s="11" t="s">
        <v>8</v>
      </c>
      <c r="C10" s="51">
        <v>31.36</v>
      </c>
    </row>
    <row r="11" spans="1:6">
      <c r="A11" s="12">
        <v>32</v>
      </c>
      <c r="B11" s="11" t="s">
        <v>38</v>
      </c>
      <c r="C11" s="51">
        <v>33.31</v>
      </c>
    </row>
    <row r="12" spans="1:6">
      <c r="A12" s="12">
        <v>28</v>
      </c>
      <c r="B12" s="11" t="s">
        <v>5</v>
      </c>
      <c r="C12" s="51">
        <v>35.42</v>
      </c>
    </row>
    <row r="13" spans="1:6">
      <c r="A13" s="12">
        <v>31</v>
      </c>
      <c r="B13" s="11" t="s">
        <v>3</v>
      </c>
      <c r="C13" s="51">
        <v>37.43</v>
      </c>
    </row>
    <row r="14" spans="1:6">
      <c r="A14" s="12">
        <v>27</v>
      </c>
      <c r="B14" s="11" t="s">
        <v>37</v>
      </c>
      <c r="C14" s="51">
        <v>42.92</v>
      </c>
    </row>
    <row r="15" spans="1:6">
      <c r="A15" s="12">
        <v>11</v>
      </c>
      <c r="B15" s="11" t="s">
        <v>7</v>
      </c>
      <c r="C15" s="51">
        <v>48.02</v>
      </c>
    </row>
    <row r="16" spans="1:6">
      <c r="A16" s="12">
        <v>20</v>
      </c>
      <c r="B16" s="11" t="s">
        <v>12</v>
      </c>
      <c r="C16" s="51">
        <v>48.63</v>
      </c>
    </row>
    <row r="17" spans="1:3">
      <c r="A17" s="12">
        <v>23</v>
      </c>
      <c r="B17" s="11" t="s">
        <v>4</v>
      </c>
      <c r="C17" s="51">
        <v>48.68</v>
      </c>
    </row>
    <row r="18" spans="1:3">
      <c r="A18" s="12">
        <v>12</v>
      </c>
      <c r="B18" s="11" t="s">
        <v>13</v>
      </c>
      <c r="C18" s="51">
        <v>51.05</v>
      </c>
    </row>
    <row r="19" spans="1:3">
      <c r="A19" s="12">
        <v>19</v>
      </c>
      <c r="B19" s="11" t="s">
        <v>11</v>
      </c>
      <c r="C19" s="51">
        <v>51.19</v>
      </c>
    </row>
    <row r="20" spans="1:3">
      <c r="A20" s="10" t="s">
        <v>9</v>
      </c>
      <c r="B20" s="11" t="s">
        <v>10</v>
      </c>
      <c r="C20" s="51">
        <v>52.08</v>
      </c>
    </row>
    <row r="21" spans="1:3">
      <c r="A21" s="10" t="s">
        <v>16</v>
      </c>
      <c r="B21" s="11" t="s">
        <v>17</v>
      </c>
      <c r="C21" s="51">
        <v>53.42</v>
      </c>
    </row>
    <row r="22" spans="1:3">
      <c r="A22" s="10" t="s">
        <v>28</v>
      </c>
      <c r="B22" s="11" t="s">
        <v>29</v>
      </c>
      <c r="C22" s="42">
        <v>53.45</v>
      </c>
    </row>
    <row r="23" spans="1:3">
      <c r="A23" s="12">
        <v>13</v>
      </c>
      <c r="B23" s="11" t="s">
        <v>19</v>
      </c>
      <c r="C23" s="51">
        <v>54.56</v>
      </c>
    </row>
    <row r="24" spans="1:3">
      <c r="A24" s="12">
        <v>16</v>
      </c>
      <c r="B24" s="11" t="s">
        <v>18</v>
      </c>
      <c r="C24" s="51">
        <v>55.68</v>
      </c>
    </row>
    <row r="25" spans="1:3">
      <c r="A25" s="10" t="s">
        <v>14</v>
      </c>
      <c r="B25" s="11" t="s">
        <v>15</v>
      </c>
      <c r="C25" s="42">
        <v>55.95</v>
      </c>
    </row>
    <row r="26" spans="1:3">
      <c r="A26" s="12">
        <v>14</v>
      </c>
      <c r="B26" s="11" t="s">
        <v>21</v>
      </c>
      <c r="C26" s="51">
        <v>56.06</v>
      </c>
    </row>
    <row r="27" spans="1:3">
      <c r="A27" s="12">
        <v>24</v>
      </c>
      <c r="B27" s="11" t="s">
        <v>20</v>
      </c>
      <c r="C27" s="51">
        <v>56.25</v>
      </c>
    </row>
    <row r="28" spans="1:3">
      <c r="A28" s="12">
        <v>22</v>
      </c>
      <c r="B28" s="11" t="s">
        <v>24</v>
      </c>
      <c r="C28" s="51">
        <v>56.4</v>
      </c>
    </row>
    <row r="29" spans="1:3">
      <c r="A29" s="12">
        <v>18</v>
      </c>
      <c r="B29" s="11" t="s">
        <v>6</v>
      </c>
      <c r="C29" s="51">
        <v>56.6</v>
      </c>
    </row>
    <row r="30" spans="1:3">
      <c r="A30" s="12">
        <v>15</v>
      </c>
      <c r="B30" s="11" t="s">
        <v>32</v>
      </c>
      <c r="C30" s="51">
        <v>57.48</v>
      </c>
    </row>
    <row r="31" spans="1:3">
      <c r="A31" s="12" t="s">
        <v>69</v>
      </c>
      <c r="B31" s="11" t="s">
        <v>47</v>
      </c>
      <c r="C31" s="51">
        <v>57.7</v>
      </c>
    </row>
    <row r="32" spans="1:3">
      <c r="A32" s="12">
        <v>25</v>
      </c>
      <c r="B32" s="11" t="s">
        <v>27</v>
      </c>
      <c r="C32" s="51">
        <v>57.77</v>
      </c>
    </row>
    <row r="33" spans="1:3">
      <c r="A33" s="10" t="s">
        <v>35</v>
      </c>
      <c r="B33" s="11" t="s">
        <v>36</v>
      </c>
      <c r="C33" s="51">
        <v>58.43</v>
      </c>
    </row>
    <row r="34" spans="1:3">
      <c r="A34" s="10" t="s">
        <v>33</v>
      </c>
      <c r="B34" s="11" t="s">
        <v>34</v>
      </c>
      <c r="C34" s="51">
        <v>58.6</v>
      </c>
    </row>
    <row r="35" spans="1:3">
      <c r="A35" s="10" t="s">
        <v>25</v>
      </c>
      <c r="B35" s="11" t="s">
        <v>26</v>
      </c>
      <c r="C35" s="51">
        <v>58.74</v>
      </c>
    </row>
    <row r="36" spans="1:3">
      <c r="A36" s="10" t="s">
        <v>22</v>
      </c>
      <c r="B36" s="11" t="s">
        <v>23</v>
      </c>
      <c r="C36" s="51">
        <v>60.43</v>
      </c>
    </row>
    <row r="37" spans="1:3">
      <c r="A37" s="12">
        <v>10</v>
      </c>
      <c r="B37" s="11" t="s">
        <v>30</v>
      </c>
      <c r="C37" s="51">
        <v>61.13</v>
      </c>
    </row>
    <row r="38" spans="1:3">
      <c r="A38" s="12">
        <v>17</v>
      </c>
      <c r="B38" s="11" t="s">
        <v>31</v>
      </c>
      <c r="C38" s="51">
        <v>61.28</v>
      </c>
    </row>
    <row r="39" spans="1:3">
      <c r="A39" s="12">
        <v>43</v>
      </c>
      <c r="B39" s="11" t="s">
        <v>2</v>
      </c>
      <c r="C39" s="46" t="s">
        <v>67</v>
      </c>
    </row>
    <row r="40" spans="1:3">
      <c r="A40" s="24"/>
      <c r="B40" s="16" t="s">
        <v>56</v>
      </c>
      <c r="C40" s="52">
        <v>54.74</v>
      </c>
    </row>
    <row r="41" spans="1:3" ht="22.5">
      <c r="A41" s="7" t="s">
        <v>68</v>
      </c>
    </row>
    <row r="42" spans="1:3">
      <c r="A42" s="26" t="s">
        <v>95</v>
      </c>
      <c r="B42" s="27"/>
      <c r="C42" s="28"/>
    </row>
    <row r="43" spans="1:3">
      <c r="A43" s="27" t="s">
        <v>64</v>
      </c>
      <c r="B43" s="27"/>
      <c r="C43" s="28"/>
    </row>
    <row r="44" spans="1:3">
      <c r="A44" s="69" t="s">
        <v>65</v>
      </c>
      <c r="B44" s="69"/>
      <c r="C44" s="69"/>
    </row>
  </sheetData>
  <mergeCells count="10">
    <mergeCell ref="A44:C44"/>
    <mergeCell ref="D4:F4"/>
    <mergeCell ref="A5:C5"/>
    <mergeCell ref="D5:F5"/>
    <mergeCell ref="A7:F8"/>
    <mergeCell ref="A1:C1"/>
    <mergeCell ref="D1:F1"/>
    <mergeCell ref="A2:C3"/>
    <mergeCell ref="D2:F3"/>
    <mergeCell ref="A4:C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E23" sqref="E23"/>
    </sheetView>
  </sheetViews>
  <sheetFormatPr baseColWidth="10" defaultRowHeight="15"/>
  <cols>
    <col min="1" max="1" width="11.42578125" style="19"/>
    <col min="2" max="2" width="31" style="19" customWidth="1"/>
    <col min="3" max="3" width="47.85546875" style="19" customWidth="1"/>
    <col min="4" max="16384" width="11.42578125" style="19"/>
  </cols>
  <sheetData>
    <row r="1" spans="1:4" ht="15.75">
      <c r="A1" s="70" t="s">
        <v>60</v>
      </c>
      <c r="B1" s="70"/>
      <c r="C1" s="70"/>
      <c r="D1" s="70"/>
    </row>
    <row r="2" spans="1:4" ht="15.75">
      <c r="A2" s="70" t="s">
        <v>70</v>
      </c>
      <c r="B2" s="70"/>
      <c r="C2" s="70"/>
      <c r="D2" s="70"/>
    </row>
    <row r="3" spans="1:4" ht="15.75">
      <c r="A3" s="74"/>
      <c r="B3" s="74"/>
      <c r="C3" s="74"/>
      <c r="D3" s="74"/>
    </row>
    <row r="4" spans="1:4">
      <c r="A4" s="71" t="s">
        <v>94</v>
      </c>
      <c r="B4" s="71"/>
      <c r="C4" s="71"/>
      <c r="D4" s="71"/>
    </row>
    <row r="5" spans="1:4">
      <c r="A5" s="71" t="s">
        <v>62</v>
      </c>
      <c r="B5" s="71"/>
      <c r="C5" s="71"/>
      <c r="D5" s="71"/>
    </row>
    <row r="6" spans="1:4" ht="11.25" customHeight="1">
      <c r="A6" s="21"/>
      <c r="B6" s="21"/>
      <c r="C6" s="21"/>
      <c r="D6" s="21"/>
    </row>
    <row r="7" spans="1:4" ht="38.25" customHeight="1">
      <c r="A7" s="72" t="s">
        <v>71</v>
      </c>
      <c r="B7" s="72"/>
      <c r="C7" s="72"/>
      <c r="D7" s="72"/>
    </row>
    <row r="8" spans="1:4" ht="15.75">
      <c r="A8" s="31"/>
      <c r="B8" s="31"/>
      <c r="C8" s="31"/>
      <c r="D8" s="31"/>
    </row>
    <row r="9" spans="1:4" ht="33.75">
      <c r="A9" s="22" t="s">
        <v>41</v>
      </c>
      <c r="B9" s="22" t="s">
        <v>42</v>
      </c>
      <c r="C9" s="23" t="s">
        <v>63</v>
      </c>
    </row>
    <row r="10" spans="1:4">
      <c r="A10" s="12" t="s">
        <v>28</v>
      </c>
      <c r="B10" s="11" t="s">
        <v>38</v>
      </c>
      <c r="C10" s="42">
        <v>20.399999999999999</v>
      </c>
    </row>
    <row r="11" spans="1:4">
      <c r="A11" s="12" t="s">
        <v>14</v>
      </c>
      <c r="B11" s="11" t="s">
        <v>3</v>
      </c>
      <c r="C11" s="42">
        <v>23.6</v>
      </c>
    </row>
    <row r="12" spans="1:4">
      <c r="A12" s="12" t="s">
        <v>35</v>
      </c>
      <c r="B12" s="11" t="s">
        <v>8</v>
      </c>
      <c r="C12" s="42">
        <v>10.5</v>
      </c>
    </row>
    <row r="13" spans="1:4">
      <c r="A13" s="12" t="s">
        <v>16</v>
      </c>
      <c r="B13" s="11" t="s">
        <v>43</v>
      </c>
      <c r="C13" s="42">
        <v>17.7</v>
      </c>
    </row>
    <row r="14" spans="1:4">
      <c r="A14" s="12" t="s">
        <v>25</v>
      </c>
      <c r="B14" s="11" t="s">
        <v>2</v>
      </c>
      <c r="C14" s="42" t="s">
        <v>67</v>
      </c>
    </row>
    <row r="15" spans="1:4">
      <c r="A15" s="13">
        <v>11</v>
      </c>
      <c r="B15" s="11" t="s">
        <v>44</v>
      </c>
      <c r="C15" s="49">
        <v>42.64</v>
      </c>
    </row>
    <row r="16" spans="1:4">
      <c r="A16" s="13">
        <v>24</v>
      </c>
      <c r="B16" s="11" t="s">
        <v>45</v>
      </c>
      <c r="C16" s="49">
        <v>42.73</v>
      </c>
    </row>
    <row r="17" spans="1:4">
      <c r="A17" s="11">
        <v>27</v>
      </c>
      <c r="B17" s="14" t="s">
        <v>46</v>
      </c>
      <c r="C17" s="49">
        <v>46.39</v>
      </c>
    </row>
    <row r="18" spans="1:4">
      <c r="A18" s="11">
        <v>28</v>
      </c>
      <c r="B18" s="14" t="s">
        <v>47</v>
      </c>
      <c r="C18" s="49">
        <v>42.98</v>
      </c>
    </row>
    <row r="19" spans="1:4">
      <c r="A19" s="11">
        <v>32</v>
      </c>
      <c r="B19" s="14" t="s">
        <v>48</v>
      </c>
      <c r="C19" s="49">
        <v>36.43</v>
      </c>
    </row>
    <row r="20" spans="1:4">
      <c r="A20" s="11">
        <v>44</v>
      </c>
      <c r="B20" s="14" t="s">
        <v>49</v>
      </c>
      <c r="C20" s="49">
        <v>39.86</v>
      </c>
    </row>
    <row r="21" spans="1:4">
      <c r="A21" s="11">
        <v>52</v>
      </c>
      <c r="B21" s="14" t="s">
        <v>50</v>
      </c>
      <c r="C21" s="49">
        <v>50.82</v>
      </c>
    </row>
    <row r="22" spans="1:4">
      <c r="A22" s="11">
        <v>53</v>
      </c>
      <c r="B22" s="14" t="s">
        <v>51</v>
      </c>
      <c r="C22" s="49">
        <v>48.14</v>
      </c>
    </row>
    <row r="23" spans="1:4">
      <c r="A23" s="11">
        <v>75</v>
      </c>
      <c r="B23" s="14" t="s">
        <v>52</v>
      </c>
      <c r="C23" s="49">
        <v>41.87</v>
      </c>
    </row>
    <row r="24" spans="1:4">
      <c r="A24" s="11">
        <v>76</v>
      </c>
      <c r="B24" s="14" t="s">
        <v>53</v>
      </c>
      <c r="C24" s="49">
        <v>39.74</v>
      </c>
    </row>
    <row r="25" spans="1:4">
      <c r="A25" s="11">
        <v>84</v>
      </c>
      <c r="B25" s="14" t="s">
        <v>54</v>
      </c>
      <c r="C25" s="49">
        <v>49.1</v>
      </c>
    </row>
    <row r="26" spans="1:4">
      <c r="A26" s="11">
        <v>93</v>
      </c>
      <c r="B26" s="14" t="s">
        <v>55</v>
      </c>
      <c r="C26" s="49">
        <v>41.07</v>
      </c>
    </row>
    <row r="27" spans="1:4">
      <c r="A27" s="11">
        <v>94</v>
      </c>
      <c r="B27" s="14" t="s">
        <v>37</v>
      </c>
      <c r="C27" s="49">
        <v>31.95</v>
      </c>
    </row>
    <row r="28" spans="1:4">
      <c r="A28" s="34"/>
      <c r="B28" s="15" t="s">
        <v>56</v>
      </c>
      <c r="C28" s="50">
        <v>42.8689108202772</v>
      </c>
    </row>
    <row r="29" spans="1:4">
      <c r="A29" s="35"/>
      <c r="B29" s="7" t="s">
        <v>68</v>
      </c>
      <c r="C29" s="35"/>
    </row>
    <row r="30" spans="1:4">
      <c r="B30" s="26" t="s">
        <v>95</v>
      </c>
      <c r="C30" s="27"/>
      <c r="D30" s="28"/>
    </row>
    <row r="31" spans="1:4">
      <c r="B31" s="27" t="s">
        <v>64</v>
      </c>
      <c r="C31" s="27"/>
      <c r="D31" s="28"/>
    </row>
    <row r="32" spans="1:4">
      <c r="B32" s="69" t="s">
        <v>65</v>
      </c>
      <c r="C32" s="69"/>
      <c r="D32" s="69"/>
    </row>
  </sheetData>
  <mergeCells count="7">
    <mergeCell ref="B32:D32"/>
    <mergeCell ref="A7:D7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J22" sqref="J22"/>
    </sheetView>
  </sheetViews>
  <sheetFormatPr baseColWidth="10" defaultRowHeight="15"/>
  <cols>
    <col min="1" max="1" width="11.42578125" style="19"/>
    <col min="2" max="2" width="35.140625" style="19" customWidth="1"/>
    <col min="3" max="3" width="52.140625" style="19" customWidth="1"/>
    <col min="4" max="16384" width="11.42578125" style="19"/>
  </cols>
  <sheetData>
    <row r="1" spans="1:5" ht="15.75">
      <c r="A1" s="70" t="s">
        <v>60</v>
      </c>
      <c r="B1" s="70"/>
      <c r="C1" s="70"/>
      <c r="D1" s="70"/>
    </row>
    <row r="2" spans="1:5" ht="15.75">
      <c r="A2" s="70" t="s">
        <v>61</v>
      </c>
      <c r="B2" s="70"/>
      <c r="C2" s="70"/>
      <c r="D2" s="70"/>
    </row>
    <row r="3" spans="1:5" ht="15.75">
      <c r="A3" s="74"/>
      <c r="B3" s="74"/>
      <c r="C3" s="74"/>
      <c r="D3" s="74"/>
    </row>
    <row r="4" spans="1:5">
      <c r="A4" s="71" t="s">
        <v>94</v>
      </c>
      <c r="B4" s="71"/>
      <c r="C4" s="71"/>
      <c r="D4" s="71"/>
    </row>
    <row r="5" spans="1:5">
      <c r="A5" s="71" t="s">
        <v>62</v>
      </c>
      <c r="B5" s="71"/>
      <c r="C5" s="71"/>
      <c r="D5" s="71"/>
    </row>
    <row r="6" spans="1:5">
      <c r="A6" s="21"/>
      <c r="B6" s="21"/>
      <c r="C6" s="21"/>
      <c r="D6" s="21"/>
      <c r="E6" s="21"/>
    </row>
    <row r="7" spans="1:5" ht="15.75">
      <c r="A7" s="72" t="s">
        <v>72</v>
      </c>
      <c r="B7" s="72"/>
      <c r="C7" s="72"/>
      <c r="D7" s="72"/>
      <c r="E7" s="72"/>
    </row>
    <row r="8" spans="1:5" ht="15.75">
      <c r="A8" s="31"/>
      <c r="B8" s="31"/>
      <c r="C8" s="31"/>
      <c r="D8" s="31"/>
      <c r="E8" s="31"/>
    </row>
    <row r="9" spans="1:5" ht="33.75">
      <c r="A9" s="32" t="s">
        <v>41</v>
      </c>
      <c r="B9" s="32" t="s">
        <v>42</v>
      </c>
      <c r="C9" s="33" t="s">
        <v>66</v>
      </c>
    </row>
    <row r="10" spans="1:5">
      <c r="A10" s="12" t="s">
        <v>28</v>
      </c>
      <c r="B10" s="11" t="s">
        <v>38</v>
      </c>
      <c r="C10" s="48">
        <v>6.59</v>
      </c>
    </row>
    <row r="11" spans="1:5">
      <c r="A11" s="12" t="s">
        <v>14</v>
      </c>
      <c r="B11" s="11" t="s">
        <v>3</v>
      </c>
      <c r="C11" s="45">
        <v>6.81</v>
      </c>
    </row>
    <row r="12" spans="1:5">
      <c r="A12" s="12" t="s">
        <v>35</v>
      </c>
      <c r="B12" s="11" t="s">
        <v>8</v>
      </c>
      <c r="C12" s="45">
        <v>4.7</v>
      </c>
    </row>
    <row r="13" spans="1:5">
      <c r="A13" s="12" t="s">
        <v>16</v>
      </c>
      <c r="B13" s="11" t="s">
        <v>43</v>
      </c>
      <c r="C13" s="45">
        <v>9.27</v>
      </c>
    </row>
    <row r="14" spans="1:5">
      <c r="A14" s="12" t="s">
        <v>25</v>
      </c>
      <c r="B14" s="11" t="s">
        <v>2</v>
      </c>
      <c r="C14" s="46" t="s">
        <v>67</v>
      </c>
    </row>
    <row r="15" spans="1:5">
      <c r="A15" s="11">
        <v>11</v>
      </c>
      <c r="B15" s="11" t="s">
        <v>44</v>
      </c>
      <c r="C15" s="45">
        <v>26.67</v>
      </c>
    </row>
    <row r="16" spans="1:5">
      <c r="A16" s="11">
        <v>24</v>
      </c>
      <c r="B16" s="11" t="s">
        <v>45</v>
      </c>
      <c r="C16" s="45">
        <v>22.65</v>
      </c>
    </row>
    <row r="17" spans="1:4">
      <c r="A17" s="11">
        <v>27</v>
      </c>
      <c r="B17" s="11" t="s">
        <v>46</v>
      </c>
      <c r="C17" s="45">
        <v>29.83</v>
      </c>
    </row>
    <row r="18" spans="1:4">
      <c r="A18" s="11">
        <v>28</v>
      </c>
      <c r="B18" s="11" t="s">
        <v>47</v>
      </c>
      <c r="C18" s="45">
        <v>22.74</v>
      </c>
    </row>
    <row r="19" spans="1:4">
      <c r="A19" s="11">
        <v>32</v>
      </c>
      <c r="B19" s="11" t="s">
        <v>48</v>
      </c>
      <c r="C19" s="45">
        <v>18.14</v>
      </c>
    </row>
    <row r="20" spans="1:4">
      <c r="A20" s="11">
        <v>44</v>
      </c>
      <c r="B20" s="11" t="s">
        <v>49</v>
      </c>
      <c r="C20" s="45">
        <v>22.72</v>
      </c>
    </row>
    <row r="21" spans="1:4">
      <c r="A21" s="11">
        <v>52</v>
      </c>
      <c r="B21" s="11" t="s">
        <v>50</v>
      </c>
      <c r="C21" s="45">
        <v>30.84</v>
      </c>
    </row>
    <row r="22" spans="1:4">
      <c r="A22" s="11">
        <v>53</v>
      </c>
      <c r="B22" s="11" t="s">
        <v>51</v>
      </c>
      <c r="C22" s="45">
        <v>30.29</v>
      </c>
    </row>
    <row r="23" spans="1:4">
      <c r="A23" s="11">
        <v>75</v>
      </c>
      <c r="B23" s="11" t="s">
        <v>52</v>
      </c>
      <c r="C23" s="45">
        <v>24.87</v>
      </c>
    </row>
    <row r="24" spans="1:4">
      <c r="A24" s="11">
        <v>76</v>
      </c>
      <c r="B24" s="11" t="s">
        <v>53</v>
      </c>
      <c r="C24" s="45">
        <v>21.8</v>
      </c>
    </row>
    <row r="25" spans="1:4">
      <c r="A25" s="11">
        <v>84</v>
      </c>
      <c r="B25" s="11" t="s">
        <v>54</v>
      </c>
      <c r="C25" s="45">
        <v>33.03</v>
      </c>
    </row>
    <row r="26" spans="1:4">
      <c r="A26" s="11">
        <v>93</v>
      </c>
      <c r="B26" s="11" t="s">
        <v>55</v>
      </c>
      <c r="C26" s="45">
        <v>25</v>
      </c>
    </row>
    <row r="27" spans="1:4">
      <c r="A27" s="11">
        <v>94</v>
      </c>
      <c r="B27" s="11" t="s">
        <v>37</v>
      </c>
      <c r="C27" s="45">
        <v>25.11</v>
      </c>
    </row>
    <row r="28" spans="1:4">
      <c r="A28" s="34"/>
      <c r="B28" s="16" t="s">
        <v>56</v>
      </c>
      <c r="C28" s="47">
        <v>23.72</v>
      </c>
    </row>
    <row r="29" spans="1:4">
      <c r="B29" s="8" t="s">
        <v>68</v>
      </c>
    </row>
    <row r="30" spans="1:4">
      <c r="B30" s="26" t="s">
        <v>95</v>
      </c>
    </row>
    <row r="31" spans="1:4">
      <c r="B31" s="27" t="s">
        <v>64</v>
      </c>
    </row>
    <row r="32" spans="1:4">
      <c r="B32" s="69" t="s">
        <v>65</v>
      </c>
      <c r="C32" s="69"/>
      <c r="D32" s="69"/>
    </row>
  </sheetData>
  <mergeCells count="7">
    <mergeCell ref="A5:D5"/>
    <mergeCell ref="B32:D32"/>
    <mergeCell ref="A7:E7"/>
    <mergeCell ref="A1:D1"/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G16" sqref="G16"/>
    </sheetView>
  </sheetViews>
  <sheetFormatPr baseColWidth="10" defaultRowHeight="15"/>
  <cols>
    <col min="1" max="1" width="11.42578125" style="19" customWidth="1"/>
    <col min="2" max="2" width="40.42578125" style="19" customWidth="1"/>
    <col min="3" max="3" width="50.28515625" style="19" customWidth="1"/>
    <col min="4" max="16384" width="11.42578125" style="19"/>
  </cols>
  <sheetData>
    <row r="1" spans="1:6" ht="15.75">
      <c r="A1" s="70" t="s">
        <v>60</v>
      </c>
      <c r="B1" s="70"/>
      <c r="C1" s="70"/>
      <c r="D1" s="70"/>
    </row>
    <row r="2" spans="1:6" ht="15.75">
      <c r="A2" s="70" t="s">
        <v>61</v>
      </c>
      <c r="B2" s="70"/>
      <c r="C2" s="70"/>
      <c r="D2" s="70"/>
    </row>
    <row r="3" spans="1:6" ht="15.75">
      <c r="A3" s="74"/>
      <c r="B3" s="74"/>
      <c r="C3" s="74"/>
      <c r="D3" s="74"/>
    </row>
    <row r="4" spans="1:6">
      <c r="A4" s="71" t="s">
        <v>94</v>
      </c>
      <c r="B4" s="71"/>
      <c r="C4" s="71"/>
      <c r="D4" s="71"/>
    </row>
    <row r="5" spans="1:6">
      <c r="A5" s="71" t="s">
        <v>62</v>
      </c>
      <c r="B5" s="71"/>
      <c r="C5" s="71"/>
      <c r="D5" s="71"/>
    </row>
    <row r="6" spans="1:6">
      <c r="A6" s="21"/>
      <c r="B6" s="21"/>
      <c r="C6" s="21"/>
      <c r="D6" s="21"/>
      <c r="E6" s="21"/>
      <c r="F6" s="21"/>
    </row>
    <row r="7" spans="1:6">
      <c r="A7" s="72" t="s">
        <v>73</v>
      </c>
      <c r="B7" s="72"/>
      <c r="C7" s="72"/>
      <c r="D7" s="72"/>
      <c r="E7" s="72"/>
      <c r="F7" s="72"/>
    </row>
    <row r="8" spans="1:6">
      <c r="A8" s="73"/>
      <c r="B8" s="73"/>
      <c r="C8" s="73"/>
      <c r="D8" s="73"/>
      <c r="E8" s="73"/>
      <c r="F8" s="73"/>
    </row>
    <row r="9" spans="1:6" ht="33.75">
      <c r="A9" s="22" t="s">
        <v>41</v>
      </c>
      <c r="B9" s="22" t="s">
        <v>42</v>
      </c>
      <c r="C9" s="23" t="s">
        <v>39</v>
      </c>
    </row>
    <row r="10" spans="1:6">
      <c r="A10" s="12" t="s">
        <v>28</v>
      </c>
      <c r="B10" s="11" t="s">
        <v>38</v>
      </c>
      <c r="C10" s="42">
        <v>16.190000000000001</v>
      </c>
    </row>
    <row r="11" spans="1:6">
      <c r="A11" s="12" t="s">
        <v>14</v>
      </c>
      <c r="B11" s="11" t="s">
        <v>3</v>
      </c>
      <c r="C11" s="45">
        <v>16.62</v>
      </c>
    </row>
    <row r="12" spans="1:6">
      <c r="A12" s="12" t="s">
        <v>35</v>
      </c>
      <c r="B12" s="11" t="s">
        <v>8</v>
      </c>
      <c r="C12" s="45">
        <v>11.95</v>
      </c>
    </row>
    <row r="13" spans="1:6">
      <c r="A13" s="12" t="s">
        <v>16</v>
      </c>
      <c r="B13" s="11" t="s">
        <v>43</v>
      </c>
      <c r="C13" s="45">
        <v>14.26</v>
      </c>
    </row>
    <row r="14" spans="1:6">
      <c r="A14" s="12" t="s">
        <v>25</v>
      </c>
      <c r="B14" s="11" t="s">
        <v>2</v>
      </c>
      <c r="C14" s="46" t="s">
        <v>67</v>
      </c>
    </row>
    <row r="15" spans="1:6">
      <c r="A15" s="11">
        <v>11</v>
      </c>
      <c r="B15" s="11" t="s">
        <v>44</v>
      </c>
      <c r="C15" s="45">
        <v>37.03</v>
      </c>
    </row>
    <row r="16" spans="1:6">
      <c r="A16" s="11">
        <v>24</v>
      </c>
      <c r="B16" s="11" t="s">
        <v>45</v>
      </c>
      <c r="C16" s="45">
        <v>37.950000000000003</v>
      </c>
    </row>
    <row r="17" spans="1:10">
      <c r="A17" s="11">
        <v>27</v>
      </c>
      <c r="B17" s="11" t="s">
        <v>46</v>
      </c>
      <c r="C17" s="45">
        <v>42.28</v>
      </c>
      <c r="J17" s="36"/>
    </row>
    <row r="18" spans="1:10">
      <c r="A18" s="11">
        <v>28</v>
      </c>
      <c r="B18" s="11" t="s">
        <v>47</v>
      </c>
      <c r="C18" s="45">
        <v>38.93</v>
      </c>
    </row>
    <row r="19" spans="1:10">
      <c r="A19" s="11">
        <v>32</v>
      </c>
      <c r="B19" s="11" t="s">
        <v>48</v>
      </c>
      <c r="C19" s="45">
        <v>31.56</v>
      </c>
    </row>
    <row r="20" spans="1:10">
      <c r="A20" s="11">
        <v>44</v>
      </c>
      <c r="B20" s="11" t="s">
        <v>49</v>
      </c>
      <c r="C20" s="45">
        <v>35.47</v>
      </c>
    </row>
    <row r="21" spans="1:10">
      <c r="A21" s="11">
        <v>52</v>
      </c>
      <c r="B21" s="11" t="s">
        <v>50</v>
      </c>
      <c r="C21" s="45">
        <v>46.93</v>
      </c>
    </row>
    <row r="22" spans="1:10">
      <c r="A22" s="11">
        <v>53</v>
      </c>
      <c r="B22" s="11" t="s">
        <v>51</v>
      </c>
      <c r="C22" s="45">
        <v>43.7</v>
      </c>
    </row>
    <row r="23" spans="1:10">
      <c r="A23" s="11">
        <v>75</v>
      </c>
      <c r="B23" s="11" t="s">
        <v>52</v>
      </c>
      <c r="C23" s="45">
        <v>38.700000000000003</v>
      </c>
    </row>
    <row r="24" spans="1:10">
      <c r="A24" s="11">
        <v>76</v>
      </c>
      <c r="B24" s="11" t="s">
        <v>53</v>
      </c>
      <c r="C24" s="45">
        <v>35.270000000000003</v>
      </c>
    </row>
    <row r="25" spans="1:10">
      <c r="A25" s="11">
        <v>84</v>
      </c>
      <c r="B25" s="11" t="s">
        <v>54</v>
      </c>
      <c r="C25" s="45">
        <v>46.89</v>
      </c>
    </row>
    <row r="26" spans="1:10">
      <c r="A26" s="11">
        <v>93</v>
      </c>
      <c r="B26" s="11" t="s">
        <v>55</v>
      </c>
      <c r="C26" s="45">
        <v>38.340000000000003</v>
      </c>
    </row>
    <row r="27" spans="1:10">
      <c r="A27" s="11">
        <v>94</v>
      </c>
      <c r="B27" s="11" t="s">
        <v>37</v>
      </c>
      <c r="C27" s="45">
        <v>30.52</v>
      </c>
    </row>
    <row r="28" spans="1:10">
      <c r="A28" s="34"/>
      <c r="B28" s="16" t="s">
        <v>56</v>
      </c>
      <c r="C28" s="47">
        <v>37.39</v>
      </c>
    </row>
    <row r="29" spans="1:10">
      <c r="B29" s="8" t="s">
        <v>68</v>
      </c>
    </row>
    <row r="30" spans="1:10">
      <c r="B30" s="26" t="s">
        <v>95</v>
      </c>
    </row>
    <row r="31" spans="1:10">
      <c r="B31" s="27" t="s">
        <v>64</v>
      </c>
    </row>
    <row r="32" spans="1:10">
      <c r="B32" s="69" t="s">
        <v>65</v>
      </c>
      <c r="C32" s="69"/>
      <c r="D32" s="69"/>
    </row>
  </sheetData>
  <mergeCells count="7">
    <mergeCell ref="A5:D5"/>
    <mergeCell ref="B32:D32"/>
    <mergeCell ref="A1:D1"/>
    <mergeCell ref="A2:D2"/>
    <mergeCell ref="A3:D3"/>
    <mergeCell ref="A4:D4"/>
    <mergeCell ref="A7:F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J14" sqref="J14"/>
    </sheetView>
  </sheetViews>
  <sheetFormatPr baseColWidth="10" defaultRowHeight="15"/>
  <cols>
    <col min="1" max="1" width="10.85546875" style="19" customWidth="1"/>
    <col min="2" max="2" width="33.5703125" style="19" customWidth="1"/>
    <col min="3" max="3" width="48.28515625" style="19" customWidth="1"/>
    <col min="4" max="16384" width="11.42578125" style="19"/>
  </cols>
  <sheetData>
    <row r="1" spans="1:4" ht="15.75">
      <c r="A1" s="70" t="s">
        <v>60</v>
      </c>
      <c r="B1" s="70"/>
      <c r="C1" s="70"/>
      <c r="D1" s="70"/>
    </row>
    <row r="2" spans="1:4" ht="15.75">
      <c r="A2" s="70" t="s">
        <v>61</v>
      </c>
      <c r="B2" s="70"/>
      <c r="C2" s="70"/>
      <c r="D2" s="70"/>
    </row>
    <row r="3" spans="1:4" ht="15.75">
      <c r="A3" s="74"/>
      <c r="B3" s="74"/>
      <c r="C3" s="74"/>
      <c r="D3" s="74"/>
    </row>
    <row r="4" spans="1:4">
      <c r="A4" s="71" t="s">
        <v>94</v>
      </c>
      <c r="B4" s="71"/>
      <c r="C4" s="71"/>
      <c r="D4" s="71"/>
    </row>
    <row r="5" spans="1:4">
      <c r="A5" s="71" t="s">
        <v>62</v>
      </c>
      <c r="B5" s="71"/>
      <c r="C5" s="71"/>
      <c r="D5" s="71"/>
    </row>
    <row r="6" spans="1:4">
      <c r="A6" s="21"/>
      <c r="B6" s="21"/>
      <c r="C6" s="21"/>
      <c r="D6" s="21"/>
    </row>
    <row r="7" spans="1:4">
      <c r="A7" s="67" t="s">
        <v>74</v>
      </c>
      <c r="B7" s="67"/>
      <c r="C7" s="67"/>
      <c r="D7" s="67"/>
    </row>
    <row r="8" spans="1:4">
      <c r="A8" s="75"/>
      <c r="B8" s="75"/>
      <c r="C8" s="75"/>
      <c r="D8" s="75"/>
    </row>
    <row r="9" spans="1:4" ht="33.75">
      <c r="A9" s="22" t="s">
        <v>41</v>
      </c>
      <c r="B9" s="22" t="s">
        <v>42</v>
      </c>
      <c r="C9" s="23" t="s">
        <v>40</v>
      </c>
    </row>
    <row r="10" spans="1:4">
      <c r="A10" s="12" t="s">
        <v>28</v>
      </c>
      <c r="B10" s="11" t="s">
        <v>38</v>
      </c>
      <c r="C10" s="42">
        <v>33.31</v>
      </c>
    </row>
    <row r="11" spans="1:4">
      <c r="A11" s="12" t="s">
        <v>14</v>
      </c>
      <c r="B11" s="11" t="s">
        <v>3</v>
      </c>
      <c r="C11" s="43">
        <v>37.43</v>
      </c>
    </row>
    <row r="12" spans="1:4">
      <c r="A12" s="12" t="s">
        <v>35</v>
      </c>
      <c r="B12" s="11" t="s">
        <v>8</v>
      </c>
      <c r="C12" s="43">
        <v>31.36</v>
      </c>
    </row>
    <row r="13" spans="1:4">
      <c r="A13" s="12" t="s">
        <v>16</v>
      </c>
      <c r="B13" s="11" t="s">
        <v>43</v>
      </c>
      <c r="C13" s="43">
        <v>35.42</v>
      </c>
    </row>
    <row r="14" spans="1:4">
      <c r="A14" s="12" t="s">
        <v>25</v>
      </c>
      <c r="B14" s="11" t="s">
        <v>2</v>
      </c>
      <c r="C14" s="40" t="s">
        <v>67</v>
      </c>
    </row>
    <row r="15" spans="1:4">
      <c r="A15" s="11">
        <v>11</v>
      </c>
      <c r="B15" s="11" t="s">
        <v>44</v>
      </c>
      <c r="C15" s="43">
        <v>55.99</v>
      </c>
    </row>
    <row r="16" spans="1:4">
      <c r="A16" s="11">
        <v>24</v>
      </c>
      <c r="B16" s="11" t="s">
        <v>45</v>
      </c>
      <c r="C16" s="43">
        <v>56.6</v>
      </c>
    </row>
    <row r="17" spans="1:3">
      <c r="A17" s="11">
        <v>27</v>
      </c>
      <c r="B17" s="11" t="s">
        <v>46</v>
      </c>
      <c r="C17" s="43">
        <v>58.53</v>
      </c>
    </row>
    <row r="18" spans="1:3">
      <c r="A18" s="11">
        <v>28</v>
      </c>
      <c r="B18" s="11" t="s">
        <v>47</v>
      </c>
      <c r="C18" s="43">
        <v>57.7</v>
      </c>
    </row>
    <row r="19" spans="1:3">
      <c r="A19" s="11">
        <v>32</v>
      </c>
      <c r="B19" s="11" t="s">
        <v>48</v>
      </c>
      <c r="C19" s="43">
        <v>51.17</v>
      </c>
    </row>
    <row r="20" spans="1:3">
      <c r="A20" s="11">
        <v>44</v>
      </c>
      <c r="B20" s="11" t="s">
        <v>49</v>
      </c>
      <c r="C20" s="43">
        <v>53.06</v>
      </c>
    </row>
    <row r="21" spans="1:3">
      <c r="A21" s="11">
        <v>52</v>
      </c>
      <c r="B21" s="11" t="s">
        <v>50</v>
      </c>
      <c r="C21" s="43">
        <v>61.28</v>
      </c>
    </row>
    <row r="22" spans="1:3">
      <c r="A22" s="11">
        <v>53</v>
      </c>
      <c r="B22" s="11" t="s">
        <v>51</v>
      </c>
      <c r="C22" s="43">
        <v>56.06</v>
      </c>
    </row>
    <row r="23" spans="1:3">
      <c r="A23" s="11">
        <v>75</v>
      </c>
      <c r="B23" s="11" t="s">
        <v>52</v>
      </c>
      <c r="C23" s="43">
        <v>54.14</v>
      </c>
    </row>
    <row r="24" spans="1:3">
      <c r="A24" s="11">
        <v>76</v>
      </c>
      <c r="B24" s="11" t="s">
        <v>53</v>
      </c>
      <c r="C24" s="43">
        <v>52.1</v>
      </c>
    </row>
    <row r="25" spans="1:3">
      <c r="A25" s="11">
        <v>84</v>
      </c>
      <c r="B25" s="11" t="s">
        <v>54</v>
      </c>
      <c r="C25" s="43">
        <v>60.39</v>
      </c>
    </row>
    <row r="26" spans="1:3">
      <c r="A26" s="11">
        <v>93</v>
      </c>
      <c r="B26" s="11" t="s">
        <v>55</v>
      </c>
      <c r="C26" s="43">
        <v>53.36</v>
      </c>
    </row>
    <row r="27" spans="1:3">
      <c r="A27" s="11">
        <v>94</v>
      </c>
      <c r="B27" s="11" t="s">
        <v>37</v>
      </c>
      <c r="C27" s="43">
        <v>42.92</v>
      </c>
    </row>
    <row r="28" spans="1:3">
      <c r="A28" s="34"/>
      <c r="B28" s="16" t="s">
        <v>56</v>
      </c>
      <c r="C28" s="44">
        <v>54.74</v>
      </c>
    </row>
    <row r="30" spans="1:3" ht="22.5">
      <c r="A30" s="8" t="s">
        <v>68</v>
      </c>
    </row>
    <row r="31" spans="1:3">
      <c r="A31" s="26" t="s">
        <v>95</v>
      </c>
    </row>
    <row r="32" spans="1:3">
      <c r="A32" s="27" t="s">
        <v>64</v>
      </c>
    </row>
    <row r="33" spans="1:3">
      <c r="A33" s="69" t="s">
        <v>65</v>
      </c>
      <c r="B33" s="69"/>
      <c r="C33" s="69"/>
    </row>
  </sheetData>
  <mergeCells count="7">
    <mergeCell ref="A33:C33"/>
    <mergeCell ref="A5:D5"/>
    <mergeCell ref="A1:D1"/>
    <mergeCell ref="A2:D2"/>
    <mergeCell ref="A3:D3"/>
    <mergeCell ref="A4:D4"/>
    <mergeCell ref="A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Géographie de l'école 2021</vt:lpstr>
      <vt:lpstr>34.1 académies</vt:lpstr>
      <vt:lpstr>34.2 académies</vt:lpstr>
      <vt:lpstr>34.3 académies</vt:lpstr>
      <vt:lpstr>34.4 académies</vt:lpstr>
      <vt:lpstr>34.1 régions académiques</vt:lpstr>
      <vt:lpstr>34.2 régions académiques</vt:lpstr>
      <vt:lpstr>34.3 regions académiques</vt:lpstr>
      <vt:lpstr>34.4 régions académiques</vt:lpstr>
      <vt:lpstr>34.5 régions académiques 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34, L'insertion professionnelle des sortants de lycée six mois après leur sortie</dc:title>
  <dc:subject>L'insertion professionnelle des sortants de lycée sept mois après leur sortie</dc:subject>
  <dc:creator>DEPP-MENJS</dc:creator>
  <cp:keywords>DEPP ; éducation ; territoire ; académie ; région académie ; taux d'emploi ; insertion professionnelle ; diplômés ; non-diplômés ; CAP ; lycée ; bac pro ;  BTS</cp:keywords>
  <dc:description>L'ouvrage présente une description et une analyse de la variété des contextes éducatifs et des disparités territoriales en matière d’éducation : environnement économique et social, contextes, parcours scolaires et résultats, moyens et ressources humaine</dc:description>
  <cp:lastModifiedBy>Administration centrale</cp:lastModifiedBy>
  <dcterms:created xsi:type="dcterms:W3CDTF">2016-11-16T11:40:49Z</dcterms:created>
  <dcterms:modified xsi:type="dcterms:W3CDTF">2021-06-28T12:13:25Z</dcterms:modified>
</cp:coreProperties>
</file>