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380" windowWidth="19440" windowHeight="3915"/>
  </bookViews>
  <sheets>
    <sheet name="3.3 Notice" sheetId="15" r:id="rId1"/>
    <sheet name="3.3 Graphique 1" sheetId="13" r:id="rId2"/>
    <sheet name="3.3 Tableau 2" sheetId="14" r:id="rId3"/>
    <sheet name="3.3 Graphique 3" sheetId="4" r:id="rId4"/>
    <sheet name="3.3 Tableau 4 " sheetId="3" r:id="rId5"/>
  </sheets>
  <externalReferences>
    <externalReference r:id="rId6"/>
    <externalReference r:id="rId7"/>
    <externalReference r:id="rId8"/>
    <externalReference r:id="rId9"/>
    <externalReference r:id="rId10"/>
  </externalReferences>
  <definedNames>
    <definedName name="_TAB1">[1]C4.4!$A$6:$G$25</definedName>
    <definedName name="body" localSheetId="2">#REF!</definedName>
    <definedName name="body">#REF!</definedName>
    <definedName name="calcul">[2]Calcul_B1.1!$A$1:$L$37</definedName>
    <definedName name="countries" localSheetId="2">#REF!</definedName>
    <definedName name="countries">#REF!</definedName>
    <definedName name="donnee" localSheetId="2">#REF!,#REF!</definedName>
    <definedName name="donnee">#REF!,#REF!</definedName>
    <definedName name="note" localSheetId="2">#REF!</definedName>
    <definedName name="note">#REF!</definedName>
    <definedName name="p5_age">[3]E6C3NAGE!$A$1:$D$55</definedName>
    <definedName name="p5nr">[4]E6C3NE!$A$1:$AC$43</definedName>
    <definedName name="POpula">[5]POpula!$A$1:$I$1559</definedName>
    <definedName name="source" localSheetId="2">#REF!</definedName>
    <definedName name="source">#REF!</definedName>
    <definedName name="Template_Y1" localSheetId="2">#REF!</definedName>
    <definedName name="Template_Y1">#REF!</definedName>
    <definedName name="Template_Y10" localSheetId="2">#REF!</definedName>
    <definedName name="Template_Y10">#REF!</definedName>
    <definedName name="Template_Y2" localSheetId="2">#REF!</definedName>
    <definedName name="Template_Y2">#REF!</definedName>
    <definedName name="Template_Y3" localSheetId="2">#REF!</definedName>
    <definedName name="Template_Y3">#REF!</definedName>
    <definedName name="Template_Y4" localSheetId="2">#REF!</definedName>
    <definedName name="Template_Y4">#REF!</definedName>
    <definedName name="Template_Y5" localSheetId="2">#REF!</definedName>
    <definedName name="Template_Y5">#REF!</definedName>
    <definedName name="Template_Y6" localSheetId="2">#REF!</definedName>
    <definedName name="Template_Y6">#REF!</definedName>
    <definedName name="Template_Y7" localSheetId="2">#REF!</definedName>
    <definedName name="Template_Y7">#REF!</definedName>
    <definedName name="Template_Y8" localSheetId="2">#REF!</definedName>
    <definedName name="Template_Y8">#REF!</definedName>
    <definedName name="Template_Y9" localSheetId="2">#REF!</definedName>
    <definedName name="Template_Y9">#REF!</definedName>
    <definedName name="unite" localSheetId="2">#REF!</definedName>
    <definedName name="unite">#REF!</definedName>
    <definedName name="_xlnm.Print_Area" localSheetId="1">'3.3 Graphique 1'!$A$1:$M$37</definedName>
    <definedName name="_xlnm.Print_Area" localSheetId="2">'3.3 Tableau 2'!$A$1:$J$46</definedName>
  </definedNames>
  <calcPr calcId="145621"/>
</workbook>
</file>

<file path=xl/calcChain.xml><?xml version="1.0" encoding="utf-8"?>
<calcChain xmlns="http://schemas.openxmlformats.org/spreadsheetml/2006/main">
  <c r="E17" i="14" l="1"/>
  <c r="G41" i="14"/>
  <c r="E41" i="14"/>
  <c r="C41" i="14"/>
  <c r="I39" i="14"/>
  <c r="I38" i="14"/>
  <c r="I37" i="14"/>
  <c r="I36" i="14"/>
  <c r="I35" i="14"/>
  <c r="I34" i="14"/>
  <c r="I33" i="14"/>
  <c r="I32" i="14"/>
  <c r="I31" i="14"/>
  <c r="G29" i="14"/>
  <c r="E29" i="14"/>
  <c r="C29" i="14"/>
  <c r="I28" i="14"/>
  <c r="I27" i="14"/>
  <c r="I26" i="14"/>
  <c r="I25" i="14"/>
  <c r="I24" i="14"/>
  <c r="I23" i="14"/>
  <c r="I22" i="14"/>
  <c r="I21" i="14"/>
  <c r="I20" i="14"/>
  <c r="I19" i="14"/>
  <c r="G17" i="14"/>
  <c r="C17" i="14"/>
  <c r="I15" i="14"/>
  <c r="I14" i="14"/>
  <c r="I13" i="14"/>
  <c r="I12" i="14"/>
  <c r="I11" i="14"/>
  <c r="I10" i="14"/>
  <c r="I9" i="14"/>
  <c r="I8" i="14"/>
  <c r="I7" i="14"/>
  <c r="I17" i="14" l="1"/>
  <c r="I29" i="14"/>
  <c r="I41" i="14"/>
</calcChain>
</file>

<file path=xl/sharedStrings.xml><?xml version="1.0" encoding="utf-8"?>
<sst xmlns="http://schemas.openxmlformats.org/spreadsheetml/2006/main" count="141" uniqueCount="69">
  <si>
    <t>Public</t>
  </si>
  <si>
    <t>Préélémentaire</t>
  </si>
  <si>
    <t>2 ans</t>
  </si>
  <si>
    <t>3 ans</t>
  </si>
  <si>
    <t>4 ans</t>
  </si>
  <si>
    <t>6 ans</t>
  </si>
  <si>
    <t>7 ans</t>
  </si>
  <si>
    <t>9 ans</t>
  </si>
  <si>
    <t>10 ans</t>
  </si>
  <si>
    <t>Âge</t>
  </si>
  <si>
    <t>Élémentaire</t>
  </si>
  <si>
    <t xml:space="preserve">France métropolitaine </t>
  </si>
  <si>
    <t>CP</t>
  </si>
  <si>
    <t>CE1</t>
  </si>
  <si>
    <t>CE2</t>
  </si>
  <si>
    <t>CM1</t>
  </si>
  <si>
    <t>CM2</t>
  </si>
  <si>
    <t xml:space="preserve">Total </t>
  </si>
  <si>
    <t>5 ans</t>
  </si>
  <si>
    <t>8 ans</t>
  </si>
  <si>
    <t>Total</t>
  </si>
  <si>
    <t>Garçons</t>
  </si>
  <si>
    <t>Filles</t>
  </si>
  <si>
    <t>ULIS (1)</t>
  </si>
  <si>
    <r>
      <rPr>
        <b/>
        <sz val="8"/>
        <rFont val="Arial"/>
        <family val="2"/>
      </rPr>
      <t xml:space="preserve">1. </t>
    </r>
    <r>
      <rPr>
        <sz val="8"/>
        <rFont val="Arial"/>
        <family val="2"/>
      </rPr>
      <t>Unités localisées pour l'inclusion scolaire.</t>
    </r>
  </si>
  <si>
    <t>Sexe</t>
  </si>
  <si>
    <t>Niveau</t>
  </si>
  <si>
    <t>Privé sous contrat</t>
  </si>
  <si>
    <t>© DEPP</t>
  </si>
  <si>
    <t>Part des filles (%)</t>
  </si>
  <si>
    <t>RERS 3.3 Le premier degré : sexe, âge et parcours</t>
  </si>
  <si>
    <t>[1] Évolution des taux de redoublement en élémentaire dans le secteur public</t>
  </si>
  <si>
    <t>Ensemble</t>
  </si>
  <si>
    <t>► Champ : France métropolitaine + DROM (Mayotte à partir de 2014), Public.</t>
  </si>
  <si>
    <t>► Champ : France métropolitaine + DROM, Public + Privé sous et hors contrat.</t>
  </si>
  <si>
    <r>
      <t xml:space="preserve">► </t>
    </r>
    <r>
      <rPr>
        <b/>
        <sz val="8"/>
        <rFont val="Arial"/>
        <family val="2"/>
      </rPr>
      <t>Champ : France métropolitaine + DROM, Public + Privé sous contrat.</t>
    </r>
  </si>
  <si>
    <t>Source : DEPP-MENJS, Enquête dans les écoles publiques et privées de l’enseignement préélémentaire et élémentaire (Constat) et Diapre.</t>
  </si>
  <si>
    <t>Source : DEPP-MENJS, Enquête dans les écoles publiques et privées de l’enseignement préélémentaire et élémentaire (Constat) et Diapre.</t>
  </si>
  <si>
    <r>
      <t xml:space="preserve">[4] Taux de redoublement selon le niveau à la rentrée 2020, </t>
    </r>
    <r>
      <rPr>
        <sz val="9"/>
        <rFont val="Arial"/>
        <family val="2"/>
      </rPr>
      <t>en %</t>
    </r>
  </si>
  <si>
    <t>[2] Répartition des élèves du premier degré selon le niveau et l'âge à la rentrée 2020</t>
  </si>
  <si>
    <t>-</t>
  </si>
  <si>
    <t>n.s.</t>
  </si>
  <si>
    <t>11 ans et plus</t>
  </si>
  <si>
    <t>Privé 
sous contrat (2)</t>
  </si>
  <si>
    <t>Privé 
hors contrat (2)</t>
  </si>
  <si>
    <r>
      <rPr>
        <b/>
        <sz val="8"/>
        <rFont val="Arial"/>
        <family val="2"/>
      </rPr>
      <t>2.</t>
    </r>
    <r>
      <rPr>
        <sz val="8"/>
        <rFont val="Arial"/>
        <family val="2"/>
      </rPr>
      <t xml:space="preserve"> Le contrat considéré est celui de l'établissement de scolarisation des élèves.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</si>
  <si>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</si>
  <si>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</si>
  <si>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</si>
  <si>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</si>
  <si>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</si>
  <si>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</si>
  <si>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Insee, estimations démographiques, traitements DEPP.</t>
  </si>
  <si>
    <t>Source</t>
  </si>
  <si>
    <r>
      <t>Notes d’Information</t>
    </r>
    <r>
      <rPr>
        <sz val="8"/>
        <color rgb="FF000000"/>
        <rFont val="Arial"/>
        <family val="2"/>
      </rPr>
      <t> : 21.15 ; 20.36 ; 20.08 ; 19.45 ; 18.27 ; 17.25 ; 16.40.</t>
    </r>
  </si>
  <si>
    <t>Pour en savoir plus</t>
  </si>
  <si>
    <r>
      <t>Âge révolu</t>
    </r>
    <r>
      <rPr>
        <sz val="8"/>
        <color rgb="FF000000"/>
        <rFont val="Arial"/>
        <family val="2"/>
      </rPr>
      <t xml:space="preserve"> - Voir « Glossaire ».</t>
    </r>
  </si>
  <si>
    <r>
      <t>Population scolarisable</t>
    </r>
    <r>
      <rPr>
        <sz val="8"/>
        <color rgb="FF000000"/>
        <rFont val="Arial"/>
        <family val="2"/>
      </rPr>
      <t xml:space="preserve"> - La population scolarisable est issue du recensement et correspond aux enfants qui ont l’âge d’être scolarisés (soit ici, les enfants de deux à cinq ans). Les effectifs par âge sont publiés chaque année par l’Insee dans le bilan démographique de janvier. Les estimations démographiques, diffusées par l’Insee en 2020, ont été calées sur le recensement de la population (RP).</t>
    </r>
  </si>
  <si>
    <t>Précisions</t>
  </si>
  <si>
    <t>Sommaire</t>
  </si>
  <si>
    <t>3.04 La scolarisation de 2 à 5 ans</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</si>
  <si>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</si>
  <si>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</si>
  <si>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</si>
  <si>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</si>
  <si>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[3] Taux de retard à l'entrée dans un niveau à la rentrée 2020</t>
  </si>
  <si>
    <t>[4] Taux de redoublement selon le niveau à la rentrée 2020</t>
  </si>
  <si>
    <r>
      <t xml:space="preserve">[3] Taux de retard à l'entrée dans un niveau à la rentrée 2020, </t>
    </r>
    <r>
      <rPr>
        <sz val="9"/>
        <rFont val="Arial"/>
        <family val="2"/>
      </rPr>
      <t>en %</t>
    </r>
  </si>
  <si>
    <t>DEPP-MENJS, enquête dans les écoles publiques et privées de l’enseignement préélémentaire et élémentaire (Constat) et Diapre.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</si>
</sst>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
    <numFmt numFmtId="165" formatCode="0.0"/>
    <numFmt numFmtId="166" formatCode="0.0%"/>
    <numFmt numFmtId="167" formatCode="_-* #,##0.0\ _€_-;\-* #,##0.0\ _€_-;_-* &quot;-&quot;??\ _€_-;_-@_-"/>
    <numFmt numFmtId="168" formatCode="#,##0.0000"/>
    <numFmt numFmtId="169" formatCode="_(* #,##0_);_(* \(#,##0\);_(* &quot;-&quot;_);_(@_)"/>
    <numFmt numFmtId="170" formatCode="_(* #,##0.00_);_(* \(#,##0.00\);_(* &quot;-&quot;??_);_(@_)"/>
    <numFmt numFmtId="171" formatCode="_(&quot;$&quot;* #,##0_);_(&quot;$&quot;* \(#,##0\);_(&quot;$&quot;* &quot;-&quot;_);_(@_)"/>
    <numFmt numFmtId="172" formatCode="_(&quot;$&quot;* #,##0.00_);_(&quot;$&quot;* \(#,##0.00\);_(&quot;$&quot;* &quot;-&quot;??_);_(@_)"/>
  </numFmts>
  <fonts count="67" x14ac:knownFonts="1">
    <font>
      <sz val="10"/>
      <name val="Arial"/>
    </font>
    <font>
      <sz val="10"/>
      <name val="Arial"/>
      <family val="2"/>
    </font>
    <font>
      <b/>
      <sz val="8"/>
      <name val="Arial"/>
      <family val="2"/>
    </font>
    <font>
      <sz val="8"/>
      <name val="Arial"/>
      <family val="2"/>
    </font>
    <font>
      <i/>
      <sz val="8"/>
      <name val="Arial"/>
      <family val="2"/>
    </font>
    <font>
      <b/>
      <sz val="8"/>
      <color indexed="9"/>
      <name val="Arial"/>
      <family val="2"/>
    </font>
    <font>
      <sz val="10"/>
      <name val="Arial"/>
      <family val="2"/>
    </font>
    <font>
      <sz val="8"/>
      <name val="Arial"/>
      <family val="2"/>
    </font>
    <font>
      <sz val="10"/>
      <color indexed="9"/>
      <name val="Arial"/>
      <family val="2"/>
    </font>
    <font>
      <b/>
      <sz val="9"/>
      <name val="Arial"/>
      <family val="2"/>
    </font>
    <font>
      <sz val="10"/>
      <name val="MS Sans Serif"/>
      <family val="2"/>
    </font>
    <font>
      <i/>
      <sz val="10"/>
      <name val="Arial"/>
      <family val="2"/>
    </font>
    <font>
      <b/>
      <sz val="10"/>
      <name val="Arial"/>
      <family val="2"/>
    </font>
    <font>
      <u/>
      <sz val="10"/>
      <color indexed="12"/>
      <name val="Arial"/>
      <family val="2"/>
    </font>
    <font>
      <sz val="9"/>
      <name val="Arial"/>
      <family val="2"/>
    </font>
    <font>
      <b/>
      <i/>
      <sz val="8"/>
      <name val="Arial"/>
      <family val="2"/>
    </font>
    <font>
      <sz val="8"/>
      <color indexed="56"/>
      <name val="Arial"/>
      <family val="2"/>
    </font>
    <font>
      <b/>
      <sz val="12"/>
      <name val="Arial"/>
      <family val="2"/>
    </font>
    <font>
      <b/>
      <sz val="18"/>
      <color indexed="56"/>
      <name val="Cambria"/>
      <family val="2"/>
    </font>
    <font>
      <b/>
      <sz val="8"/>
      <color indexed="12"/>
      <name val="Arial"/>
      <family val="2"/>
    </font>
    <font>
      <sz val="10"/>
      <color indexed="10"/>
      <name val="Arial"/>
      <family val="2"/>
    </font>
    <font>
      <sz val="8"/>
      <color indexed="8"/>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1"/>
      <color theme="1"/>
      <name val="Calibri"/>
      <family val="2"/>
      <scheme val="minor"/>
    </font>
    <font>
      <u/>
      <sz val="11"/>
      <color theme="10"/>
      <name val="Calibri"/>
      <family val="2"/>
      <scheme val="minor"/>
    </font>
    <font>
      <u/>
      <sz val="10"/>
      <color theme="10"/>
      <name val="Arial"/>
      <family val="2"/>
    </font>
    <font>
      <sz val="12"/>
      <color theme="1"/>
      <name val="Arial Narrow"/>
      <family val="2"/>
    </font>
    <font>
      <sz val="11"/>
      <color theme="1"/>
      <name val="Calibri Light"/>
      <family val="2"/>
    </font>
    <font>
      <b/>
      <sz val="8"/>
      <color rgb="FF0000FF"/>
      <name val="Arial"/>
      <family val="2"/>
    </font>
    <font>
      <sz val="10"/>
      <color rgb="FFFF0000"/>
      <name val="Arial"/>
      <family val="2"/>
    </font>
    <font>
      <b/>
      <sz val="8"/>
      <color theme="0"/>
      <name val="Arial"/>
      <family val="2"/>
    </font>
    <font>
      <sz val="9"/>
      <color rgb="FF333333"/>
      <name val="Arial"/>
      <family val="2"/>
    </font>
    <font>
      <b/>
      <sz val="8"/>
      <color rgb="FF333333"/>
      <name val="Arial"/>
      <family val="2"/>
    </font>
    <font>
      <b/>
      <sz val="8"/>
      <color rgb="FFFFFFFF"/>
      <name val="Arial"/>
      <family val="2"/>
    </font>
    <font>
      <sz val="8"/>
      <color rgb="FF333333"/>
      <name val="Arial"/>
      <family val="2"/>
    </font>
    <font>
      <b/>
      <sz val="10"/>
      <color rgb="FF0000FF"/>
      <name val="Arial"/>
      <family val="2"/>
    </font>
    <font>
      <sz val="8"/>
      <color rgb="FF000065"/>
      <name val="Arial"/>
      <family val="2"/>
    </font>
    <font>
      <i/>
      <sz val="8"/>
      <color rgb="FF000000"/>
      <name val="Arial"/>
      <family val="2"/>
    </font>
    <font>
      <sz val="8"/>
      <color rgb="FF000000"/>
      <name val="Arial"/>
      <family val="2"/>
    </font>
    <font>
      <b/>
      <sz val="8"/>
      <color rgb="FF000065"/>
      <name val="Arial"/>
      <family val="2"/>
    </font>
    <font>
      <b/>
      <sz val="12"/>
      <color rgb="FF000000"/>
      <name val="Arial"/>
      <family val="2"/>
    </font>
    <font>
      <b/>
      <sz val="1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CFDFD"/>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top style="thin">
        <color indexed="12"/>
      </top>
      <bottom/>
      <diagonal/>
    </border>
    <border>
      <left/>
      <right style="thin">
        <color indexed="9"/>
      </right>
      <top/>
      <bottom style="thin">
        <color indexed="12"/>
      </bottom>
      <diagonal/>
    </border>
    <border>
      <left style="thin">
        <color indexed="9"/>
      </left>
      <right/>
      <top/>
      <bottom style="thin">
        <color indexed="12"/>
      </bottom>
      <diagonal/>
    </border>
    <border>
      <left/>
      <right style="thin">
        <color indexed="9"/>
      </right>
      <top/>
      <bottom/>
      <diagonal/>
    </border>
    <border>
      <left/>
      <right style="thin">
        <color indexed="9"/>
      </right>
      <top style="thin">
        <color indexed="12"/>
      </top>
      <bottom/>
      <diagonal/>
    </border>
    <border>
      <left style="thin">
        <color theme="0"/>
      </left>
      <right style="thin">
        <color theme="0"/>
      </right>
      <top/>
      <bottom/>
      <diagonal/>
    </border>
    <border>
      <left style="thin">
        <color theme="0"/>
      </left>
      <right style="thin">
        <color theme="0"/>
      </right>
      <top/>
      <bottom style="thin">
        <color rgb="FF0000FF"/>
      </bottom>
      <diagonal/>
    </border>
    <border>
      <left style="thin">
        <color theme="0"/>
      </left>
      <right style="thin">
        <color theme="0"/>
      </right>
      <top style="thin">
        <color rgb="FF0000FF"/>
      </top>
      <bottom/>
      <diagonal/>
    </border>
    <border>
      <left style="thin">
        <color theme="0"/>
      </left>
      <right style="thin">
        <color theme="0"/>
      </right>
      <top/>
      <bottom style="medium">
        <color rgb="FF0000FF"/>
      </bottom>
      <diagonal/>
    </border>
    <border>
      <left style="thin">
        <color theme="0"/>
      </left>
      <right style="thin">
        <color theme="0"/>
      </right>
      <top style="thin">
        <color indexed="12"/>
      </top>
      <bottom/>
      <diagonal/>
    </border>
    <border>
      <left/>
      <right/>
      <top/>
      <bottom style="thin">
        <color rgb="FF0000FF"/>
      </bottom>
      <diagonal/>
    </border>
    <border>
      <left/>
      <right/>
      <top style="thin">
        <color rgb="FF0000FF"/>
      </top>
      <bottom/>
      <diagonal/>
    </border>
    <border>
      <left/>
      <right/>
      <top/>
      <bottom style="medium">
        <color rgb="FF0000FF"/>
      </bottom>
      <diagonal/>
    </border>
    <border>
      <left style="thin">
        <color theme="0"/>
      </left>
      <right style="thin">
        <color theme="0"/>
      </right>
      <top/>
      <bottom style="thin">
        <color indexed="12"/>
      </bottom>
      <diagonal/>
    </border>
    <border>
      <left style="medium">
        <color rgb="FFEBEBEB"/>
      </left>
      <right style="medium">
        <color rgb="FFEBEBEB"/>
      </right>
      <top style="medium">
        <color rgb="FFEBEBEB"/>
      </top>
      <bottom style="medium">
        <color rgb="FFEBEBEB"/>
      </bottom>
      <diagonal/>
    </border>
    <border>
      <left style="thin">
        <color theme="0"/>
      </left>
      <right style="thin">
        <color theme="0"/>
      </right>
      <top/>
      <bottom style="thin">
        <color indexed="9"/>
      </bottom>
      <diagonal/>
    </border>
  </borders>
  <cellStyleXfs count="88">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3" borderId="0" applyNumberFormat="0" applyBorder="0" applyAlignment="0" applyProtection="0"/>
    <xf numFmtId="0" fontId="3" fillId="16" borderId="1"/>
    <xf numFmtId="0" fontId="24" fillId="17" borderId="2" applyNumberFormat="0" applyAlignment="0" applyProtection="0"/>
    <xf numFmtId="0" fontId="3"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6" fillId="20" borderId="0">
      <alignment horizontal="center" wrapText="1"/>
    </xf>
    <xf numFmtId="0" fontId="19" fillId="19" borderId="0">
      <alignment horizontal="center"/>
    </xf>
    <xf numFmtId="169" fontId="28" fillId="0" borderId="0" applyFont="0" applyFill="0" applyBorder="0" applyAlignment="0" applyProtection="0"/>
    <xf numFmtId="170" fontId="6"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0" fontId="29" fillId="22" borderId="1" applyBorder="0">
      <protection locked="0"/>
    </xf>
    <xf numFmtId="0" fontId="30" fillId="0" borderId="0" applyNumberFormat="0" applyFill="0" applyBorder="0" applyAlignment="0" applyProtection="0"/>
    <xf numFmtId="0" fontId="21" fillId="19" borderId="3">
      <alignment horizontal="left"/>
    </xf>
    <xf numFmtId="0" fontId="31" fillId="19" borderId="0">
      <alignment horizontal="left"/>
    </xf>
    <xf numFmtId="0" fontId="32" fillId="4" borderId="0" applyNumberFormat="0" applyBorder="0" applyAlignment="0" applyProtection="0"/>
    <xf numFmtId="0" fontId="33" fillId="23" borderId="0">
      <alignment horizontal="right" vertical="top" textRotation="90" wrapText="1"/>
    </xf>
    <xf numFmtId="0" fontId="34" fillId="0" borderId="7"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12" fillId="20" borderId="0">
      <alignment horizontal="center"/>
    </xf>
    <xf numFmtId="0" fontId="3" fillId="19" borderId="10">
      <alignment wrapText="1"/>
    </xf>
    <xf numFmtId="0" fontId="39" fillId="19" borderId="11"/>
    <xf numFmtId="0" fontId="39" fillId="19" borderId="12"/>
    <xf numFmtId="0" fontId="3" fillId="19" borderId="13">
      <alignment horizontal="center" wrapText="1"/>
    </xf>
    <xf numFmtId="0" fontId="13"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40" fillId="0" borderId="4" applyNumberFormat="0" applyFill="0" applyAlignment="0" applyProtection="0"/>
    <xf numFmtId="0" fontId="6" fillId="0" borderId="0" applyFont="0" applyFill="0" applyBorder="0" applyAlignment="0" applyProtection="0"/>
    <xf numFmtId="43" fontId="1" fillId="0" borderId="0" applyFont="0" applyFill="0" applyBorder="0" applyAlignment="0" applyProtection="0"/>
    <xf numFmtId="0" fontId="41" fillId="24" borderId="0" applyNumberFormat="0" applyBorder="0" applyAlignment="0" applyProtection="0"/>
    <xf numFmtId="0" fontId="42" fillId="0" borderId="0"/>
    <xf numFmtId="0" fontId="48" fillId="0" borderId="0"/>
    <xf numFmtId="0" fontId="6" fillId="0" borderId="0"/>
    <xf numFmtId="0" fontId="22" fillId="0" borderId="0"/>
    <xf numFmtId="0" fontId="6" fillId="0" borderId="0"/>
    <xf numFmtId="0" fontId="6" fillId="0" borderId="0"/>
    <xf numFmtId="0" fontId="48" fillId="0" borderId="0"/>
    <xf numFmtId="0" fontId="48" fillId="0" borderId="0"/>
    <xf numFmtId="0" fontId="51" fillId="0" borderId="0"/>
    <xf numFmtId="0" fontId="10" fillId="0" borderId="0"/>
    <xf numFmtId="0" fontId="52" fillId="0" borderId="0"/>
    <xf numFmtId="0" fontId="10" fillId="0" borderId="0"/>
    <xf numFmtId="0" fontId="6" fillId="21" borderId="6" applyNumberFormat="0" applyFont="0" applyAlignment="0" applyProtection="0"/>
    <xf numFmtId="0" fontId="43" fillId="17"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NumberFormat="0" applyFont="0" applyFill="0" applyBorder="0" applyAlignment="0" applyProtection="0"/>
    <xf numFmtId="0" fontId="3" fillId="19" borderId="3"/>
    <xf numFmtId="0" fontId="27" fillId="19" borderId="0">
      <alignment horizontal="right"/>
    </xf>
    <xf numFmtId="0" fontId="44" fillId="25" borderId="0">
      <alignment horizontal="center"/>
    </xf>
    <xf numFmtId="0" fontId="45" fillId="20" borderId="0"/>
    <xf numFmtId="0" fontId="46" fillId="23" borderId="15">
      <alignment horizontal="left" vertical="top" wrapText="1"/>
    </xf>
    <xf numFmtId="0" fontId="46" fillId="23" borderId="16">
      <alignment horizontal="left" vertical="top"/>
    </xf>
    <xf numFmtId="37" fontId="47" fillId="0" borderId="0"/>
    <xf numFmtId="0" fontId="26" fillId="19" borderId="0">
      <alignment horizontal="center"/>
    </xf>
    <xf numFmtId="0" fontId="18" fillId="0" borderId="0" applyNumberFormat="0" applyFill="0" applyBorder="0" applyAlignment="0" applyProtection="0"/>
    <xf numFmtId="0" fontId="2" fillId="19" borderId="0"/>
    <xf numFmtId="0" fontId="20" fillId="0" borderId="0" applyNumberFormat="0" applyFill="0" applyBorder="0" applyAlignment="0" applyProtection="0"/>
    <xf numFmtId="0" fontId="1" fillId="0" borderId="0"/>
  </cellStyleXfs>
  <cellXfs count="147">
    <xf numFmtId="0" fontId="0" fillId="0" borderId="0" xfId="0"/>
    <xf numFmtId="0" fontId="3" fillId="0" borderId="0" xfId="0" applyFont="1"/>
    <xf numFmtId="3" fontId="3" fillId="0" borderId="0" xfId="0" applyNumberFormat="1" applyFont="1"/>
    <xf numFmtId="0" fontId="3" fillId="0" borderId="17" xfId="0" applyFont="1" applyBorder="1"/>
    <xf numFmtId="0" fontId="6" fillId="0" borderId="0" xfId="0" applyFont="1"/>
    <xf numFmtId="0" fontId="5" fillId="26" borderId="17" xfId="0" applyFont="1" applyFill="1" applyBorder="1" applyAlignment="1">
      <alignment wrapText="1"/>
    </xf>
    <xf numFmtId="0" fontId="8" fillId="0" borderId="0" xfId="0" applyFont="1"/>
    <xf numFmtId="166" fontId="8" fillId="0" borderId="0" xfId="0" applyNumberFormat="1" applyFont="1"/>
    <xf numFmtId="167" fontId="3" fillId="0" borderId="0" xfId="55" applyNumberFormat="1" applyFont="1"/>
    <xf numFmtId="0" fontId="3" fillId="0" borderId="0" xfId="0" quotePrefix="1" applyFont="1" applyAlignment="1"/>
    <xf numFmtId="0" fontId="4" fillId="0" borderId="0" xfId="0" applyFont="1" applyAlignment="1">
      <alignment horizontal="right"/>
    </xf>
    <xf numFmtId="167" fontId="4" fillId="0" borderId="0" xfId="55" applyNumberFormat="1" applyFont="1" applyAlignment="1">
      <alignment horizontal="right"/>
    </xf>
    <xf numFmtId="0" fontId="0" fillId="0" borderId="0" xfId="0" applyAlignment="1">
      <alignment horizontal="right"/>
    </xf>
    <xf numFmtId="0" fontId="11" fillId="0" borderId="0" xfId="0" applyFont="1" applyAlignment="1">
      <alignment horizontal="right"/>
    </xf>
    <xf numFmtId="0" fontId="3" fillId="0" borderId="18" xfId="0" applyFont="1" applyBorder="1"/>
    <xf numFmtId="0" fontId="7" fillId="0" borderId="0" xfId="0" applyFont="1" applyAlignment="1">
      <alignment horizontal="right"/>
    </xf>
    <xf numFmtId="165" fontId="7" fillId="0" borderId="0" xfId="73" applyNumberFormat="1" applyFont="1" applyAlignment="1">
      <alignment horizontal="right"/>
    </xf>
    <xf numFmtId="0" fontId="3" fillId="0" borderId="0" xfId="0" applyFont="1" applyBorder="1"/>
    <xf numFmtId="165" fontId="3" fillId="0" borderId="0" xfId="73" applyNumberFormat="1" applyFont="1" applyBorder="1"/>
    <xf numFmtId="0" fontId="5" fillId="26" borderId="0" xfId="0" applyFont="1" applyFill="1" applyBorder="1" applyAlignment="1">
      <alignment horizontal="center" vertical="top"/>
    </xf>
    <xf numFmtId="0" fontId="5" fillId="26" borderId="0" xfId="0" applyFont="1" applyFill="1" applyBorder="1" applyAlignment="1">
      <alignment wrapText="1"/>
    </xf>
    <xf numFmtId="165" fontId="5" fillId="26" borderId="0" xfId="73" applyNumberFormat="1" applyFont="1" applyFill="1" applyBorder="1" applyAlignment="1">
      <alignment horizontal="right"/>
    </xf>
    <xf numFmtId="2" fontId="1" fillId="0" borderId="0" xfId="73" applyNumberFormat="1" applyFont="1"/>
    <xf numFmtId="165" fontId="12" fillId="0" borderId="0" xfId="0" applyNumberFormat="1" applyFont="1"/>
    <xf numFmtId="0" fontId="1" fillId="0" borderId="0" xfId="0" applyFont="1"/>
    <xf numFmtId="165" fontId="1" fillId="0" borderId="0" xfId="73" applyNumberFormat="1" applyFont="1"/>
    <xf numFmtId="2" fontId="0" fillId="0" borderId="0" xfId="0" applyNumberFormat="1"/>
    <xf numFmtId="0" fontId="2" fillId="0" borderId="0" xfId="0" applyFont="1"/>
    <xf numFmtId="3" fontId="2" fillId="0" borderId="0" xfId="0" applyNumberFormat="1" applyFont="1"/>
    <xf numFmtId="0" fontId="15" fillId="0" borderId="0" xfId="0" applyFont="1" applyAlignment="1">
      <alignment horizontal="right"/>
    </xf>
    <xf numFmtId="0" fontId="9" fillId="0" borderId="0" xfId="68" applyFont="1" applyAlignment="1"/>
    <xf numFmtId="0" fontId="0" fillId="0" borderId="0" xfId="0" applyAlignment="1"/>
    <xf numFmtId="0" fontId="4" fillId="0" borderId="0" xfId="0" applyFont="1" applyAlignment="1"/>
    <xf numFmtId="0" fontId="16" fillId="0" borderId="0" xfId="0" applyFont="1" applyFill="1" applyBorder="1" applyAlignment="1">
      <alignment vertical="top"/>
    </xf>
    <xf numFmtId="0" fontId="0" fillId="0" borderId="0" xfId="0" applyFill="1" applyBorder="1"/>
    <xf numFmtId="0" fontId="3" fillId="0" borderId="0" xfId="0" applyFont="1" applyFill="1" applyBorder="1" applyAlignment="1"/>
    <xf numFmtId="0" fontId="4" fillId="0" borderId="0" xfId="0" applyFont="1" applyFill="1" applyBorder="1" applyAlignment="1"/>
    <xf numFmtId="0" fontId="16" fillId="0" borderId="0" xfId="0" applyFont="1" applyFill="1" applyAlignment="1">
      <alignment vertical="center"/>
    </xf>
    <xf numFmtId="0" fontId="8" fillId="0" borderId="0" xfId="0" applyFont="1" applyFill="1"/>
    <xf numFmtId="165" fontId="12" fillId="0" borderId="0" xfId="0" applyNumberFormat="1" applyFont="1" applyFill="1"/>
    <xf numFmtId="0" fontId="3" fillId="0" borderId="0" xfId="0" applyFont="1" applyFill="1" applyAlignment="1"/>
    <xf numFmtId="0" fontId="0" fillId="0" borderId="0" xfId="0" applyFill="1"/>
    <xf numFmtId="0" fontId="4" fillId="0" borderId="0" xfId="0" applyFont="1" applyFill="1" applyAlignment="1"/>
    <xf numFmtId="2" fontId="0" fillId="0" borderId="0" xfId="0" applyNumberFormat="1" applyFill="1"/>
    <xf numFmtId="2" fontId="0" fillId="0" borderId="0" xfId="73" applyNumberFormat="1" applyFont="1" applyFill="1"/>
    <xf numFmtId="166" fontId="0" fillId="0" borderId="0" xfId="73" applyNumberFormat="1" applyFont="1" applyFill="1"/>
    <xf numFmtId="0" fontId="3" fillId="0" borderId="0" xfId="0" applyFont="1" applyAlignment="1">
      <alignment horizontal="right"/>
    </xf>
    <xf numFmtId="0" fontId="3" fillId="0" borderId="0" xfId="0" applyFont="1" applyFill="1" applyAlignment="1">
      <alignment vertical="center"/>
    </xf>
    <xf numFmtId="0" fontId="3" fillId="0" borderId="0" xfId="0" applyFont="1" applyFill="1" applyBorder="1" applyAlignment="1">
      <alignment vertical="top"/>
    </xf>
    <xf numFmtId="0" fontId="53" fillId="0" borderId="0" xfId="0" applyFont="1" applyBorder="1"/>
    <xf numFmtId="0" fontId="54" fillId="0" borderId="0" xfId="0" applyFont="1"/>
    <xf numFmtId="0" fontId="5" fillId="26" borderId="23" xfId="0" applyFont="1" applyFill="1" applyBorder="1" applyAlignment="1">
      <alignment horizontal="center" vertical="top"/>
    </xf>
    <xf numFmtId="165" fontId="3" fillId="0" borderId="23" xfId="73" applyNumberFormat="1" applyFont="1" applyBorder="1"/>
    <xf numFmtId="165" fontId="5" fillId="26" borderId="23" xfId="73" applyNumberFormat="1" applyFont="1" applyFill="1" applyBorder="1" applyAlignment="1">
      <alignment horizontal="right"/>
    </xf>
    <xf numFmtId="0" fontId="55" fillId="27" borderId="0" xfId="0" applyFont="1" applyFill="1" applyBorder="1" applyAlignment="1">
      <alignment horizontal="center" vertical="center"/>
    </xf>
    <xf numFmtId="0" fontId="55" fillId="27" borderId="0" xfId="0" applyFont="1" applyFill="1" applyBorder="1" applyAlignment="1">
      <alignment horizontal="center" vertical="center" wrapText="1"/>
    </xf>
    <xf numFmtId="0" fontId="55" fillId="27" borderId="23" xfId="0" applyFont="1" applyFill="1" applyBorder="1" applyAlignment="1">
      <alignment horizontal="center" vertical="center"/>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0" fontId="5" fillId="26" borderId="23" xfId="0" applyFont="1" applyFill="1" applyBorder="1" applyAlignment="1">
      <alignment horizontal="right" vertical="top" wrapText="1"/>
    </xf>
    <xf numFmtId="3" fontId="3" fillId="0" borderId="23" xfId="0" applyNumberFormat="1" applyFont="1" applyBorder="1" applyAlignment="1">
      <alignment horizontal="right"/>
    </xf>
    <xf numFmtId="164" fontId="3" fillId="0" borderId="23" xfId="0" applyNumberFormat="1" applyFont="1" applyBorder="1" applyAlignment="1">
      <alignment horizontal="right"/>
    </xf>
    <xf numFmtId="3" fontId="5" fillId="26" borderId="23" xfId="0" applyNumberFormat="1" applyFont="1" applyFill="1" applyBorder="1" applyAlignment="1">
      <alignment horizontal="right"/>
    </xf>
    <xf numFmtId="164" fontId="5" fillId="26" borderId="23" xfId="0" applyNumberFormat="1" applyFont="1" applyFill="1" applyBorder="1" applyAlignment="1">
      <alignment horizontal="right"/>
    </xf>
    <xf numFmtId="3" fontId="3" fillId="0" borderId="27" xfId="0" applyNumberFormat="1" applyFont="1" applyBorder="1" applyAlignment="1">
      <alignment horizontal="right"/>
    </xf>
    <xf numFmtId="164" fontId="3" fillId="0" borderId="27" xfId="0" applyNumberFormat="1" applyFont="1" applyBorder="1" applyAlignment="1">
      <alignment horizontal="right"/>
    </xf>
    <xf numFmtId="165" fontId="3" fillId="0" borderId="0" xfId="73" applyNumberFormat="1" applyFont="1" applyFill="1" applyBorder="1" applyAlignment="1">
      <alignment horizontal="center" vertical="center" wrapText="1"/>
    </xf>
    <xf numFmtId="165" fontId="3" fillId="0" borderId="28" xfId="73" applyNumberFormat="1" applyFont="1" applyFill="1" applyBorder="1" applyAlignment="1">
      <alignment horizontal="center" vertical="center" wrapText="1"/>
    </xf>
    <xf numFmtId="165" fontId="3" fillId="0" borderId="29" xfId="73" applyNumberFormat="1" applyFont="1" applyFill="1" applyBorder="1" applyAlignment="1">
      <alignment horizontal="center" vertical="center" wrapText="1"/>
    </xf>
    <xf numFmtId="165" fontId="3" fillId="0" borderId="30" xfId="73" applyNumberFormat="1" applyFont="1" applyFill="1" applyBorder="1" applyAlignment="1">
      <alignment horizontal="center" vertical="center" wrapText="1"/>
    </xf>
    <xf numFmtId="0" fontId="4" fillId="0" borderId="17" xfId="0" applyFont="1" applyFill="1" applyBorder="1" applyAlignment="1"/>
    <xf numFmtId="3" fontId="4" fillId="0" borderId="31" xfId="0" applyNumberFormat="1" applyFont="1" applyFill="1" applyBorder="1" applyAlignment="1">
      <alignment horizontal="right"/>
    </xf>
    <xf numFmtId="164" fontId="4" fillId="0" borderId="31" xfId="0" applyNumberFormat="1" applyFont="1" applyFill="1" applyBorder="1" applyAlignment="1">
      <alignment horizontal="right"/>
    </xf>
    <xf numFmtId="164" fontId="4" fillId="0" borderId="19" xfId="0" applyNumberFormat="1" applyFont="1" applyFill="1" applyBorder="1" applyAlignment="1">
      <alignment horizontal="right"/>
    </xf>
    <xf numFmtId="0" fontId="4" fillId="0" borderId="20" xfId="0" applyFont="1" applyFill="1" applyBorder="1" applyAlignment="1"/>
    <xf numFmtId="0" fontId="3" fillId="0" borderId="0" xfId="66" applyFont="1"/>
    <xf numFmtId="0" fontId="3" fillId="0" borderId="0" xfId="66" applyFont="1" applyBorder="1" applyAlignment="1">
      <alignment horizontal="center"/>
    </xf>
    <xf numFmtId="0" fontId="3" fillId="0" borderId="0" xfId="66" applyFont="1" applyFill="1" applyBorder="1" applyAlignment="1">
      <alignment horizontal="center"/>
    </xf>
    <xf numFmtId="0" fontId="3" fillId="0" borderId="0" xfId="66" applyFont="1" applyFill="1"/>
    <xf numFmtId="0" fontId="2" fillId="0" borderId="0" xfId="66" applyFont="1" applyFill="1" applyBorder="1" applyAlignment="1">
      <alignment horizontal="center"/>
    </xf>
    <xf numFmtId="164" fontId="3" fillId="0" borderId="0" xfId="66" applyNumberFormat="1" applyFont="1" applyFill="1" applyBorder="1" applyAlignment="1">
      <alignment horizontal="center"/>
    </xf>
    <xf numFmtId="0" fontId="3" fillId="0" borderId="0" xfId="66" applyFont="1" applyAlignment="1">
      <alignment horizontal="left"/>
    </xf>
    <xf numFmtId="0" fontId="3" fillId="0" borderId="0" xfId="66" applyFont="1" applyAlignment="1"/>
    <xf numFmtId="165" fontId="3" fillId="0" borderId="0" xfId="66" applyNumberFormat="1" applyFont="1" applyFill="1" applyAlignment="1">
      <alignment horizontal="center"/>
    </xf>
    <xf numFmtId="168" fontId="3" fillId="0" borderId="0" xfId="66" applyNumberFormat="1" applyFont="1" applyFill="1" applyBorder="1" applyAlignment="1">
      <alignment horizontal="center"/>
    </xf>
    <xf numFmtId="165" fontId="56" fillId="28" borderId="32" xfId="62" applyNumberFormat="1" applyFont="1" applyFill="1" applyBorder="1" applyAlignment="1">
      <alignment horizontal="right" vertical="center" wrapText="1"/>
    </xf>
    <xf numFmtId="0" fontId="2" fillId="0" borderId="0" xfId="66" applyFont="1" applyAlignment="1"/>
    <xf numFmtId="0" fontId="3" fillId="0" borderId="0" xfId="66" applyFont="1" applyAlignment="1">
      <alignment horizontal="right"/>
    </xf>
    <xf numFmtId="0" fontId="3" fillId="0" borderId="0" xfId="66" applyFont="1" applyBorder="1"/>
    <xf numFmtId="0" fontId="4" fillId="0" borderId="0" xfId="66" applyFont="1" applyBorder="1"/>
    <xf numFmtId="164" fontId="3" fillId="0" borderId="0" xfId="66" applyNumberFormat="1" applyFont="1"/>
    <xf numFmtId="0" fontId="57" fillId="27" borderId="0" xfId="62" applyFont="1" applyFill="1" applyBorder="1" applyAlignment="1">
      <alignment horizontal="center" vertical="center" wrapText="1"/>
    </xf>
    <xf numFmtId="0" fontId="58" fillId="27" borderId="0" xfId="62" applyFont="1" applyFill="1" applyBorder="1" applyAlignment="1">
      <alignment horizontal="left" vertical="center" wrapText="1"/>
    </xf>
    <xf numFmtId="0" fontId="3" fillId="0" borderId="0" xfId="62" applyFont="1" applyFill="1" applyBorder="1" applyAlignment="1">
      <alignment horizontal="left" vertical="center" wrapText="1"/>
    </xf>
    <xf numFmtId="164" fontId="59" fillId="0" borderId="0" xfId="62" applyNumberFormat="1" applyFont="1" applyFill="1" applyBorder="1" applyAlignment="1">
      <alignment horizontal="right" vertical="center" wrapText="1"/>
    </xf>
    <xf numFmtId="0" fontId="3" fillId="0" borderId="30" xfId="62" applyFont="1" applyFill="1" applyBorder="1" applyAlignment="1">
      <alignment horizontal="left" vertical="center" wrapText="1"/>
    </xf>
    <xf numFmtId="164" fontId="59" fillId="0" borderId="30" xfId="62" applyNumberFormat="1" applyFont="1" applyFill="1" applyBorder="1" applyAlignment="1">
      <alignment horizontal="right" vertical="center" wrapText="1"/>
    </xf>
    <xf numFmtId="0" fontId="5" fillId="26" borderId="23" xfId="0" applyFont="1" applyFill="1" applyBorder="1" applyAlignment="1">
      <alignment horizontal="right" vertical="top"/>
    </xf>
    <xf numFmtId="0" fontId="3" fillId="0" borderId="0" xfId="0" applyFont="1" applyAlignment="1">
      <alignment horizontal="left"/>
    </xf>
    <xf numFmtId="0" fontId="3" fillId="0" borderId="0" xfId="0" applyFont="1" applyAlignment="1"/>
    <xf numFmtId="0" fontId="14" fillId="0" borderId="0" xfId="66" applyFont="1" applyAlignment="1"/>
    <xf numFmtId="0" fontId="0" fillId="0" borderId="0" xfId="0" applyAlignment="1"/>
    <xf numFmtId="0" fontId="1" fillId="0" borderId="0" xfId="87"/>
    <xf numFmtId="0" fontId="1" fillId="0" borderId="0" xfId="87" applyFont="1"/>
    <xf numFmtId="0" fontId="3" fillId="0" borderId="0" xfId="87" applyFont="1"/>
    <xf numFmtId="0" fontId="60" fillId="0" borderId="0" xfId="87" applyFont="1" applyFill="1" applyAlignment="1">
      <alignment vertical="center"/>
    </xf>
    <xf numFmtId="0" fontId="3" fillId="0" borderId="0" xfId="87" applyFont="1" applyAlignment="1">
      <alignment wrapText="1"/>
    </xf>
    <xf numFmtId="0" fontId="61" fillId="0" borderId="0" xfId="87" applyFont="1" applyAlignment="1">
      <alignment vertical="center" wrapText="1"/>
    </xf>
    <xf numFmtId="0" fontId="60" fillId="0" borderId="0" xfId="87" applyFont="1" applyAlignment="1">
      <alignment vertical="center" wrapText="1"/>
    </xf>
    <xf numFmtId="0" fontId="62" fillId="0" borderId="0" xfId="87" applyFont="1" applyAlignment="1">
      <alignment vertical="center" wrapText="1"/>
    </xf>
    <xf numFmtId="0" fontId="60" fillId="0" borderId="0" xfId="87" applyFont="1" applyAlignment="1">
      <alignment horizontal="justify" vertical="center" wrapText="1"/>
    </xf>
    <xf numFmtId="0" fontId="64" fillId="0" borderId="0" xfId="87" applyFont="1" applyAlignment="1">
      <alignment horizontal="justify" vertical="center" wrapText="1"/>
    </xf>
    <xf numFmtId="0" fontId="9" fillId="0" borderId="0" xfId="87" applyFont="1" applyAlignment="1">
      <alignment wrapText="1"/>
    </xf>
    <xf numFmtId="0" fontId="11" fillId="0" borderId="0" xfId="87" applyFont="1"/>
    <xf numFmtId="0" fontId="65" fillId="0" borderId="0" xfId="87" applyFont="1" applyAlignment="1">
      <alignment vertical="center" wrapText="1"/>
    </xf>
    <xf numFmtId="0" fontId="50" fillId="0" borderId="0" xfId="52"/>
    <xf numFmtId="0" fontId="1" fillId="0" borderId="0" xfId="87" applyFont="1" applyAlignment="1">
      <alignment horizontal="center" wrapText="1"/>
    </xf>
    <xf numFmtId="0" fontId="22" fillId="0" borderId="0" xfId="60"/>
    <xf numFmtId="0" fontId="22" fillId="0" borderId="0" xfId="60" applyAlignment="1">
      <alignment wrapText="1"/>
    </xf>
    <xf numFmtId="0" fontId="1" fillId="0" borderId="0" xfId="60" applyFont="1" applyAlignment="1">
      <alignment horizontal="center" wrapText="1"/>
    </xf>
    <xf numFmtId="0" fontId="11" fillId="0" borderId="0" xfId="60" applyFont="1"/>
    <xf numFmtId="0" fontId="1" fillId="0" borderId="0" xfId="87" applyFont="1" applyAlignment="1">
      <alignment wrapText="1"/>
    </xf>
    <xf numFmtId="0" fontId="60" fillId="0" borderId="0" xfId="87" applyFont="1" applyFill="1" applyAlignment="1">
      <alignment wrapText="1"/>
    </xf>
    <xf numFmtId="0" fontId="9" fillId="0" borderId="0" xfId="66" applyFont="1" applyAlignment="1">
      <alignment wrapText="1"/>
    </xf>
    <xf numFmtId="0" fontId="9" fillId="0" borderId="0" xfId="68" applyFont="1" applyAlignment="1">
      <alignment wrapText="1"/>
    </xf>
    <xf numFmtId="0" fontId="9" fillId="0" borderId="0" xfId="66" applyFont="1" applyAlignment="1">
      <alignment horizontal="left"/>
    </xf>
    <xf numFmtId="0" fontId="14" fillId="0" borderId="0" xfId="66" applyFont="1" applyAlignment="1"/>
    <xf numFmtId="0" fontId="17" fillId="0" borderId="0" xfId="66" applyFont="1" applyAlignment="1">
      <alignment horizontal="left"/>
    </xf>
    <xf numFmtId="0" fontId="3" fillId="0" borderId="0" xfId="66" applyFont="1" applyFill="1" applyAlignment="1">
      <alignment horizontal="left"/>
    </xf>
    <xf numFmtId="0" fontId="9" fillId="0" borderId="0" xfId="68" applyFont="1" applyAlignment="1"/>
    <xf numFmtId="0" fontId="0" fillId="0" borderId="0" xfId="0" applyAlignment="1"/>
    <xf numFmtId="0" fontId="5" fillId="26" borderId="21" xfId="0" applyFont="1" applyFill="1" applyBorder="1" applyAlignment="1">
      <alignment horizontal="center" vertical="top"/>
    </xf>
    <xf numFmtId="0" fontId="5" fillId="26" borderId="17" xfId="0" applyFont="1" applyFill="1" applyBorder="1" applyAlignment="1">
      <alignment horizontal="left" vertical="top"/>
    </xf>
    <xf numFmtId="0" fontId="5" fillId="26" borderId="33" xfId="0" applyFont="1" applyFill="1" applyBorder="1" applyAlignment="1">
      <alignment horizontal="center" vertical="top"/>
    </xf>
    <xf numFmtId="0" fontId="3" fillId="0" borderId="0" xfId="0" applyFont="1" applyAlignment="1">
      <alignment horizontal="left"/>
    </xf>
    <xf numFmtId="0" fontId="5" fillId="26" borderId="23" xfId="0" applyFont="1" applyFill="1" applyBorder="1" applyAlignment="1">
      <alignment horizontal="right" vertical="top"/>
    </xf>
    <xf numFmtId="0" fontId="5" fillId="26" borderId="21" xfId="0" applyFont="1" applyFill="1" applyBorder="1" applyAlignment="1">
      <alignment horizontal="right" vertical="top" wrapText="1"/>
    </xf>
    <xf numFmtId="0" fontId="2" fillId="0" borderId="21" xfId="0" applyFont="1" applyFill="1" applyBorder="1" applyAlignment="1">
      <alignment horizontal="left" vertical="top"/>
    </xf>
    <xf numFmtId="0" fontId="2" fillId="0" borderId="19" xfId="0" applyFont="1" applyFill="1" applyBorder="1" applyAlignment="1">
      <alignment horizontal="left" vertical="top"/>
    </xf>
    <xf numFmtId="0" fontId="2" fillId="0" borderId="22" xfId="0" applyFont="1" applyFill="1" applyBorder="1" applyAlignment="1">
      <alignment horizontal="left" vertical="top" wrapText="1"/>
    </xf>
    <xf numFmtId="0" fontId="2" fillId="0" borderId="2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8" xfId="0" applyFont="1" applyFill="1" applyBorder="1" applyAlignment="1">
      <alignment horizontal="center" vertical="center"/>
    </xf>
    <xf numFmtId="0" fontId="3" fillId="0" borderId="0" xfId="0" applyFont="1" applyFill="1" applyAlignment="1">
      <alignment wrapText="1"/>
    </xf>
  </cellXfs>
  <cellStyles count="8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4 2" xfId="65"/>
    <cellStyle name="Normal 5" xfId="66"/>
    <cellStyle name="Normal 6" xfId="87"/>
    <cellStyle name="Normal 7" xfId="67"/>
    <cellStyle name="Normal_02_02_3" xfId="68"/>
    <cellStyle name="Note" xfId="69"/>
    <cellStyle name="Output" xfId="70"/>
    <cellStyle name="Percent 2" xfId="71"/>
    <cellStyle name="Percent_1 SubOverv.USd" xfId="72"/>
    <cellStyle name="Pourcentage" xfId="73" builtinId="5"/>
    <cellStyle name="Pourcentage 2"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'3.3 Graphique 1'!$O$8</c:f>
              <c:strCache>
                <c:ptCount val="1"/>
                <c:pt idx="0">
                  <c:v>CP</c:v>
                </c:pt>
              </c:strCache>
            </c:strRef>
          </c:tx>
          <c:spPr>
            <a:ln>
              <a:solidFill>
                <a:srgbClr val="C6DBEF"/>
              </a:solidFill>
            </a:ln>
          </c:spPr>
          <c:marker>
            <c:symbol val="none"/>
          </c:marker>
          <c:dLbls>
            <c:dLbl>
              <c:idx val="8"/>
              <c:layout>
                <c:manualLayout>
                  <c:x val="8.5612366230677764E-2"/>
                  <c:y val="-7.8895463510849084E-3"/>
                </c:manualLayout>
              </c:layout>
              <c:spPr/>
              <c:txPr>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39F1-4CAC-97B0-5E886850A44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'3.3 Graphique 1'!$N$9:$N$18</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'3.3 Graphique 1'!$O$9:$O$18</c:f>
              <c:numCache>
                <c:formatCode>#,##0.0</c:formatCode>
                <c:ptCount val="10"/>
                <c:pt idx="0">
                  <c:v>3.4</c:v>
                </c:pt>
                <c:pt idx="1">
                  <c:v>3.4</c:v>
                </c:pt>
                <c:pt idx="2">
                  <c:v>2.9</c:v>
                </c:pt>
                <c:pt idx="3">
                  <c:v>3.1</c:v>
                </c:pt>
                <c:pt idx="4">
                  <c:v>2.2000000000000002</c:v>
                </c:pt>
                <c:pt idx="5">
                  <c:v>1.3</c:v>
                </c:pt>
                <c:pt idx="6">
                  <c:v>1.1000000000000001</c:v>
                </c:pt>
                <c:pt idx="7">
                  <c:v>1.9</c:v>
                </c:pt>
                <c:pt idx="8">
                  <c:v>1.9</c:v>
                </c:pt>
                <c:pt idx="9">
                  <c:v>1.9370000000000001</c:v>
                </c:pt>
              </c:numCache>
            </c:numRef>
          </c:val>
          <c:smooth val="0"/>
          <c:extLst xmlns:c16r2="http://schemas.microsoft.com/office/drawing/2015/06/chart">
            <c:ext xmlns:c16="http://schemas.microsoft.com/office/drawing/2014/chart" uri="{C3380CC4-5D6E-409C-BE32-E72D297353CC}">
              <c16:uniqueId val="{00000001-39F1-4CAC-97B0-5E886850A444}"/>
            </c:ext>
          </c:extLst>
        </c:ser>
        <c:ser>
          <c:idx val="1"/>
          <c:order val="1"/>
          <c:tx>
            <c:strRef>
              <c:f>'3.3 Graphique 1'!$P$8</c:f>
              <c:strCache>
                <c:ptCount val="1"/>
                <c:pt idx="0">
                  <c:v>CE1</c:v>
                </c:pt>
              </c:strCache>
            </c:strRef>
          </c:tx>
          <c:spPr>
            <a:ln>
              <a:solidFill>
                <a:srgbClr val="6BAED6"/>
              </a:solidFill>
            </a:ln>
          </c:spPr>
          <c:marker>
            <c:symbol val="none"/>
          </c:marker>
          <c:dLbls>
            <c:dLbl>
              <c:idx val="8"/>
              <c:layout>
                <c:manualLayout>
                  <c:x val="8.7197780420134763E-2"/>
                  <c:y val="7.889546351084813E-3"/>
                </c:manualLayout>
              </c:layout>
              <c:tx>
                <c:rich>
                  <a:bodyPr/>
                  <a:lstStyle/>
                  <a:p>
                    <a:pPr>
                      <a:defRPr/>
                    </a:pPr>
                    <a:r>
                      <a:rPr lang="en-US"/>
                      <a:t>1,4</a:t>
                    </a: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39F1-4CAC-97B0-5E886850A44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'3.3 Graphique 1'!$N$9:$N$18</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'3.3 Graphique 1'!$P$9:$P$18</c:f>
              <c:numCache>
                <c:formatCode>#,##0.0</c:formatCode>
                <c:ptCount val="10"/>
                <c:pt idx="0">
                  <c:v>4</c:v>
                </c:pt>
                <c:pt idx="1">
                  <c:v>4.2</c:v>
                </c:pt>
                <c:pt idx="2">
                  <c:v>3.2</c:v>
                </c:pt>
                <c:pt idx="3">
                  <c:v>3.4</c:v>
                </c:pt>
                <c:pt idx="4">
                  <c:v>1.9</c:v>
                </c:pt>
                <c:pt idx="5">
                  <c:v>1</c:v>
                </c:pt>
                <c:pt idx="6">
                  <c:v>0.7</c:v>
                </c:pt>
                <c:pt idx="7">
                  <c:v>1.6</c:v>
                </c:pt>
                <c:pt idx="8">
                  <c:v>1.5</c:v>
                </c:pt>
                <c:pt idx="9">
                  <c:v>1.4219999999999999</c:v>
                </c:pt>
              </c:numCache>
            </c:numRef>
          </c:val>
          <c:smooth val="0"/>
          <c:extLst xmlns:c16r2="http://schemas.microsoft.com/office/drawing/2015/06/chart">
            <c:ext xmlns:c16="http://schemas.microsoft.com/office/drawing/2014/chart" uri="{C3380CC4-5D6E-409C-BE32-E72D297353CC}">
              <c16:uniqueId val="{00000003-39F1-4CAC-97B0-5E886850A444}"/>
            </c:ext>
          </c:extLst>
        </c:ser>
        <c:ser>
          <c:idx val="2"/>
          <c:order val="2"/>
          <c:tx>
            <c:strRef>
              <c:f>'3.3 Graphique 1'!$Q$8</c:f>
              <c:strCache>
                <c:ptCount val="1"/>
                <c:pt idx="0">
                  <c:v>CE2</c:v>
                </c:pt>
              </c:strCache>
            </c:strRef>
          </c:tx>
          <c:spPr>
            <a:ln>
              <a:solidFill>
                <a:srgbClr val="2171B5"/>
              </a:solidFill>
            </a:ln>
          </c:spPr>
          <c:marker>
            <c:symbol val="none"/>
          </c:marker>
          <c:dLbls>
            <c:dLbl>
              <c:idx val="8"/>
              <c:layout>
                <c:manualLayout>
                  <c:x val="8.7197780420134763E-2"/>
                  <c:y val="2.3668639053254437E-2"/>
                </c:manualLayout>
              </c:layout>
              <c:tx>
                <c:rich>
                  <a:bodyPr/>
                  <a:lstStyle/>
                  <a:p>
                    <a:pPr>
                      <a:defRPr/>
                    </a:pPr>
                    <a:r>
                      <a:rPr lang="en-US"/>
                      <a:t>1,2</a:t>
                    </a: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39F1-4CAC-97B0-5E886850A44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'3.3 Graphique 1'!$N$9:$N$18</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'3.3 Graphique 1'!$Q$9:$Q$18</c:f>
              <c:numCache>
                <c:formatCode>#,##0.0</c:formatCode>
                <c:ptCount val="10"/>
                <c:pt idx="0">
                  <c:v>1.6</c:v>
                </c:pt>
                <c:pt idx="1">
                  <c:v>1.6</c:v>
                </c:pt>
                <c:pt idx="2">
                  <c:v>1.2</c:v>
                </c:pt>
                <c:pt idx="3">
                  <c:v>1.5</c:v>
                </c:pt>
                <c:pt idx="4">
                  <c:v>0.8</c:v>
                </c:pt>
                <c:pt idx="5">
                  <c:v>0.5</c:v>
                </c:pt>
                <c:pt idx="6">
                  <c:v>0.6</c:v>
                </c:pt>
                <c:pt idx="7">
                  <c:v>1.3</c:v>
                </c:pt>
                <c:pt idx="8">
                  <c:v>1.4</c:v>
                </c:pt>
                <c:pt idx="9">
                  <c:v>1.236</c:v>
                </c:pt>
              </c:numCache>
            </c:numRef>
          </c:val>
          <c:smooth val="0"/>
          <c:extLst xmlns:c16r2="http://schemas.microsoft.com/office/drawing/2015/06/chart">
            <c:ext xmlns:c16="http://schemas.microsoft.com/office/drawing/2014/chart" uri="{C3380CC4-5D6E-409C-BE32-E72D297353CC}">
              <c16:uniqueId val="{00000005-39F1-4CAC-97B0-5E886850A444}"/>
            </c:ext>
          </c:extLst>
        </c:ser>
        <c:ser>
          <c:idx val="3"/>
          <c:order val="3"/>
          <c:tx>
            <c:strRef>
              <c:f>'3.3 Graphique 1'!$R$8</c:f>
              <c:strCache>
                <c:ptCount val="1"/>
                <c:pt idx="0">
                  <c:v>CM1</c:v>
                </c:pt>
              </c:strCache>
            </c:strRef>
          </c:tx>
          <c:spPr>
            <a:ln>
              <a:solidFill>
                <a:srgbClr val="08519C"/>
              </a:solidFill>
            </a:ln>
          </c:spPr>
          <c:marker>
            <c:symbol val="none"/>
          </c:marker>
          <c:dLbls>
            <c:dLbl>
              <c:idx val="8"/>
              <c:layout>
                <c:manualLayout>
                  <c:x val="9.3539437177962745E-2"/>
                  <c:y val="9.6426674806305266E-17"/>
                </c:manualLayout>
              </c:layout>
              <c:spPr/>
              <c:txPr>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39F1-4CAC-97B0-5E886850A44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'3.3 Graphique 1'!$N$9:$N$18</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'3.3 Graphique 1'!$R$9:$R$18</c:f>
              <c:numCache>
                <c:formatCode>#,##0.0</c:formatCode>
                <c:ptCount val="10"/>
                <c:pt idx="0">
                  <c:v>1.1000000000000001</c:v>
                </c:pt>
                <c:pt idx="1">
                  <c:v>1.1000000000000001</c:v>
                </c:pt>
                <c:pt idx="2">
                  <c:v>0.8</c:v>
                </c:pt>
                <c:pt idx="3">
                  <c:v>0.9</c:v>
                </c:pt>
                <c:pt idx="4">
                  <c:v>0.5</c:v>
                </c:pt>
                <c:pt idx="5">
                  <c:v>0.2</c:v>
                </c:pt>
                <c:pt idx="6">
                  <c:v>0.2</c:v>
                </c:pt>
                <c:pt idx="7">
                  <c:v>0.4</c:v>
                </c:pt>
                <c:pt idx="8">
                  <c:v>0.4</c:v>
                </c:pt>
                <c:pt idx="9">
                  <c:v>0.38600000000000001</c:v>
                </c:pt>
              </c:numCache>
            </c:numRef>
          </c:val>
          <c:smooth val="0"/>
          <c:extLst xmlns:c16r2="http://schemas.microsoft.com/office/drawing/2015/06/chart">
            <c:ext xmlns:c16="http://schemas.microsoft.com/office/drawing/2014/chart" uri="{C3380CC4-5D6E-409C-BE32-E72D297353CC}">
              <c16:uniqueId val="{00000007-39F1-4CAC-97B0-5E886850A444}"/>
            </c:ext>
          </c:extLst>
        </c:ser>
        <c:ser>
          <c:idx val="4"/>
          <c:order val="4"/>
          <c:tx>
            <c:strRef>
              <c:f>'3.3 Graphique 1'!$S$8</c:f>
              <c:strCache>
                <c:ptCount val="1"/>
                <c:pt idx="0">
                  <c:v>CM2</c:v>
                </c:pt>
              </c:strCache>
            </c:strRef>
          </c:tx>
          <c:spPr>
            <a:ln>
              <a:solidFill>
                <a:srgbClr val="08306B"/>
              </a:solidFill>
            </a:ln>
          </c:spPr>
          <c:marker>
            <c:symbol val="none"/>
          </c:marker>
          <c:dLbls>
            <c:dLbl>
              <c:idx val="8"/>
              <c:layout>
                <c:manualLayout>
                  <c:x val="8.7197780420134763E-2"/>
                  <c:y val="-1.5779299776877004E-2"/>
                </c:manualLayout>
              </c:layout>
              <c:tx>
                <c:rich>
                  <a:bodyPr/>
                  <a:lstStyle/>
                  <a:p>
                    <a:pPr>
                      <a:defRPr/>
                    </a:pPr>
                    <a:r>
                      <a:rPr lang="en-US"/>
                      <a:t>0,7</a:t>
                    </a: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39F1-4CAC-97B0-5E886850A44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'3.3 Graphique 1'!$N$9:$N$18</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'3.3 Graphique 1'!$S$9:$S$18</c:f>
              <c:numCache>
                <c:formatCode>#,##0.0</c:formatCode>
                <c:ptCount val="10"/>
                <c:pt idx="0">
                  <c:v>1.5</c:v>
                </c:pt>
                <c:pt idx="1">
                  <c:v>1.3</c:v>
                </c:pt>
                <c:pt idx="2">
                  <c:v>1</c:v>
                </c:pt>
                <c:pt idx="3">
                  <c:v>1.1000000000000001</c:v>
                </c:pt>
                <c:pt idx="4">
                  <c:v>0.7</c:v>
                </c:pt>
                <c:pt idx="5">
                  <c:v>0.3</c:v>
                </c:pt>
                <c:pt idx="6">
                  <c:v>0.2</c:v>
                </c:pt>
                <c:pt idx="7">
                  <c:v>0.4</c:v>
                </c:pt>
                <c:pt idx="8">
                  <c:v>0.6</c:v>
                </c:pt>
                <c:pt idx="9">
                  <c:v>0.67200000000000004</c:v>
                </c:pt>
              </c:numCache>
            </c:numRef>
          </c:val>
          <c:smooth val="0"/>
          <c:extLst xmlns:c16r2="http://schemas.microsoft.com/office/drawing/2015/06/chart">
            <c:ext xmlns:c16="http://schemas.microsoft.com/office/drawing/2014/chart" uri="{C3380CC4-5D6E-409C-BE32-E72D297353CC}">
              <c16:uniqueId val="{00000009-39F1-4CAC-97B0-5E886850A444}"/>
            </c:ext>
          </c:extLst>
        </c:ser>
        <c:dLbls>
          <c:showLegendKey val="0"/>
          <c:showVal val="0"/>
          <c:showCatName val="0"/>
          <c:showSerName val="0"/>
          <c:showPercent val="0"/>
          <c:showBubbleSize val="0"/>
        </c:dLbls>
        <c:marker val="1"/>
        <c:smooth val="0"/>
        <c:axId val="101748096"/>
        <c:axId val="101762176"/>
      </c:lineChart>
      <c:catAx>
        <c:axId val="10174809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1762176"/>
        <c:crosses val="autoZero"/>
        <c:auto val="1"/>
        <c:lblAlgn val="ctr"/>
        <c:lblOffset val="100"/>
        <c:noMultiLvlLbl val="0"/>
      </c:catAx>
      <c:valAx>
        <c:axId val="101762176"/>
        <c:scaling>
          <c:orientation val="minMax"/>
        </c:scaling>
        <c:delete val="0"/>
        <c:axPos val="l"/>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1748096"/>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9163681594871E-2"/>
          <c:y val="8.595450568678914E-2"/>
          <c:w val="0.91791528554770918"/>
          <c:h val="0.71404724409448816"/>
        </c:manualLayout>
      </c:layout>
      <c:barChart>
        <c:barDir val="col"/>
        <c:grouping val="clustered"/>
        <c:varyColors val="0"/>
        <c:ser>
          <c:idx val="1"/>
          <c:order val="0"/>
          <c:tx>
            <c:v>Garçons, secteur public</c:v>
          </c:tx>
          <c:spPr>
            <a:solidFill>
              <a:srgbClr val="0000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'3.3 Graphique 3'!$K$3:$K$7</c:f>
              <c:strCache>
                <c:ptCount val="5"/>
                <c:pt idx="0">
                  <c:v>CP</c:v>
                </c:pt>
                <c:pt idx="1">
                  <c:v>CE1</c:v>
                </c:pt>
                <c:pt idx="2">
                  <c:v>CE2</c:v>
                </c:pt>
                <c:pt idx="3">
                  <c:v>CM1</c:v>
                </c:pt>
                <c:pt idx="4">
                  <c:v>CM2</c:v>
                </c:pt>
              </c:strCache>
            </c:strRef>
          </c:cat>
          <c:val>
            <c:numRef>
              <c:f>'3.3 Graphique 3'!$L$3:$L$7</c:f>
              <c:numCache>
                <c:formatCode>0.0</c:formatCode>
                <c:ptCount val="5"/>
                <c:pt idx="0">
                  <c:v>1.4</c:v>
                </c:pt>
                <c:pt idx="1">
                  <c:v>3.4</c:v>
                </c:pt>
                <c:pt idx="2">
                  <c:v>4.8</c:v>
                </c:pt>
                <c:pt idx="3">
                  <c:v>5.4</c:v>
                </c:pt>
                <c:pt idx="4">
                  <c:v>5</c:v>
                </c:pt>
              </c:numCache>
            </c:numRef>
          </c:val>
          <c:extLst xmlns:c16r2="http://schemas.microsoft.com/office/drawing/2015/06/chart">
            <c:ext xmlns:c16="http://schemas.microsoft.com/office/drawing/2014/chart" uri="{C3380CC4-5D6E-409C-BE32-E72D297353CC}">
              <c16:uniqueId val="{00000000-609D-4AFD-AF67-B00C538AA3A0}"/>
            </c:ext>
          </c:extLst>
        </c:ser>
        <c:ser>
          <c:idx val="0"/>
          <c:order val="1"/>
          <c:tx>
            <c:v>Filles, secteur public</c:v>
          </c:tx>
          <c:spPr>
            <a:solidFill>
              <a:srgbClr val="00CCFF"/>
            </a:solidFill>
            <a:ln w="12700">
              <a:solidFill>
                <a:srgbClr val="000000"/>
              </a:solidFill>
              <a:prstDash val="solid"/>
            </a:ln>
          </c:spPr>
          <c:invertIfNegative val="0"/>
          <c:dLbls>
            <c:dLbl>
              <c:idx val="1"/>
              <c:layout>
                <c:manualLayout>
                  <c:x val="1.144983349031699E-3"/>
                  <c:y val="-1.2269716127413906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09D-4AFD-AF67-B00C538AA3A0}"/>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'3.3 Graphique 3'!$K$3:$K$7</c:f>
              <c:strCache>
                <c:ptCount val="5"/>
                <c:pt idx="0">
                  <c:v>CP</c:v>
                </c:pt>
                <c:pt idx="1">
                  <c:v>CE1</c:v>
                </c:pt>
                <c:pt idx="2">
                  <c:v>CE2</c:v>
                </c:pt>
                <c:pt idx="3">
                  <c:v>CM1</c:v>
                </c:pt>
                <c:pt idx="4">
                  <c:v>CM2</c:v>
                </c:pt>
              </c:strCache>
            </c:strRef>
          </c:cat>
          <c:val>
            <c:numRef>
              <c:f>'3.3 Graphique 3'!$L$8:$L$12</c:f>
              <c:numCache>
                <c:formatCode>0.0</c:formatCode>
                <c:ptCount val="5"/>
                <c:pt idx="0">
                  <c:v>0.7</c:v>
                </c:pt>
                <c:pt idx="1">
                  <c:v>2.2999999999999998</c:v>
                </c:pt>
                <c:pt idx="2">
                  <c:v>3.5</c:v>
                </c:pt>
                <c:pt idx="3">
                  <c:v>4.2</c:v>
                </c:pt>
                <c:pt idx="4">
                  <c:v>3.8</c:v>
                </c:pt>
              </c:numCache>
            </c:numRef>
          </c:val>
          <c:extLst xmlns:c16r2="http://schemas.microsoft.com/office/drawing/2015/06/chart">
            <c:ext xmlns:c16="http://schemas.microsoft.com/office/drawing/2014/chart" uri="{C3380CC4-5D6E-409C-BE32-E72D297353CC}">
              <c16:uniqueId val="{00000002-609D-4AFD-AF67-B00C538AA3A0}"/>
            </c:ext>
          </c:extLst>
        </c:ser>
        <c:ser>
          <c:idx val="2"/>
          <c:order val="2"/>
          <c:tx>
            <c:v>Garçons, secteur privé sous contrat</c:v>
          </c:tx>
          <c:spPr>
            <a:solidFill>
              <a:srgbClr val="009E47"/>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'3.3 Graphique 3'!$K$3:$K$7</c:f>
              <c:strCache>
                <c:ptCount val="5"/>
                <c:pt idx="0">
                  <c:v>CP</c:v>
                </c:pt>
                <c:pt idx="1">
                  <c:v>CE1</c:v>
                </c:pt>
                <c:pt idx="2">
                  <c:v>CE2</c:v>
                </c:pt>
                <c:pt idx="3">
                  <c:v>CM1</c:v>
                </c:pt>
                <c:pt idx="4">
                  <c:v>CM2</c:v>
                </c:pt>
              </c:strCache>
            </c:strRef>
          </c:cat>
          <c:val>
            <c:numRef>
              <c:f>'3.3 Graphique 3'!$M$3:$M$7</c:f>
              <c:numCache>
                <c:formatCode>0.0</c:formatCode>
                <c:ptCount val="5"/>
                <c:pt idx="0">
                  <c:v>0.95527493722478984</c:v>
                </c:pt>
                <c:pt idx="1">
                  <c:v>2.7147473456198288</c:v>
                </c:pt>
                <c:pt idx="2">
                  <c:v>3.9005194939680021</c:v>
                </c:pt>
                <c:pt idx="3">
                  <c:v>4.5321564103850074</c:v>
                </c:pt>
                <c:pt idx="4">
                  <c:v>4.2673679455325741</c:v>
                </c:pt>
              </c:numCache>
            </c:numRef>
          </c:val>
          <c:extLst xmlns:c16r2="http://schemas.microsoft.com/office/drawing/2015/06/chart">
            <c:ext xmlns:c16="http://schemas.microsoft.com/office/drawing/2014/chart" uri="{C3380CC4-5D6E-409C-BE32-E72D297353CC}">
              <c16:uniqueId val="{00000003-609D-4AFD-AF67-B00C538AA3A0}"/>
            </c:ext>
          </c:extLst>
        </c:ser>
        <c:ser>
          <c:idx val="3"/>
          <c:order val="3"/>
          <c:tx>
            <c:v>Filles, secteur privé sous contrat</c:v>
          </c:tx>
          <c:spPr>
            <a:solidFill>
              <a:srgbClr val="35EB46"/>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'3.3 Graphique 3'!$K$3:$K$7</c:f>
              <c:strCache>
                <c:ptCount val="5"/>
                <c:pt idx="0">
                  <c:v>CP</c:v>
                </c:pt>
                <c:pt idx="1">
                  <c:v>CE1</c:v>
                </c:pt>
                <c:pt idx="2">
                  <c:v>CE2</c:v>
                </c:pt>
                <c:pt idx="3">
                  <c:v>CM1</c:v>
                </c:pt>
                <c:pt idx="4">
                  <c:v>CM2</c:v>
                </c:pt>
              </c:strCache>
            </c:strRef>
          </c:cat>
          <c:val>
            <c:numRef>
              <c:f>'3.3 Graphique 3'!$M$8:$M$12</c:f>
              <c:numCache>
                <c:formatCode>0.0</c:formatCode>
                <c:ptCount val="5"/>
                <c:pt idx="0">
                  <c:v>0.62540394631791052</c:v>
                </c:pt>
                <c:pt idx="1">
                  <c:v>1.8456031766745584</c:v>
                </c:pt>
                <c:pt idx="2">
                  <c:v>2.525197789097215</c:v>
                </c:pt>
                <c:pt idx="3">
                  <c:v>3.1398750281273258</c:v>
                </c:pt>
                <c:pt idx="4">
                  <c:v>3.0801199872639216</c:v>
                </c:pt>
              </c:numCache>
            </c:numRef>
          </c:val>
          <c:extLst xmlns:c16r2="http://schemas.microsoft.com/office/drawing/2015/06/chart">
            <c:ext xmlns:c16="http://schemas.microsoft.com/office/drawing/2014/chart" uri="{C3380CC4-5D6E-409C-BE32-E72D297353CC}">
              <c16:uniqueId val="{00000004-609D-4AFD-AF67-B00C538AA3A0}"/>
            </c:ext>
          </c:extLst>
        </c:ser>
        <c:dLbls>
          <c:showLegendKey val="0"/>
          <c:showVal val="0"/>
          <c:showCatName val="0"/>
          <c:showSerName val="0"/>
          <c:showPercent val="0"/>
          <c:showBubbleSize val="0"/>
        </c:dLbls>
        <c:gapWidth val="75"/>
        <c:overlap val="-30"/>
        <c:axId val="117032064"/>
        <c:axId val="117033600"/>
      </c:barChart>
      <c:catAx>
        <c:axId val="11703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033600"/>
        <c:crosses val="autoZero"/>
        <c:auto val="1"/>
        <c:lblAlgn val="ctr"/>
        <c:lblOffset val="100"/>
        <c:tickLblSkip val="1"/>
        <c:tickMarkSkip val="1"/>
        <c:noMultiLvlLbl val="0"/>
      </c:catAx>
      <c:valAx>
        <c:axId val="117033600"/>
        <c:scaling>
          <c:orientation val="minMax"/>
        </c:scaling>
        <c:delete val="0"/>
        <c:axPos val="l"/>
        <c:majorGridlines>
          <c:spPr>
            <a:ln w="3175">
              <a:solidFill>
                <a:srgbClr val="FFFFFF"/>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032064"/>
        <c:crosses val="autoZero"/>
        <c:crossBetween val="between"/>
      </c:valAx>
      <c:spPr>
        <a:solidFill>
          <a:srgbClr val="FFFFFF"/>
        </a:solidFill>
        <a:ln w="25400">
          <a:noFill/>
        </a:ln>
      </c:spPr>
    </c:plotArea>
    <c:legend>
      <c:legendPos val="r"/>
      <c:legendEntry>
        <c:idx val="0"/>
        <c:txPr>
          <a:bodyPr/>
          <a:lstStyle/>
          <a:p>
            <a:pPr>
              <a:defRPr sz="600" b="0" i="0" u="none" strike="noStrike" baseline="0">
                <a:solidFill>
                  <a:srgbClr val="000000"/>
                </a:solidFill>
                <a:latin typeface="Arial"/>
                <a:ea typeface="Arial"/>
                <a:cs typeface="Arial"/>
              </a:defRPr>
            </a:pPr>
            <a:endParaRPr lang="fr-FR"/>
          </a:p>
        </c:txPr>
      </c:legendEntry>
      <c:legendEntry>
        <c:idx val="1"/>
        <c:txPr>
          <a:bodyPr/>
          <a:lstStyle/>
          <a:p>
            <a:pPr>
              <a:defRPr sz="600" b="0" i="0" u="none" strike="noStrike" baseline="0">
                <a:solidFill>
                  <a:srgbClr val="000000"/>
                </a:solidFill>
                <a:latin typeface="Arial"/>
                <a:ea typeface="Arial"/>
                <a:cs typeface="Arial"/>
              </a:defRPr>
            </a:pPr>
            <a:endParaRPr lang="fr-FR"/>
          </a:p>
        </c:txPr>
      </c:legendEntry>
      <c:layout>
        <c:manualLayout>
          <c:xMode val="edge"/>
          <c:yMode val="edge"/>
          <c:x val="0.10728844608709626"/>
          <c:y val="4.3503331314354937E-2"/>
          <c:w val="0.3245660720981306"/>
          <c:h val="0.24085389326334208"/>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133350</xdr:rowOff>
    </xdr:from>
    <xdr:to>
      <xdr:col>12</xdr:col>
      <xdr:colOff>66675</xdr:colOff>
      <xdr:row>34</xdr:row>
      <xdr:rowOff>123825</xdr:rowOff>
    </xdr:to>
    <xdr:graphicFrame macro="">
      <xdr:nvGraphicFramePr>
        <xdr:cNvPr id="13622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0.04727</cdr:x>
      <cdr:y>0.23127</cdr:y>
    </cdr:from>
    <cdr:to>
      <cdr:x>0.09156</cdr:x>
      <cdr:y>0.286</cdr:y>
    </cdr:to>
    <cdr:sp macro="" textlink="">
      <cdr:nvSpPr>
        <cdr:cNvPr id="2" name="ZoneTexte 1"/>
        <cdr:cNvSpPr txBox="1"/>
      </cdr:nvSpPr>
      <cdr:spPr>
        <a:xfrm xmlns:a="http://schemas.openxmlformats.org/drawingml/2006/main">
          <a:off x="378644" y="1116848"/>
          <a:ext cx="354782" cy="2642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CP</a:t>
          </a:r>
        </a:p>
      </cdr:txBody>
    </cdr:sp>
  </cdr:relSizeAnchor>
  <cdr:relSizeAnchor xmlns:cdr="http://schemas.openxmlformats.org/drawingml/2006/chartDrawing">
    <cdr:from>
      <cdr:x>0.04486</cdr:x>
      <cdr:y>0.11149</cdr:y>
    </cdr:from>
    <cdr:to>
      <cdr:x>0.09394</cdr:x>
      <cdr:y>0.15779</cdr:y>
    </cdr:to>
    <cdr:sp macro="" textlink="">
      <cdr:nvSpPr>
        <cdr:cNvPr id="3" name="ZoneTexte 1"/>
        <cdr:cNvSpPr txBox="1"/>
      </cdr:nvSpPr>
      <cdr:spPr>
        <a:xfrm xmlns:a="http://schemas.openxmlformats.org/drawingml/2006/main">
          <a:off x="359356" y="538416"/>
          <a:ext cx="393119" cy="2235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CE1</a:t>
          </a:r>
        </a:p>
      </cdr:txBody>
    </cdr:sp>
  </cdr:relSizeAnchor>
  <cdr:relSizeAnchor xmlns:cdr="http://schemas.openxmlformats.org/drawingml/2006/chartDrawing">
    <cdr:from>
      <cdr:x>0.0487</cdr:x>
      <cdr:y>0.58659</cdr:y>
    </cdr:from>
    <cdr:to>
      <cdr:x>0.0975</cdr:x>
      <cdr:y>0.62919</cdr:y>
    </cdr:to>
    <cdr:sp macro="" textlink="">
      <cdr:nvSpPr>
        <cdr:cNvPr id="4" name="ZoneTexte 1"/>
        <cdr:cNvSpPr txBox="1"/>
      </cdr:nvSpPr>
      <cdr:spPr>
        <a:xfrm xmlns:a="http://schemas.openxmlformats.org/drawingml/2006/main">
          <a:off x="390077" y="2832730"/>
          <a:ext cx="390974" cy="205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CE2</a:t>
          </a:r>
        </a:p>
      </cdr:txBody>
    </cdr:sp>
  </cdr:relSizeAnchor>
  <cdr:relSizeAnchor xmlns:cdr="http://schemas.openxmlformats.org/drawingml/2006/chartDrawing">
    <cdr:from>
      <cdr:x>0.04362</cdr:x>
      <cdr:y>0.61868</cdr:y>
    </cdr:from>
    <cdr:to>
      <cdr:x>0.09988</cdr:x>
      <cdr:y>0.6785</cdr:y>
    </cdr:to>
    <cdr:sp macro="" textlink="">
      <cdr:nvSpPr>
        <cdr:cNvPr id="5" name="ZoneTexte 1"/>
        <cdr:cNvSpPr txBox="1"/>
      </cdr:nvSpPr>
      <cdr:spPr>
        <a:xfrm xmlns:a="http://schemas.openxmlformats.org/drawingml/2006/main">
          <a:off x="349407" y="2987700"/>
          <a:ext cx="450693" cy="288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CM2</a:t>
          </a:r>
        </a:p>
      </cdr:txBody>
    </cdr:sp>
  </cdr:relSizeAnchor>
  <cdr:relSizeAnchor xmlns:cdr="http://schemas.openxmlformats.org/drawingml/2006/chartDrawing">
    <cdr:from>
      <cdr:x>0.03859</cdr:x>
      <cdr:y>0.70096</cdr:y>
    </cdr:from>
    <cdr:to>
      <cdr:x>0.09394</cdr:x>
      <cdr:y>0.75345</cdr:y>
    </cdr:to>
    <cdr:sp macro="" textlink="">
      <cdr:nvSpPr>
        <cdr:cNvPr id="6" name="ZoneTexte 1"/>
        <cdr:cNvSpPr txBox="1"/>
      </cdr:nvSpPr>
      <cdr:spPr>
        <a:xfrm xmlns:a="http://schemas.openxmlformats.org/drawingml/2006/main">
          <a:off x="309150" y="3385044"/>
          <a:ext cx="443325" cy="2535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1">
              <a:latin typeface="Arial" panose="020B0604020202020204" pitchFamily="34" charset="0"/>
              <a:cs typeface="Arial" panose="020B0604020202020204" pitchFamily="34" charset="0"/>
            </a:rPr>
            <a:t>CM1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3</xdr:row>
      <xdr:rowOff>38100</xdr:rowOff>
    </xdr:from>
    <xdr:to>
      <xdr:col>6</xdr:col>
      <xdr:colOff>133350</xdr:colOff>
      <xdr:row>14</xdr:row>
      <xdr:rowOff>114300</xdr:rowOff>
    </xdr:to>
    <xdr:graphicFrame macro="">
      <xdr:nvGraphicFramePr>
        <xdr:cNvPr id="218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0.00665</cdr:x>
      <cdr:y>0.00725</cdr:y>
    </cdr:from>
    <cdr:to>
      <cdr:x>0.1102</cdr:x>
      <cdr:y>0.12308</cdr:y>
    </cdr:to>
    <cdr:sp macro="" textlink="">
      <cdr:nvSpPr>
        <cdr:cNvPr id="5123" name="Rectangle 1027"/>
        <cdr:cNvSpPr>
          <a:spLocks xmlns:a="http://schemas.openxmlformats.org/drawingml/2006/main" noChangeArrowheads="1"/>
        </cdr:cNvSpPr>
      </cdr:nvSpPr>
      <cdr:spPr bwMode="auto">
        <a:xfrm xmlns:a="http://schemas.openxmlformats.org/drawingml/2006/main">
          <a:off x="31037" y="13466"/>
          <a:ext cx="483313" cy="21513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1000" b="1" i="1" u="none" strike="noStrike" baseline="0">
              <a:solidFill>
                <a:srgbClr val="000000"/>
              </a:solidFill>
              <a:latin typeface="Arial"/>
              <a:cs typeface="Arial"/>
            </a:rPr>
            <a:t>en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100"/>
  <sheetViews>
    <sheetView tabSelected="1" zoomScaleNormal="100" zoomScaleSheetLayoutView="110" workbookViewId="0">
      <selection activeCell="A32" sqref="A32"/>
    </sheetView>
  </sheetViews>
  <sheetFormatPr baseColWidth="10" defaultRowHeight="12.75" x14ac:dyDescent="0.2"/>
  <cols>
    <col min="1" max="1" width="90.7109375" style="104" customWidth="1"/>
    <col min="2" max="16384" width="11.42578125" style="104"/>
  </cols>
  <sheetData>
    <row r="1" spans="1:9" x14ac:dyDescent="0.2">
      <c r="A1" s="122" t="s">
        <v>64</v>
      </c>
    </row>
    <row r="2" spans="1:9" x14ac:dyDescent="0.2">
      <c r="A2" s="119"/>
    </row>
    <row r="3" spans="1:9" ht="27.75" x14ac:dyDescent="0.2">
      <c r="A3" s="121" t="s">
        <v>63</v>
      </c>
    </row>
    <row r="4" spans="1:9" x14ac:dyDescent="0.2">
      <c r="A4" s="120"/>
    </row>
    <row r="5" spans="1:9" x14ac:dyDescent="0.2">
      <c r="A5" s="119"/>
    </row>
    <row r="6" spans="1:9" ht="102" customHeight="1" x14ac:dyDescent="0.2">
      <c r="A6" s="118" t="s">
        <v>62</v>
      </c>
    </row>
    <row r="8" spans="1:9" x14ac:dyDescent="0.2">
      <c r="A8" s="117" t="s">
        <v>61</v>
      </c>
    </row>
    <row r="10" spans="1:9" ht="15.75" x14ac:dyDescent="0.2">
      <c r="A10" s="116" t="s">
        <v>60</v>
      </c>
    </row>
    <row r="11" spans="1:9" x14ac:dyDescent="0.2">
      <c r="A11" s="115"/>
    </row>
    <row r="12" spans="1:9" x14ac:dyDescent="0.2">
      <c r="A12" s="115"/>
    </row>
    <row r="13" spans="1:9" x14ac:dyDescent="0.2">
      <c r="A13" s="115"/>
    </row>
    <row r="14" spans="1:9" s="105" customFormat="1" x14ac:dyDescent="0.2">
      <c r="A14" s="123"/>
    </row>
    <row r="15" spans="1:9" ht="35.1" customHeight="1" x14ac:dyDescent="0.2">
      <c r="A15" s="124" t="s">
        <v>59</v>
      </c>
    </row>
    <row r="16" spans="1:9" x14ac:dyDescent="0.2">
      <c r="A16" s="125" t="s">
        <v>31</v>
      </c>
      <c r="B16" s="102"/>
      <c r="C16" s="102"/>
      <c r="D16" s="102"/>
      <c r="E16" s="102"/>
      <c r="F16" s="102"/>
      <c r="G16" s="102"/>
      <c r="H16" s="102"/>
      <c r="I16" s="102"/>
    </row>
    <row r="17" spans="1:7" x14ac:dyDescent="0.2">
      <c r="A17" s="126" t="s">
        <v>39</v>
      </c>
      <c r="B17" s="103"/>
      <c r="C17" s="103"/>
      <c r="D17" s="103"/>
      <c r="E17" s="103"/>
      <c r="F17" s="103"/>
      <c r="G17" s="103"/>
    </row>
    <row r="18" spans="1:7" x14ac:dyDescent="0.2">
      <c r="A18" s="126" t="s">
        <v>65</v>
      </c>
    </row>
    <row r="19" spans="1:7" x14ac:dyDescent="0.2">
      <c r="A19" s="126" t="s">
        <v>66</v>
      </c>
      <c r="B19" s="103"/>
      <c r="C19" s="103"/>
      <c r="D19" s="103"/>
      <c r="E19" s="103"/>
      <c r="F19" s="103"/>
      <c r="G19" s="103"/>
    </row>
    <row r="20" spans="1:7" x14ac:dyDescent="0.2">
      <c r="A20" s="114"/>
    </row>
    <row r="21" spans="1:7" x14ac:dyDescent="0.2">
      <c r="A21" s="114"/>
    </row>
    <row r="22" spans="1:7" x14ac:dyDescent="0.2">
      <c r="A22" s="114"/>
    </row>
    <row r="23" spans="1:7" x14ac:dyDescent="0.2">
      <c r="A23" s="114"/>
    </row>
    <row r="24" spans="1:7" x14ac:dyDescent="0.2">
      <c r="A24" s="114"/>
    </row>
    <row r="25" spans="1:7" ht="35.1" customHeight="1" x14ac:dyDescent="0.2">
      <c r="A25" s="107" t="s">
        <v>58</v>
      </c>
    </row>
    <row r="26" spans="1:7" ht="45" x14ac:dyDescent="0.2">
      <c r="A26" s="113" t="s">
        <v>57</v>
      </c>
    </row>
    <row r="27" spans="1:7" x14ac:dyDescent="0.2">
      <c r="A27" s="113" t="s">
        <v>56</v>
      </c>
    </row>
    <row r="28" spans="1:7" ht="35.1" customHeight="1" x14ac:dyDescent="0.2">
      <c r="A28" s="112" t="s">
        <v>55</v>
      </c>
    </row>
    <row r="29" spans="1:7" x14ac:dyDescent="0.2">
      <c r="A29" s="111" t="s">
        <v>54</v>
      </c>
    </row>
    <row r="30" spans="1:7" ht="35.1" customHeight="1" x14ac:dyDescent="0.2">
      <c r="A30" s="110" t="s">
        <v>53</v>
      </c>
    </row>
    <row r="31" spans="1:7" ht="22.5" x14ac:dyDescent="0.2">
      <c r="A31" s="109" t="s">
        <v>68</v>
      </c>
    </row>
    <row r="32" spans="1:7" x14ac:dyDescent="0.2">
      <c r="A32" s="109" t="s">
        <v>52</v>
      </c>
    </row>
    <row r="33" spans="1:1" x14ac:dyDescent="0.2">
      <c r="A33" s="105"/>
    </row>
    <row r="34" spans="1:1" ht="22.5" x14ac:dyDescent="0.2">
      <c r="A34" s="108" t="s">
        <v>51</v>
      </c>
    </row>
    <row r="35" spans="1:1" x14ac:dyDescent="0.2">
      <c r="A35" s="106"/>
    </row>
    <row r="36" spans="1:1" x14ac:dyDescent="0.2">
      <c r="A36" s="107" t="s">
        <v>50</v>
      </c>
    </row>
    <row r="37" spans="1:1" x14ac:dyDescent="0.2">
      <c r="A37" s="106"/>
    </row>
    <row r="38" spans="1:1" x14ac:dyDescent="0.2">
      <c r="A38" s="106" t="s">
        <v>49</v>
      </c>
    </row>
    <row r="39" spans="1:1" x14ac:dyDescent="0.2">
      <c r="A39" s="106" t="s">
        <v>48</v>
      </c>
    </row>
    <row r="40" spans="1:1" x14ac:dyDescent="0.2">
      <c r="A40" s="106" t="s">
        <v>47</v>
      </c>
    </row>
    <row r="41" spans="1:1" x14ac:dyDescent="0.2">
      <c r="A41" s="106" t="s">
        <v>46</v>
      </c>
    </row>
    <row r="42" spans="1:1" x14ac:dyDescent="0.2">
      <c r="A42" s="105"/>
    </row>
    <row r="43" spans="1:1" x14ac:dyDescent="0.2">
      <c r="A43" s="105"/>
    </row>
    <row r="44" spans="1:1" x14ac:dyDescent="0.2">
      <c r="A44" s="105"/>
    </row>
    <row r="45" spans="1:1" x14ac:dyDescent="0.2">
      <c r="A45" s="105"/>
    </row>
    <row r="46" spans="1:1" x14ac:dyDescent="0.2">
      <c r="A46" s="105"/>
    </row>
    <row r="47" spans="1:1" x14ac:dyDescent="0.2">
      <c r="A47" s="105"/>
    </row>
    <row r="48" spans="1:1" x14ac:dyDescent="0.2">
      <c r="A48" s="105"/>
    </row>
    <row r="49" spans="1:1" x14ac:dyDescent="0.2">
      <c r="A49" s="105"/>
    </row>
    <row r="50" spans="1:1" x14ac:dyDescent="0.2">
      <c r="A50" s="105"/>
    </row>
    <row r="51" spans="1:1" x14ac:dyDescent="0.2">
      <c r="A51" s="105"/>
    </row>
    <row r="52" spans="1:1" x14ac:dyDescent="0.2">
      <c r="A52" s="105"/>
    </row>
    <row r="53" spans="1:1" x14ac:dyDescent="0.2">
      <c r="A53" s="105"/>
    </row>
    <row r="54" spans="1:1" x14ac:dyDescent="0.2">
      <c r="A54" s="105"/>
    </row>
    <row r="55" spans="1:1" x14ac:dyDescent="0.2">
      <c r="A55" s="105"/>
    </row>
    <row r="56" spans="1:1" x14ac:dyDescent="0.2">
      <c r="A56" s="105"/>
    </row>
    <row r="57" spans="1:1" x14ac:dyDescent="0.2">
      <c r="A57" s="105"/>
    </row>
    <row r="58" spans="1:1" x14ac:dyDescent="0.2">
      <c r="A58" s="105"/>
    </row>
    <row r="59" spans="1:1" x14ac:dyDescent="0.2">
      <c r="A59" s="105"/>
    </row>
    <row r="60" spans="1:1" x14ac:dyDescent="0.2">
      <c r="A60" s="105"/>
    </row>
    <row r="61" spans="1:1" x14ac:dyDescent="0.2">
      <c r="A61" s="105"/>
    </row>
    <row r="62" spans="1:1" x14ac:dyDescent="0.2">
      <c r="A62" s="105"/>
    </row>
    <row r="63" spans="1:1" x14ac:dyDescent="0.2">
      <c r="A63" s="105"/>
    </row>
    <row r="64" spans="1:1" x14ac:dyDescent="0.2">
      <c r="A64" s="105"/>
    </row>
    <row r="65" spans="1:1" x14ac:dyDescent="0.2">
      <c r="A65" s="105"/>
    </row>
    <row r="66" spans="1:1" x14ac:dyDescent="0.2">
      <c r="A66" s="105"/>
    </row>
    <row r="67" spans="1:1" x14ac:dyDescent="0.2">
      <c r="A67" s="105"/>
    </row>
    <row r="68" spans="1:1" x14ac:dyDescent="0.2">
      <c r="A68" s="105"/>
    </row>
    <row r="69" spans="1:1" x14ac:dyDescent="0.2">
      <c r="A69" s="105"/>
    </row>
    <row r="70" spans="1:1" x14ac:dyDescent="0.2">
      <c r="A70" s="105"/>
    </row>
    <row r="71" spans="1:1" x14ac:dyDescent="0.2">
      <c r="A71" s="105"/>
    </row>
    <row r="72" spans="1:1" x14ac:dyDescent="0.2">
      <c r="A72" s="105"/>
    </row>
    <row r="73" spans="1:1" x14ac:dyDescent="0.2">
      <c r="A73" s="105"/>
    </row>
    <row r="74" spans="1:1" x14ac:dyDescent="0.2">
      <c r="A74" s="105"/>
    </row>
    <row r="75" spans="1:1" x14ac:dyDescent="0.2">
      <c r="A75" s="105"/>
    </row>
    <row r="76" spans="1:1" x14ac:dyDescent="0.2">
      <c r="A76" s="105"/>
    </row>
    <row r="77" spans="1:1" x14ac:dyDescent="0.2">
      <c r="A77" s="105"/>
    </row>
    <row r="78" spans="1:1" x14ac:dyDescent="0.2">
      <c r="A78" s="105"/>
    </row>
    <row r="79" spans="1:1" x14ac:dyDescent="0.2">
      <c r="A79" s="105"/>
    </row>
    <row r="80" spans="1:1"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X70"/>
  <sheetViews>
    <sheetView topLeftCell="A4" zoomScaleNormal="100" workbookViewId="0">
      <selection activeCell="A3" sqref="A3:I3"/>
    </sheetView>
  </sheetViews>
  <sheetFormatPr baseColWidth="10" defaultColWidth="0" defaultRowHeight="0" customHeight="1" zeroHeight="1" x14ac:dyDescent="0.2"/>
  <cols>
    <col min="1" max="1" width="23.85546875" style="77" customWidth="1"/>
    <col min="2" max="13" width="8.7109375" style="77" customWidth="1"/>
    <col min="14" max="14" width="11.42578125" style="78" customWidth="1"/>
    <col min="15" max="19" width="14" style="78" customWidth="1"/>
    <col min="20" max="20" width="14" style="79" customWidth="1"/>
    <col min="21" max="21" width="11.42578125" style="80" customWidth="1"/>
    <col min="22" max="24" width="11.42578125" style="77" customWidth="1"/>
    <col min="25" max="16384" width="0" style="77" hidden="1"/>
  </cols>
  <sheetData>
    <row r="1" spans="1:24" ht="15.75" x14ac:dyDescent="0.25">
      <c r="A1" s="129" t="s">
        <v>30</v>
      </c>
      <c r="B1" s="129"/>
      <c r="C1" s="129"/>
      <c r="D1" s="129"/>
      <c r="E1" s="129"/>
    </row>
    <row r="2" spans="1:24" ht="11.25" x14ac:dyDescent="0.2">
      <c r="T2" s="81"/>
    </row>
    <row r="3" spans="1:24" ht="12" x14ac:dyDescent="0.2">
      <c r="A3" s="127" t="s">
        <v>31</v>
      </c>
      <c r="B3" s="128"/>
      <c r="C3" s="128"/>
      <c r="D3" s="128"/>
      <c r="E3" s="128"/>
      <c r="F3" s="128"/>
      <c r="G3" s="128"/>
      <c r="H3" s="128"/>
      <c r="I3" s="128"/>
      <c r="T3" s="82"/>
      <c r="V3" s="130"/>
      <c r="W3" s="130"/>
      <c r="X3" s="130"/>
    </row>
    <row r="4" spans="1:24" ht="11.25" x14ac:dyDescent="0.2">
      <c r="A4" s="83"/>
      <c r="B4" s="84"/>
      <c r="T4" s="82"/>
      <c r="U4" s="85"/>
      <c r="V4" s="130"/>
      <c r="W4" s="130"/>
      <c r="X4" s="130"/>
    </row>
    <row r="5" spans="1:24" ht="11.25" x14ac:dyDescent="0.2">
      <c r="A5" s="83"/>
      <c r="T5" s="82"/>
      <c r="U5" s="85"/>
      <c r="V5" s="130"/>
      <c r="W5" s="130"/>
      <c r="X5" s="130"/>
    </row>
    <row r="6" spans="1:24" ht="11.25" x14ac:dyDescent="0.2">
      <c r="T6" s="82"/>
      <c r="U6" s="85"/>
    </row>
    <row r="7" spans="1:24" ht="11.25" x14ac:dyDescent="0.2">
      <c r="T7" s="82"/>
      <c r="U7" s="85"/>
    </row>
    <row r="8" spans="1:24" ht="11.25" x14ac:dyDescent="0.2">
      <c r="N8" s="93"/>
      <c r="O8" s="94" t="s">
        <v>12</v>
      </c>
      <c r="P8" s="94" t="s">
        <v>13</v>
      </c>
      <c r="Q8" s="94" t="s">
        <v>14</v>
      </c>
      <c r="R8" s="94" t="s">
        <v>15</v>
      </c>
      <c r="S8" s="94" t="s">
        <v>16</v>
      </c>
      <c r="T8" s="82"/>
      <c r="U8" s="85"/>
    </row>
    <row r="9" spans="1:24" ht="11.25" x14ac:dyDescent="0.2">
      <c r="N9" s="95">
        <v>2011</v>
      </c>
      <c r="O9" s="96">
        <v>3.4</v>
      </c>
      <c r="P9" s="96">
        <v>4</v>
      </c>
      <c r="Q9" s="96">
        <v>1.6</v>
      </c>
      <c r="R9" s="96">
        <v>1.1000000000000001</v>
      </c>
      <c r="S9" s="96">
        <v>1.5</v>
      </c>
      <c r="T9" s="82"/>
      <c r="U9" s="85"/>
    </row>
    <row r="10" spans="1:24" ht="11.25" x14ac:dyDescent="0.2">
      <c r="N10" s="95">
        <v>2012</v>
      </c>
      <c r="O10" s="96">
        <v>3.4</v>
      </c>
      <c r="P10" s="96">
        <v>4.2</v>
      </c>
      <c r="Q10" s="96">
        <v>1.6</v>
      </c>
      <c r="R10" s="96">
        <v>1.1000000000000001</v>
      </c>
      <c r="S10" s="96">
        <v>1.3</v>
      </c>
      <c r="T10" s="82"/>
      <c r="U10" s="85"/>
    </row>
    <row r="11" spans="1:24" ht="11.25" x14ac:dyDescent="0.2">
      <c r="N11" s="95">
        <v>2013</v>
      </c>
      <c r="O11" s="96">
        <v>2.9</v>
      </c>
      <c r="P11" s="96">
        <v>3.2</v>
      </c>
      <c r="Q11" s="96">
        <v>1.2</v>
      </c>
      <c r="R11" s="96">
        <v>0.8</v>
      </c>
      <c r="S11" s="96">
        <v>1</v>
      </c>
      <c r="T11" s="82"/>
      <c r="U11" s="85"/>
    </row>
    <row r="12" spans="1:24" ht="11.25" x14ac:dyDescent="0.2">
      <c r="N12" s="95">
        <v>2014</v>
      </c>
      <c r="O12" s="96">
        <v>3.1</v>
      </c>
      <c r="P12" s="96">
        <v>3.4</v>
      </c>
      <c r="Q12" s="96">
        <v>1.5</v>
      </c>
      <c r="R12" s="96">
        <v>0.9</v>
      </c>
      <c r="S12" s="96">
        <v>1.1000000000000001</v>
      </c>
      <c r="T12" s="82"/>
      <c r="U12" s="85"/>
    </row>
    <row r="13" spans="1:24" ht="11.25" x14ac:dyDescent="0.2">
      <c r="N13" s="95">
        <v>2015</v>
      </c>
      <c r="O13" s="96">
        <v>2.2000000000000002</v>
      </c>
      <c r="P13" s="96">
        <v>1.9</v>
      </c>
      <c r="Q13" s="96">
        <v>0.8</v>
      </c>
      <c r="R13" s="96">
        <v>0.5</v>
      </c>
      <c r="S13" s="96">
        <v>0.7</v>
      </c>
      <c r="T13" s="82"/>
      <c r="U13" s="85"/>
    </row>
    <row r="14" spans="1:24" ht="11.25" x14ac:dyDescent="0.2">
      <c r="N14" s="95">
        <v>2016</v>
      </c>
      <c r="O14" s="96">
        <v>1.3</v>
      </c>
      <c r="P14" s="96">
        <v>1</v>
      </c>
      <c r="Q14" s="96">
        <v>0.5</v>
      </c>
      <c r="R14" s="96">
        <v>0.2</v>
      </c>
      <c r="S14" s="96">
        <v>0.3</v>
      </c>
      <c r="T14" s="82"/>
      <c r="U14" s="85"/>
    </row>
    <row r="15" spans="1:24" ht="11.25" x14ac:dyDescent="0.2">
      <c r="N15" s="95">
        <v>2017</v>
      </c>
      <c r="O15" s="96">
        <v>1.1000000000000001</v>
      </c>
      <c r="P15" s="96">
        <v>0.7</v>
      </c>
      <c r="Q15" s="96">
        <v>0.6</v>
      </c>
      <c r="R15" s="96">
        <v>0.2</v>
      </c>
      <c r="S15" s="96">
        <v>0.2</v>
      </c>
      <c r="T15" s="82"/>
      <c r="U15" s="85"/>
    </row>
    <row r="16" spans="1:24" ht="11.25" x14ac:dyDescent="0.2">
      <c r="N16" s="95">
        <v>2018</v>
      </c>
      <c r="O16" s="96">
        <v>1.9</v>
      </c>
      <c r="P16" s="96">
        <v>1.6</v>
      </c>
      <c r="Q16" s="96">
        <v>1.3</v>
      </c>
      <c r="R16" s="96">
        <v>0.4</v>
      </c>
      <c r="S16" s="96">
        <v>0.4</v>
      </c>
      <c r="T16" s="82"/>
      <c r="U16" s="85"/>
    </row>
    <row r="17" spans="14:21" ht="11.25" x14ac:dyDescent="0.2">
      <c r="N17" s="95">
        <v>2019</v>
      </c>
      <c r="O17" s="96">
        <v>1.9</v>
      </c>
      <c r="P17" s="96">
        <v>1.5</v>
      </c>
      <c r="Q17" s="96">
        <v>1.4</v>
      </c>
      <c r="R17" s="96">
        <v>0.4</v>
      </c>
      <c r="S17" s="96">
        <v>0.6</v>
      </c>
      <c r="T17" s="82"/>
      <c r="U17" s="85"/>
    </row>
    <row r="18" spans="14:21" ht="12" thickBot="1" x14ac:dyDescent="0.25">
      <c r="N18" s="97">
        <v>2020</v>
      </c>
      <c r="O18" s="98">
        <v>1.9370000000000001</v>
      </c>
      <c r="P18" s="98">
        <v>1.4219999999999999</v>
      </c>
      <c r="Q18" s="98">
        <v>1.236</v>
      </c>
      <c r="R18" s="98">
        <v>0.38600000000000001</v>
      </c>
      <c r="S18" s="98">
        <v>0.67200000000000004</v>
      </c>
      <c r="T18" s="82"/>
      <c r="U18" s="85"/>
    </row>
    <row r="19" spans="14:21" ht="12" thickBot="1" x14ac:dyDescent="0.25">
      <c r="T19" s="82"/>
      <c r="U19" s="85"/>
    </row>
    <row r="20" spans="14:21" ht="12.75" thickBot="1" x14ac:dyDescent="0.25">
      <c r="O20" s="87"/>
      <c r="P20" s="87"/>
      <c r="Q20" s="87"/>
      <c r="R20" s="87"/>
      <c r="S20" s="87"/>
      <c r="T20" s="82"/>
      <c r="U20" s="85"/>
    </row>
    <row r="21" spans="14:21" ht="12.75" thickBot="1" x14ac:dyDescent="0.25">
      <c r="O21" s="87"/>
      <c r="P21" s="87"/>
      <c r="Q21" s="87"/>
      <c r="R21" s="87"/>
      <c r="S21" s="87"/>
      <c r="T21" s="82"/>
      <c r="U21" s="85"/>
    </row>
    <row r="22" spans="14:21" ht="12.75" thickBot="1" x14ac:dyDescent="0.25">
      <c r="O22" s="87"/>
      <c r="P22" s="87"/>
      <c r="Q22" s="87"/>
      <c r="R22" s="87"/>
      <c r="S22" s="87"/>
      <c r="T22" s="82"/>
      <c r="U22" s="85"/>
    </row>
    <row r="23" spans="14:21" ht="12.75" thickBot="1" x14ac:dyDescent="0.25">
      <c r="O23" s="87"/>
      <c r="P23" s="87"/>
      <c r="Q23" s="87"/>
      <c r="R23" s="87"/>
      <c r="S23" s="87"/>
      <c r="T23" s="82"/>
      <c r="U23" s="85"/>
    </row>
    <row r="24" spans="14:21" ht="12.75" thickBot="1" x14ac:dyDescent="0.25">
      <c r="O24" s="87"/>
      <c r="P24" s="87"/>
      <c r="Q24" s="87"/>
      <c r="R24" s="87"/>
      <c r="S24" s="87"/>
      <c r="T24" s="82"/>
      <c r="U24" s="85"/>
    </row>
    <row r="25" spans="14:21" ht="12.75" thickBot="1" x14ac:dyDescent="0.25">
      <c r="O25" s="87"/>
      <c r="P25" s="87"/>
      <c r="Q25" s="87"/>
      <c r="R25" s="87"/>
      <c r="S25" s="87"/>
      <c r="T25" s="82"/>
      <c r="U25" s="85"/>
    </row>
    <row r="26" spans="14:21" ht="12.75" thickBot="1" x14ac:dyDescent="0.25">
      <c r="O26" s="87"/>
      <c r="P26" s="87"/>
      <c r="Q26" s="87"/>
      <c r="R26" s="87"/>
      <c r="S26" s="87"/>
      <c r="T26" s="82"/>
      <c r="U26" s="85"/>
    </row>
    <row r="27" spans="14:21" ht="12.75" thickBot="1" x14ac:dyDescent="0.25">
      <c r="O27" s="87"/>
      <c r="P27" s="87"/>
      <c r="Q27" s="87"/>
      <c r="R27" s="87"/>
      <c r="S27" s="87"/>
      <c r="T27" s="82"/>
      <c r="U27" s="85"/>
    </row>
    <row r="28" spans="14:21" ht="12.75" thickBot="1" x14ac:dyDescent="0.25">
      <c r="O28" s="87"/>
      <c r="P28" s="87"/>
      <c r="Q28" s="87"/>
      <c r="R28" s="87"/>
      <c r="S28" s="87"/>
      <c r="T28" s="86"/>
      <c r="U28" s="85"/>
    </row>
    <row r="29" spans="14:21" ht="12.75" thickBot="1" x14ac:dyDescent="0.25">
      <c r="O29" s="87"/>
      <c r="P29" s="87"/>
      <c r="Q29" s="87"/>
      <c r="R29" s="87"/>
      <c r="S29" s="87"/>
      <c r="T29" s="82"/>
      <c r="U29" s="85"/>
    </row>
    <row r="30" spans="14:21" ht="12.75" thickBot="1" x14ac:dyDescent="0.25">
      <c r="O30" s="87"/>
      <c r="P30" s="87"/>
      <c r="Q30" s="87"/>
      <c r="R30" s="87"/>
      <c r="S30" s="87"/>
      <c r="T30" s="82"/>
      <c r="U30" s="85"/>
    </row>
    <row r="31" spans="14:21" ht="12.75" thickBot="1" x14ac:dyDescent="0.25">
      <c r="O31" s="87"/>
      <c r="P31" s="87"/>
      <c r="Q31" s="87"/>
      <c r="R31" s="87"/>
      <c r="S31" s="87"/>
      <c r="T31" s="82"/>
      <c r="U31" s="85"/>
    </row>
    <row r="32" spans="14:21" ht="12.75" thickBot="1" x14ac:dyDescent="0.25">
      <c r="O32" s="87"/>
      <c r="P32" s="87"/>
      <c r="Q32" s="87"/>
      <c r="R32" s="87"/>
      <c r="S32" s="87"/>
      <c r="T32" s="82"/>
      <c r="U32" s="85"/>
    </row>
    <row r="33" spans="1:21" ht="12.75" thickBot="1" x14ac:dyDescent="0.25">
      <c r="O33" s="87"/>
      <c r="P33" s="87"/>
      <c r="Q33" s="87"/>
      <c r="R33" s="87"/>
      <c r="S33" s="87"/>
      <c r="T33" s="82"/>
      <c r="U33" s="85"/>
    </row>
    <row r="34" spans="1:21" ht="12.75" thickBot="1" x14ac:dyDescent="0.25">
      <c r="O34" s="87"/>
      <c r="P34" s="87"/>
      <c r="Q34" s="87"/>
      <c r="R34" s="87"/>
      <c r="S34" s="87"/>
      <c r="T34" s="82"/>
      <c r="U34" s="85"/>
    </row>
    <row r="35" spans="1:21" ht="12.75" thickBot="1" x14ac:dyDescent="0.25">
      <c r="O35" s="87"/>
      <c r="P35" s="87"/>
      <c r="Q35" s="87"/>
      <c r="R35" s="87"/>
      <c r="S35" s="87"/>
      <c r="T35" s="82"/>
      <c r="U35" s="85"/>
    </row>
    <row r="36" spans="1:21" ht="12.75" thickBot="1" x14ac:dyDescent="0.25">
      <c r="A36" s="88" t="s">
        <v>33</v>
      </c>
      <c r="B36" s="88"/>
      <c r="C36" s="88"/>
      <c r="D36" s="88"/>
      <c r="E36" s="88"/>
      <c r="F36" s="88"/>
      <c r="G36" s="88"/>
      <c r="H36" s="88"/>
      <c r="I36" s="88"/>
      <c r="J36" s="88"/>
      <c r="L36" s="89" t="s">
        <v>28</v>
      </c>
      <c r="O36" s="87"/>
      <c r="P36" s="87"/>
      <c r="Q36" s="87"/>
      <c r="R36" s="87"/>
      <c r="S36" s="87"/>
      <c r="T36" s="82"/>
      <c r="U36" s="85"/>
    </row>
    <row r="37" spans="1:21" ht="12.75" thickBot="1" x14ac:dyDescent="0.25">
      <c r="A37" s="90" t="s">
        <v>36</v>
      </c>
      <c r="O37" s="87"/>
      <c r="P37" s="87"/>
      <c r="Q37" s="87"/>
      <c r="R37" s="87"/>
      <c r="S37" s="87"/>
      <c r="T37" s="82"/>
      <c r="U37" s="85"/>
    </row>
    <row r="38" spans="1:21" ht="12.75" thickBot="1" x14ac:dyDescent="0.25">
      <c r="A38" s="91"/>
      <c r="O38" s="87"/>
      <c r="P38" s="87"/>
      <c r="Q38" s="87"/>
      <c r="R38" s="87"/>
      <c r="S38" s="87"/>
      <c r="T38" s="82"/>
      <c r="U38" s="85"/>
    </row>
    <row r="39" spans="1:21" ht="12.75" thickBot="1" x14ac:dyDescent="0.25">
      <c r="O39" s="87"/>
      <c r="P39" s="87"/>
      <c r="Q39" s="87"/>
      <c r="R39" s="87"/>
      <c r="S39" s="87"/>
      <c r="T39" s="82"/>
      <c r="U39" s="85"/>
    </row>
    <row r="40" spans="1:21" ht="12" x14ac:dyDescent="0.2">
      <c r="A40" s="127"/>
      <c r="B40" s="128"/>
      <c r="C40" s="128"/>
      <c r="D40" s="128"/>
      <c r="E40" s="128"/>
      <c r="F40" s="128"/>
      <c r="G40" s="128"/>
      <c r="H40" s="128"/>
      <c r="I40" s="128"/>
      <c r="T40" s="82"/>
      <c r="U40" s="85"/>
    </row>
    <row r="41" spans="1:21" ht="11.25" x14ac:dyDescent="0.2">
      <c r="T41" s="82"/>
      <c r="U41" s="85"/>
    </row>
    <row r="42" spans="1:21" ht="11.25" x14ac:dyDescent="0.2">
      <c r="T42" s="82"/>
      <c r="U42" s="85"/>
    </row>
    <row r="43" spans="1:21" ht="11.25" x14ac:dyDescent="0.2">
      <c r="T43" s="82"/>
      <c r="U43" s="85"/>
    </row>
    <row r="44" spans="1:21" ht="11.25" x14ac:dyDescent="0.2">
      <c r="T44" s="82"/>
      <c r="U44" s="85"/>
    </row>
    <row r="45" spans="1:21" ht="11.25" x14ac:dyDescent="0.2">
      <c r="T45" s="82"/>
      <c r="U45" s="85"/>
    </row>
    <row r="46" spans="1:21" ht="11.25" x14ac:dyDescent="0.2">
      <c r="T46" s="82"/>
      <c r="U46" s="85"/>
    </row>
    <row r="47" spans="1:21" ht="11.25" x14ac:dyDescent="0.2">
      <c r="T47" s="82"/>
      <c r="U47" s="85"/>
    </row>
    <row r="48" spans="1:21" ht="11.25" x14ac:dyDescent="0.2">
      <c r="T48" s="82"/>
      <c r="U48" s="85"/>
    </row>
    <row r="49" spans="2:21" ht="11.25" x14ac:dyDescent="0.2">
      <c r="T49" s="82"/>
      <c r="U49" s="85"/>
    </row>
    <row r="50" spans="2:21" ht="11.25" x14ac:dyDescent="0.2">
      <c r="T50" s="82"/>
      <c r="U50" s="85"/>
    </row>
    <row r="51" spans="2:21" ht="11.25" x14ac:dyDescent="0.2">
      <c r="B51" s="92"/>
      <c r="C51" s="92"/>
      <c r="D51" s="92"/>
      <c r="E51" s="92"/>
      <c r="F51" s="92"/>
      <c r="G51" s="92"/>
      <c r="H51" s="92"/>
      <c r="I51" s="92"/>
      <c r="J51" s="92"/>
      <c r="K51" s="92"/>
      <c r="L51" s="92"/>
      <c r="M51" s="92"/>
      <c r="T51" s="82"/>
      <c r="U51" s="77"/>
    </row>
    <row r="52" spans="2:21" ht="11.25" x14ac:dyDescent="0.2">
      <c r="T52" s="82"/>
      <c r="U52" s="77"/>
    </row>
    <row r="53" spans="2:21" ht="11.25" x14ac:dyDescent="0.2">
      <c r="T53" s="82"/>
      <c r="U53" s="77"/>
    </row>
    <row r="54" spans="2:21" ht="11.25" x14ac:dyDescent="0.2">
      <c r="T54" s="82"/>
      <c r="U54" s="77"/>
    </row>
    <row r="55" spans="2:21" ht="11.25" x14ac:dyDescent="0.2">
      <c r="T55" s="82"/>
      <c r="U55" s="77"/>
    </row>
    <row r="56" spans="2:21" ht="11.25" x14ac:dyDescent="0.2">
      <c r="T56" s="82"/>
      <c r="U56" s="77"/>
    </row>
    <row r="57" spans="2:21" ht="11.25" x14ac:dyDescent="0.2">
      <c r="T57" s="82"/>
      <c r="U57" s="77"/>
    </row>
    <row r="58" spans="2:21" ht="11.25" x14ac:dyDescent="0.2">
      <c r="T58" s="82"/>
      <c r="U58" s="77"/>
    </row>
    <row r="59" spans="2:21" ht="11.25" x14ac:dyDescent="0.2">
      <c r="T59" s="82"/>
      <c r="U59" s="77"/>
    </row>
    <row r="60" spans="2:21" ht="11.25" x14ac:dyDescent="0.2">
      <c r="T60" s="82"/>
      <c r="U60" s="77"/>
    </row>
    <row r="61" spans="2:21" ht="11.25" x14ac:dyDescent="0.2">
      <c r="U61" s="77"/>
    </row>
    <row r="62" spans="2:21" ht="11.25" x14ac:dyDescent="0.2"/>
    <row r="63" spans="2:21" ht="11.25" hidden="1" x14ac:dyDescent="0.2"/>
    <row r="64" spans="2:21" ht="0" hidden="1" customHeight="1" x14ac:dyDescent="0.2"/>
    <row r="65" ht="0" hidden="1" customHeight="1" x14ac:dyDescent="0.2"/>
    <row r="66" ht="0" hidden="1" customHeight="1" x14ac:dyDescent="0.2"/>
    <row r="67" ht="0" hidden="1" customHeight="1" x14ac:dyDescent="0.2"/>
    <row r="68" ht="0" hidden="1" customHeight="1" x14ac:dyDescent="0.2"/>
    <row r="69" ht="0" hidden="1" customHeight="1" x14ac:dyDescent="0.2"/>
    <row r="70" ht="0" hidden="1" customHeight="1" x14ac:dyDescent="0.2"/>
  </sheetData>
  <mergeCells count="6">
    <mergeCell ref="A40:I40"/>
    <mergeCell ref="A1:E1"/>
    <mergeCell ref="A3:I3"/>
    <mergeCell ref="V3:X3"/>
    <mergeCell ref="V4:X4"/>
    <mergeCell ref="V5:X5"/>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J84"/>
  <sheetViews>
    <sheetView zoomScaleNormal="100" workbookViewId="0">
      <selection activeCell="A3" sqref="A3:G3"/>
    </sheetView>
  </sheetViews>
  <sheetFormatPr baseColWidth="10" defaultColWidth="0" defaultRowHeight="12.75" zeroHeight="1" x14ac:dyDescent="0.2"/>
  <cols>
    <col min="1" max="1" width="11.7109375" style="1" customWidth="1"/>
    <col min="2" max="2" width="16.5703125" style="1" customWidth="1"/>
    <col min="3" max="3" width="9.7109375" style="1" customWidth="1"/>
    <col min="4" max="4" width="11.42578125" style="10" bestFit="1" customWidth="1"/>
    <col min="5" max="5" width="8.7109375" style="1" customWidth="1"/>
    <col min="6" max="6" width="11.42578125" style="10" bestFit="1" customWidth="1"/>
    <col min="7" max="7" width="8.7109375" style="1" customWidth="1"/>
    <col min="8" max="8" width="11.42578125" style="10" bestFit="1" customWidth="1"/>
    <col min="9" max="9" width="8.7109375" style="1" customWidth="1"/>
    <col min="10" max="10" width="7.5703125" style="13" customWidth="1"/>
  </cols>
  <sheetData>
    <row r="1" spans="1:10" ht="15.75" x14ac:dyDescent="0.25">
      <c r="A1" s="129" t="s">
        <v>30</v>
      </c>
      <c r="B1" s="129"/>
      <c r="C1" s="129"/>
      <c r="D1" s="129"/>
      <c r="E1" s="129"/>
    </row>
    <row r="2" spans="1:10" x14ac:dyDescent="0.2"/>
    <row r="3" spans="1:10" x14ac:dyDescent="0.2">
      <c r="A3" s="131" t="s">
        <v>39</v>
      </c>
      <c r="B3" s="132"/>
      <c r="C3" s="132"/>
      <c r="D3" s="132"/>
      <c r="E3" s="132"/>
      <c r="F3" s="132"/>
      <c r="G3" s="132"/>
    </row>
    <row r="4" spans="1:10" x14ac:dyDescent="0.2">
      <c r="A4" s="9"/>
    </row>
    <row r="5" spans="1:10" x14ac:dyDescent="0.2">
      <c r="A5" s="133"/>
      <c r="B5" s="134" t="s">
        <v>9</v>
      </c>
      <c r="C5" s="135" t="s">
        <v>1</v>
      </c>
      <c r="D5" s="135"/>
      <c r="E5" s="135" t="s">
        <v>10</v>
      </c>
      <c r="F5" s="135"/>
      <c r="G5" s="135" t="s">
        <v>23</v>
      </c>
      <c r="H5" s="135"/>
      <c r="I5" s="137" t="s">
        <v>20</v>
      </c>
      <c r="J5" s="138" t="s">
        <v>29</v>
      </c>
    </row>
    <row r="6" spans="1:10" ht="22.5" x14ac:dyDescent="0.2">
      <c r="A6" s="133"/>
      <c r="B6" s="134"/>
      <c r="C6" s="99" t="s">
        <v>17</v>
      </c>
      <c r="D6" s="61" t="s">
        <v>29</v>
      </c>
      <c r="E6" s="99" t="s">
        <v>17</v>
      </c>
      <c r="F6" s="61" t="s">
        <v>29</v>
      </c>
      <c r="G6" s="99" t="s">
        <v>17</v>
      </c>
      <c r="H6" s="61" t="s">
        <v>29</v>
      </c>
      <c r="I6" s="137"/>
      <c r="J6" s="138"/>
    </row>
    <row r="7" spans="1:10" x14ac:dyDescent="0.2">
      <c r="A7" s="139" t="s">
        <v>0</v>
      </c>
      <c r="B7" s="3" t="s">
        <v>2</v>
      </c>
      <c r="C7" s="62">
        <v>53955</v>
      </c>
      <c r="D7" s="63">
        <v>50.849782225929012</v>
      </c>
      <c r="E7" s="62"/>
      <c r="F7" s="62"/>
      <c r="G7" s="62"/>
      <c r="H7" s="63"/>
      <c r="I7" s="62">
        <f>C7</f>
        <v>53955</v>
      </c>
      <c r="J7" s="63">
        <v>50.83303990066532</v>
      </c>
    </row>
    <row r="8" spans="1:10" x14ac:dyDescent="0.2">
      <c r="A8" s="139"/>
      <c r="B8" s="3" t="s">
        <v>3</v>
      </c>
      <c r="C8" s="62">
        <v>648324</v>
      </c>
      <c r="D8" s="63">
        <v>48.99263331297314</v>
      </c>
      <c r="E8" s="62"/>
      <c r="F8" s="62"/>
      <c r="G8" s="62">
        <v>17</v>
      </c>
      <c r="H8" s="63">
        <v>0</v>
      </c>
      <c r="I8" s="62">
        <f>C8+G8</f>
        <v>648341</v>
      </c>
      <c r="J8" s="63">
        <v>48.979151179397327</v>
      </c>
    </row>
    <row r="9" spans="1:10" x14ac:dyDescent="0.2">
      <c r="A9" s="139"/>
      <c r="B9" s="3" t="s">
        <v>4</v>
      </c>
      <c r="C9" s="62">
        <v>677046</v>
      </c>
      <c r="D9" s="63">
        <v>48.921639002372068</v>
      </c>
      <c r="E9" s="62">
        <v>16</v>
      </c>
      <c r="F9" s="63" t="s">
        <v>41</v>
      </c>
      <c r="G9" s="62">
        <v>40</v>
      </c>
      <c r="H9" s="63">
        <v>32.5</v>
      </c>
      <c r="I9" s="62">
        <f>C9+E9+G9</f>
        <v>677102</v>
      </c>
      <c r="J9" s="63">
        <v>48.900434332499913</v>
      </c>
    </row>
    <row r="10" spans="1:10" x14ac:dyDescent="0.2">
      <c r="A10" s="139"/>
      <c r="B10" s="3" t="s">
        <v>18</v>
      </c>
      <c r="C10" s="62">
        <v>692720</v>
      </c>
      <c r="D10" s="63">
        <v>48.875303152789009</v>
      </c>
      <c r="E10" s="62">
        <v>3536</v>
      </c>
      <c r="F10" s="63">
        <v>55.684389140271492</v>
      </c>
      <c r="G10" s="62">
        <v>71</v>
      </c>
      <c r="H10" s="63">
        <v>23.943661971830984</v>
      </c>
      <c r="I10" s="62">
        <f t="shared" ref="I10:I13" si="0">C10+E10+G10</f>
        <v>696327</v>
      </c>
      <c r="J10" s="63">
        <v>48.902486318783126</v>
      </c>
    </row>
    <row r="11" spans="1:10" x14ac:dyDescent="0.2">
      <c r="A11" s="139"/>
      <c r="B11" s="3" t="s">
        <v>5</v>
      </c>
      <c r="C11" s="62">
        <v>11096</v>
      </c>
      <c r="D11" s="63">
        <v>31.146359048305694</v>
      </c>
      <c r="E11" s="62">
        <v>694592</v>
      </c>
      <c r="F11" s="63">
        <v>49.322192020639456</v>
      </c>
      <c r="G11" s="62">
        <v>995</v>
      </c>
      <c r="H11" s="63">
        <v>29.346733668341709</v>
      </c>
      <c r="I11" s="62">
        <f t="shared" si="0"/>
        <v>706683</v>
      </c>
      <c r="J11" s="63">
        <v>49.008596783139211</v>
      </c>
    </row>
    <row r="12" spans="1:10" x14ac:dyDescent="0.2">
      <c r="A12" s="139"/>
      <c r="B12" s="3" t="s">
        <v>6</v>
      </c>
      <c r="C12" s="62">
        <v>393</v>
      </c>
      <c r="D12" s="63">
        <v>36.895674300254456</v>
      </c>
      <c r="E12" s="62">
        <v>702211</v>
      </c>
      <c r="F12" s="63">
        <v>49.029707595010613</v>
      </c>
      <c r="G12" s="62">
        <v>5342</v>
      </c>
      <c r="H12" s="63">
        <v>32.122800449269938</v>
      </c>
      <c r="I12" s="62">
        <f t="shared" si="0"/>
        <v>707946</v>
      </c>
      <c r="J12" s="63">
        <v>48.896996508356217</v>
      </c>
    </row>
    <row r="13" spans="1:10" x14ac:dyDescent="0.2">
      <c r="A13" s="139"/>
      <c r="B13" s="3" t="s">
        <v>19</v>
      </c>
      <c r="C13" s="62">
        <v>114</v>
      </c>
      <c r="D13" s="63">
        <v>87.719298245614041</v>
      </c>
      <c r="E13" s="62">
        <v>709634</v>
      </c>
      <c r="F13" s="63">
        <v>49.094462779404594</v>
      </c>
      <c r="G13" s="62">
        <v>7937</v>
      </c>
      <c r="H13" s="63">
        <v>31.510646339926925</v>
      </c>
      <c r="I13" s="62">
        <f t="shared" si="0"/>
        <v>717685</v>
      </c>
      <c r="J13" s="63">
        <v>48.897510723871797</v>
      </c>
    </row>
    <row r="14" spans="1:10" x14ac:dyDescent="0.2">
      <c r="A14" s="139"/>
      <c r="B14" s="3" t="s">
        <v>7</v>
      </c>
      <c r="C14" s="62"/>
      <c r="D14" s="62"/>
      <c r="E14" s="62">
        <v>708537</v>
      </c>
      <c r="F14" s="63">
        <v>49.197148490481091</v>
      </c>
      <c r="G14" s="62">
        <v>10869</v>
      </c>
      <c r="H14" s="63">
        <v>34.501794093292851</v>
      </c>
      <c r="I14" s="62">
        <f>E14+G14</f>
        <v>719406</v>
      </c>
      <c r="J14" s="63">
        <v>48.975399297519914</v>
      </c>
    </row>
    <row r="15" spans="1:10" x14ac:dyDescent="0.2">
      <c r="A15" s="139"/>
      <c r="B15" s="3" t="s">
        <v>8</v>
      </c>
      <c r="C15" s="62"/>
      <c r="D15" s="62"/>
      <c r="E15" s="62">
        <v>702752</v>
      </c>
      <c r="F15" s="63">
        <v>49.339169436728746</v>
      </c>
      <c r="G15" s="62">
        <v>13109</v>
      </c>
      <c r="H15" s="63">
        <v>36.242276298726068</v>
      </c>
      <c r="I15" s="62">
        <f t="shared" ref="I15" si="1">E15+G15</f>
        <v>715861</v>
      </c>
      <c r="J15" s="63">
        <v>49.096855128018866</v>
      </c>
    </row>
    <row r="16" spans="1:10" x14ac:dyDescent="0.2">
      <c r="A16" s="139"/>
      <c r="B16" s="3" t="s">
        <v>42</v>
      </c>
      <c r="C16" s="62"/>
      <c r="D16" s="62"/>
      <c r="E16" s="62">
        <v>37220</v>
      </c>
      <c r="F16" s="63">
        <v>42.718968296614726</v>
      </c>
      <c r="G16" s="62">
        <v>11195</v>
      </c>
      <c r="H16" s="63">
        <v>37.079053148727112</v>
      </c>
      <c r="I16" s="62">
        <v>48415</v>
      </c>
      <c r="J16" s="63">
        <v>41.414850769389652</v>
      </c>
    </row>
    <row r="17" spans="1:10" x14ac:dyDescent="0.2">
      <c r="A17" s="139"/>
      <c r="B17" s="5" t="s">
        <v>20</v>
      </c>
      <c r="C17" s="64">
        <f>SUM(C7:C16)</f>
        <v>2083648</v>
      </c>
      <c r="D17" s="65">
        <v>48.883448643916822</v>
      </c>
      <c r="E17" s="64">
        <f>SUM(E7:E16)</f>
        <v>3558498</v>
      </c>
      <c r="F17" s="65">
        <v>49.135000216383432</v>
      </c>
      <c r="G17" s="64">
        <f>SUM(G7:G16)</f>
        <v>49575</v>
      </c>
      <c r="H17" s="65">
        <v>34.700958144225922</v>
      </c>
      <c r="I17" s="64">
        <f>SUM(I7:I16)</f>
        <v>5691721</v>
      </c>
      <c r="J17" s="65">
        <v>48.917190424477937</v>
      </c>
    </row>
    <row r="18" spans="1:10" s="4" customFormat="1" x14ac:dyDescent="0.2">
      <c r="A18" s="140"/>
      <c r="B18" s="72" t="s">
        <v>11</v>
      </c>
      <c r="C18" s="73">
        <v>1986632</v>
      </c>
      <c r="D18" s="74">
        <v>48.869544032311971</v>
      </c>
      <c r="E18" s="73">
        <v>3389303</v>
      </c>
      <c r="F18" s="74">
        <v>49.135058152074336</v>
      </c>
      <c r="G18" s="73">
        <v>47267</v>
      </c>
      <c r="H18" s="74">
        <v>34.700742589967632</v>
      </c>
      <c r="I18" s="73">
        <v>5423202</v>
      </c>
      <c r="J18" s="75">
        <v>48.882763356408262</v>
      </c>
    </row>
    <row r="19" spans="1:10" s="4" customFormat="1" x14ac:dyDescent="0.2">
      <c r="A19" s="141" t="s">
        <v>43</v>
      </c>
      <c r="B19" s="14" t="s">
        <v>2</v>
      </c>
      <c r="C19" s="66">
        <v>14876</v>
      </c>
      <c r="D19" s="67">
        <v>51.122613605808013</v>
      </c>
      <c r="E19" s="66"/>
      <c r="F19" s="66"/>
      <c r="G19" s="66"/>
      <c r="H19" s="63"/>
      <c r="I19" s="66">
        <f>C19</f>
        <v>14876</v>
      </c>
      <c r="J19" s="67">
        <v>51.122613605808013</v>
      </c>
    </row>
    <row r="20" spans="1:10" s="4" customFormat="1" x14ac:dyDescent="0.2">
      <c r="A20" s="139"/>
      <c r="B20" s="3" t="s">
        <v>3</v>
      </c>
      <c r="C20" s="62">
        <v>87752</v>
      </c>
      <c r="D20" s="63">
        <v>49.029081958245968</v>
      </c>
      <c r="E20" s="62"/>
      <c r="F20" s="62"/>
      <c r="G20" s="62"/>
      <c r="H20" s="63"/>
      <c r="I20" s="62">
        <f>C20</f>
        <v>87752</v>
      </c>
      <c r="J20" s="63">
        <v>49.029081958245968</v>
      </c>
    </row>
    <row r="21" spans="1:10" s="4" customFormat="1" x14ac:dyDescent="0.2">
      <c r="A21" s="139"/>
      <c r="B21" s="3" t="s">
        <v>4</v>
      </c>
      <c r="C21" s="62">
        <v>92159</v>
      </c>
      <c r="D21" s="63">
        <v>48.94909884004818</v>
      </c>
      <c r="E21" s="62"/>
      <c r="F21" s="63"/>
      <c r="G21" s="62"/>
      <c r="H21" s="63"/>
      <c r="I21" s="62">
        <f t="shared" ref="I21" si="2">C21</f>
        <v>92159</v>
      </c>
      <c r="J21" s="63">
        <v>48.94909884004818</v>
      </c>
    </row>
    <row r="22" spans="1:10" s="4" customFormat="1" x14ac:dyDescent="0.2">
      <c r="A22" s="139"/>
      <c r="B22" s="3" t="s">
        <v>18</v>
      </c>
      <c r="C22" s="62">
        <v>94898</v>
      </c>
      <c r="D22" s="63">
        <v>48.894602625977363</v>
      </c>
      <c r="E22" s="62">
        <v>532</v>
      </c>
      <c r="F22" s="63">
        <v>59.774436090225564</v>
      </c>
      <c r="G22" s="62"/>
      <c r="H22" s="63"/>
      <c r="I22" s="62">
        <f>C22+E22</f>
        <v>95430</v>
      </c>
      <c r="J22" s="63">
        <v>48.955255160850882</v>
      </c>
    </row>
    <row r="23" spans="1:10" s="4" customFormat="1" x14ac:dyDescent="0.2">
      <c r="A23" s="139"/>
      <c r="B23" s="3" t="s">
        <v>5</v>
      </c>
      <c r="C23" s="62">
        <v>1519</v>
      </c>
      <c r="D23" s="63">
        <v>30.612244897959183</v>
      </c>
      <c r="E23" s="62">
        <v>113109</v>
      </c>
      <c r="F23" s="63">
        <v>49.31968278386335</v>
      </c>
      <c r="G23" s="62">
        <v>42</v>
      </c>
      <c r="H23" s="63">
        <v>38.095238095238095</v>
      </c>
      <c r="I23" s="62">
        <f>C23+E23+G23</f>
        <v>114670</v>
      </c>
      <c r="J23" s="63">
        <v>49.06775965814947</v>
      </c>
    </row>
    <row r="24" spans="1:10" s="4" customFormat="1" x14ac:dyDescent="0.2">
      <c r="A24" s="139"/>
      <c r="B24" s="3" t="s">
        <v>6</v>
      </c>
      <c r="C24" s="62">
        <v>28</v>
      </c>
      <c r="D24" s="63">
        <v>35.714285714285715</v>
      </c>
      <c r="E24" s="62">
        <v>114354</v>
      </c>
      <c r="F24" s="63">
        <v>49.034576840337898</v>
      </c>
      <c r="G24" s="62">
        <v>352</v>
      </c>
      <c r="H24" s="63">
        <v>30.681818181818183</v>
      </c>
      <c r="I24" s="62">
        <f t="shared" ref="I24:I25" si="3">C24+E24+G24</f>
        <v>114734</v>
      </c>
      <c r="J24" s="63">
        <v>48.975020482158733</v>
      </c>
    </row>
    <row r="25" spans="1:10" s="4" customFormat="1" x14ac:dyDescent="0.2">
      <c r="A25" s="139"/>
      <c r="B25" s="3" t="s">
        <v>19</v>
      </c>
      <c r="C25" s="62">
        <v>100</v>
      </c>
      <c r="D25" s="63">
        <v>100</v>
      </c>
      <c r="E25" s="62">
        <v>115549</v>
      </c>
      <c r="F25" s="63">
        <v>49.094323620282303</v>
      </c>
      <c r="G25" s="62">
        <v>537</v>
      </c>
      <c r="H25" s="63">
        <v>31.284916201117319</v>
      </c>
      <c r="I25" s="62">
        <f t="shared" si="3"/>
        <v>116186</v>
      </c>
      <c r="J25" s="63">
        <v>49.055824281755115</v>
      </c>
    </row>
    <row r="26" spans="1:10" s="4" customFormat="1" x14ac:dyDescent="0.2">
      <c r="A26" s="139"/>
      <c r="B26" s="3" t="s">
        <v>7</v>
      </c>
      <c r="C26" s="62"/>
      <c r="D26" s="62"/>
      <c r="E26" s="62">
        <v>115377</v>
      </c>
      <c r="F26" s="63">
        <v>49.193513438553609</v>
      </c>
      <c r="G26" s="62">
        <v>734</v>
      </c>
      <c r="H26" s="63">
        <v>34.741144414168936</v>
      </c>
      <c r="I26" s="62">
        <f>E26+G26</f>
        <v>116111</v>
      </c>
      <c r="J26" s="63">
        <v>49.102152250863398</v>
      </c>
    </row>
    <row r="27" spans="1:10" s="4" customFormat="1" x14ac:dyDescent="0.2">
      <c r="A27" s="139"/>
      <c r="B27" s="3" t="s">
        <v>8</v>
      </c>
      <c r="C27" s="62"/>
      <c r="D27" s="62"/>
      <c r="E27" s="62">
        <v>114433</v>
      </c>
      <c r="F27" s="63">
        <v>49.335418978791083</v>
      </c>
      <c r="G27" s="62">
        <v>879</v>
      </c>
      <c r="H27" s="63">
        <v>36.973833902161545</v>
      </c>
      <c r="I27" s="62">
        <f t="shared" ref="I27:I28" si="4">E27+G27</f>
        <v>115312</v>
      </c>
      <c r="J27" s="63">
        <v>49.241189121687249</v>
      </c>
    </row>
    <row r="28" spans="1:10" s="4" customFormat="1" x14ac:dyDescent="0.2">
      <c r="A28" s="139"/>
      <c r="B28" s="3" t="s">
        <v>42</v>
      </c>
      <c r="C28" s="62"/>
      <c r="D28" s="62"/>
      <c r="E28" s="62">
        <v>6108</v>
      </c>
      <c r="F28" s="63">
        <v>43.320235756385067</v>
      </c>
      <c r="G28" s="62">
        <v>788</v>
      </c>
      <c r="H28" s="63">
        <v>32.487309644670049</v>
      </c>
      <c r="I28" s="62">
        <f t="shared" si="4"/>
        <v>6896</v>
      </c>
      <c r="J28" s="63">
        <v>42.082366589327144</v>
      </c>
    </row>
    <row r="29" spans="1:10" s="4" customFormat="1" x14ac:dyDescent="0.2">
      <c r="A29" s="139"/>
      <c r="B29" s="5" t="s">
        <v>20</v>
      </c>
      <c r="C29" s="64">
        <f>SUM(C19:C28)</f>
        <v>291332</v>
      </c>
      <c r="D29" s="65">
        <v>48.98706630236294</v>
      </c>
      <c r="E29" s="64">
        <f>SUM(E19:E28)</f>
        <v>579462</v>
      </c>
      <c r="F29" s="65">
        <v>49.1428255864923</v>
      </c>
      <c r="G29" s="64">
        <f>SUM(G19:G28)</f>
        <v>3332</v>
      </c>
      <c r="H29" s="65">
        <v>33.853541416566628</v>
      </c>
      <c r="I29" s="64">
        <f>SUM(I19:I28)</f>
        <v>874126</v>
      </c>
      <c r="J29" s="65">
        <v>49.032633739300742</v>
      </c>
    </row>
    <row r="30" spans="1:10" s="4" customFormat="1" x14ac:dyDescent="0.2">
      <c r="A30" s="140"/>
      <c r="B30" s="76" t="s">
        <v>11</v>
      </c>
      <c r="C30" s="73">
        <v>284603</v>
      </c>
      <c r="D30" s="74">
        <v>48.987888391900299</v>
      </c>
      <c r="E30" s="73">
        <v>565717</v>
      </c>
      <c r="F30" s="74">
        <v>49.14206219717633</v>
      </c>
      <c r="G30" s="73">
        <v>3305</v>
      </c>
      <c r="H30" s="74">
        <v>33.888048411497728</v>
      </c>
      <c r="I30" s="73">
        <v>853625</v>
      </c>
      <c r="J30" s="75">
        <v>49.031600527163569</v>
      </c>
    </row>
    <row r="31" spans="1:10" x14ac:dyDescent="0.2">
      <c r="A31" s="141" t="s">
        <v>44</v>
      </c>
      <c r="B31" s="14" t="s">
        <v>2</v>
      </c>
      <c r="C31" s="66">
        <v>2568</v>
      </c>
      <c r="D31" s="67">
        <v>53.271028037383175</v>
      </c>
      <c r="E31" s="66"/>
      <c r="F31" s="66"/>
      <c r="G31" s="66"/>
      <c r="H31" s="63"/>
      <c r="I31" s="66">
        <f>C31</f>
        <v>2568</v>
      </c>
      <c r="J31" s="67">
        <v>53.271028037383175</v>
      </c>
    </row>
    <row r="32" spans="1:10" x14ac:dyDescent="0.2">
      <c r="A32" s="139"/>
      <c r="B32" s="3" t="s">
        <v>3</v>
      </c>
      <c r="C32" s="62">
        <v>6342</v>
      </c>
      <c r="D32" s="63">
        <v>49.763481551561021</v>
      </c>
      <c r="E32" s="62"/>
      <c r="F32" s="62"/>
      <c r="G32" s="62"/>
      <c r="H32" s="63"/>
      <c r="I32" s="62">
        <f>C32</f>
        <v>6342</v>
      </c>
      <c r="J32" s="63">
        <v>49.763481551561021</v>
      </c>
    </row>
    <row r="33" spans="1:10" x14ac:dyDescent="0.2">
      <c r="A33" s="139"/>
      <c r="B33" s="3" t="s">
        <v>4</v>
      </c>
      <c r="C33" s="62">
        <v>6619</v>
      </c>
      <c r="D33" s="63">
        <v>49.644961474542981</v>
      </c>
      <c r="E33" s="62"/>
      <c r="F33" s="63"/>
      <c r="G33" s="62"/>
      <c r="H33" s="63"/>
      <c r="I33" s="62">
        <f t="shared" ref="I33" si="5">C33</f>
        <v>6619</v>
      </c>
      <c r="J33" s="63">
        <v>49.644961474542981</v>
      </c>
    </row>
    <row r="34" spans="1:10" x14ac:dyDescent="0.2">
      <c r="A34" s="139"/>
      <c r="B34" s="3" t="s">
        <v>18</v>
      </c>
      <c r="C34" s="62">
        <v>6237</v>
      </c>
      <c r="D34" s="63">
        <v>48.965848965848963</v>
      </c>
      <c r="E34" s="62">
        <v>11</v>
      </c>
      <c r="F34" s="63">
        <v>0</v>
      </c>
      <c r="G34" s="62"/>
      <c r="H34" s="63"/>
      <c r="I34" s="62">
        <f>C34+E34</f>
        <v>6248</v>
      </c>
      <c r="J34" s="63">
        <v>49.039692701664535</v>
      </c>
    </row>
    <row r="35" spans="1:10" x14ac:dyDescent="0.2">
      <c r="A35" s="139"/>
      <c r="B35" s="3" t="s">
        <v>5</v>
      </c>
      <c r="C35" s="62">
        <v>70</v>
      </c>
      <c r="D35" s="63">
        <v>18.571428571428573</v>
      </c>
      <c r="E35" s="62">
        <v>5627</v>
      </c>
      <c r="F35" s="63">
        <v>49.653456548782657</v>
      </c>
      <c r="G35" s="62"/>
      <c r="H35" s="63"/>
      <c r="I35" s="62">
        <f>C35+E35</f>
        <v>5697</v>
      </c>
      <c r="J35" s="63">
        <v>49.271546427944536</v>
      </c>
    </row>
    <row r="36" spans="1:10" x14ac:dyDescent="0.2">
      <c r="A36" s="139"/>
      <c r="B36" s="3" t="s">
        <v>6</v>
      </c>
      <c r="C36" s="62">
        <v>1</v>
      </c>
      <c r="D36" s="63" t="s">
        <v>41</v>
      </c>
      <c r="E36" s="62">
        <v>5722</v>
      </c>
      <c r="F36" s="63">
        <v>49.003844809507164</v>
      </c>
      <c r="G36" s="62">
        <v>9</v>
      </c>
      <c r="H36" s="63">
        <v>0</v>
      </c>
      <c r="I36" s="62">
        <f t="shared" ref="I36:I37" si="6">C36+E36+G36</f>
        <v>5732</v>
      </c>
      <c r="J36" s="63">
        <v>49.005582693649686</v>
      </c>
    </row>
    <row r="37" spans="1:10" x14ac:dyDescent="0.2">
      <c r="A37" s="139"/>
      <c r="B37" s="3" t="s">
        <v>19</v>
      </c>
      <c r="C37" s="62">
        <v>89</v>
      </c>
      <c r="D37" s="63">
        <v>100</v>
      </c>
      <c r="E37" s="62">
        <v>5777</v>
      </c>
      <c r="F37" s="63">
        <v>49.108533841093994</v>
      </c>
      <c r="G37" s="62">
        <v>13</v>
      </c>
      <c r="H37" s="63">
        <v>0</v>
      </c>
      <c r="I37" s="62">
        <f t="shared" si="6"/>
        <v>5879</v>
      </c>
      <c r="J37" s="63">
        <v>49.838407892498722</v>
      </c>
    </row>
    <row r="38" spans="1:10" x14ac:dyDescent="0.2">
      <c r="A38" s="139"/>
      <c r="B38" s="3" t="s">
        <v>7</v>
      </c>
      <c r="C38" s="62"/>
      <c r="D38" s="62"/>
      <c r="E38" s="62">
        <v>5780</v>
      </c>
      <c r="F38" s="63">
        <v>49.256055363321799</v>
      </c>
      <c r="G38" s="62">
        <v>25</v>
      </c>
      <c r="H38" s="63">
        <v>44</v>
      </c>
      <c r="I38" s="62">
        <f>E38+G38</f>
        <v>5805</v>
      </c>
      <c r="J38" s="63">
        <v>49.233419465977605</v>
      </c>
    </row>
    <row r="39" spans="1:10" x14ac:dyDescent="0.2">
      <c r="A39" s="139"/>
      <c r="B39" s="3" t="s">
        <v>8</v>
      </c>
      <c r="C39" s="62"/>
      <c r="D39" s="62" t="s">
        <v>40</v>
      </c>
      <c r="E39" s="62">
        <v>5719</v>
      </c>
      <c r="F39" s="63">
        <v>49.326805385556916</v>
      </c>
      <c r="G39" s="62">
        <v>23</v>
      </c>
      <c r="H39" s="63">
        <v>30.434782608695652</v>
      </c>
      <c r="I39" s="62">
        <f t="shared" ref="I39" si="7">E39+G39</f>
        <v>5742</v>
      </c>
      <c r="J39" s="63">
        <v>49.251132009752702</v>
      </c>
    </row>
    <row r="40" spans="1:10" x14ac:dyDescent="0.2">
      <c r="A40" s="139"/>
      <c r="B40" s="3" t="s">
        <v>42</v>
      </c>
      <c r="C40" s="62"/>
      <c r="D40" s="62" t="s">
        <v>40</v>
      </c>
      <c r="E40" s="62">
        <v>354</v>
      </c>
      <c r="F40" s="63">
        <v>54.237288135593218</v>
      </c>
      <c r="G40" s="62">
        <v>29</v>
      </c>
      <c r="H40" s="63">
        <v>17.241379310344829</v>
      </c>
      <c r="I40" s="62">
        <v>383</v>
      </c>
      <c r="J40" s="63">
        <v>51.436031331592687</v>
      </c>
    </row>
    <row r="41" spans="1:10" x14ac:dyDescent="0.2">
      <c r="A41" s="139"/>
      <c r="B41" s="5" t="s">
        <v>20</v>
      </c>
      <c r="C41" s="64">
        <f>SUM(C31:C40)</f>
        <v>21926</v>
      </c>
      <c r="D41" s="65">
        <v>50.01824318161087</v>
      </c>
      <c r="E41" s="64">
        <f>SUM(E31:E40)</f>
        <v>28990</v>
      </c>
      <c r="F41" s="65">
        <v>49.344601586754052</v>
      </c>
      <c r="G41" s="64">
        <f>SUM(G31:G40)</f>
        <v>99</v>
      </c>
      <c r="H41" s="65">
        <v>31.313131313131311</v>
      </c>
      <c r="I41" s="64">
        <f>SUM(I31:I40)</f>
        <v>51015</v>
      </c>
      <c r="J41" s="65">
        <v>49.599137508575907</v>
      </c>
    </row>
    <row r="42" spans="1:10" s="4" customFormat="1" x14ac:dyDescent="0.2">
      <c r="A42" s="140"/>
      <c r="B42" s="76" t="s">
        <v>11</v>
      </c>
      <c r="C42" s="73">
        <v>18867</v>
      </c>
      <c r="D42" s="74">
        <v>49.880744156463663</v>
      </c>
      <c r="E42" s="73">
        <v>25612</v>
      </c>
      <c r="F42" s="74">
        <v>49.355770732469153</v>
      </c>
      <c r="G42" s="73">
        <v>25612</v>
      </c>
      <c r="H42" s="74">
        <v>49.355770732469153</v>
      </c>
      <c r="I42" s="73">
        <v>44573</v>
      </c>
      <c r="J42" s="75">
        <v>49.541202073003838</v>
      </c>
    </row>
    <row r="43" spans="1:10" x14ac:dyDescent="0.2">
      <c r="A43" s="27" t="s">
        <v>34</v>
      </c>
      <c r="B43" s="28"/>
      <c r="C43" s="27"/>
      <c r="D43" s="29"/>
      <c r="J43" s="46" t="s">
        <v>28</v>
      </c>
    </row>
    <row r="44" spans="1:10" x14ac:dyDescent="0.2">
      <c r="A44" s="136" t="s">
        <v>24</v>
      </c>
      <c r="B44" s="136"/>
      <c r="C44" s="136"/>
      <c r="D44" s="13"/>
      <c r="F44" s="13"/>
      <c r="H44" s="13"/>
    </row>
    <row r="45" spans="1:10" x14ac:dyDescent="0.2">
      <c r="A45" s="100" t="s">
        <v>45</v>
      </c>
      <c r="B45" s="101"/>
      <c r="C45" s="101"/>
    </row>
    <row r="46" spans="1:10" x14ac:dyDescent="0.2">
      <c r="A46" s="1" t="s">
        <v>36</v>
      </c>
    </row>
    <row r="47" spans="1:10" s="10" customFormat="1" x14ac:dyDescent="0.2">
      <c r="A47" s="1"/>
      <c r="B47" s="1"/>
      <c r="C47" s="2"/>
      <c r="E47" s="2"/>
      <c r="G47" s="2"/>
      <c r="I47" s="1"/>
      <c r="J47" s="13"/>
    </row>
    <row r="48" spans="1:10" s="10" customFormat="1" x14ac:dyDescent="0.2">
      <c r="A48" s="1"/>
      <c r="B48" s="8"/>
      <c r="C48" s="8"/>
      <c r="E48" s="8"/>
      <c r="F48" s="11"/>
      <c r="G48" s="2"/>
      <c r="I48" s="1"/>
      <c r="J48" s="13"/>
    </row>
    <row r="49" spans="1:10" s="10" customFormat="1" x14ac:dyDescent="0.2">
      <c r="A49" s="1"/>
      <c r="B49" s="8"/>
      <c r="C49" s="8"/>
      <c r="E49" s="8"/>
      <c r="F49" s="11"/>
      <c r="G49" s="1"/>
      <c r="I49" s="1"/>
      <c r="J49" s="13"/>
    </row>
    <row r="50" spans="1:10" s="10" customFormat="1" x14ac:dyDescent="0.2">
      <c r="A50" s="1"/>
      <c r="B50" s="1"/>
      <c r="C50" s="1"/>
      <c r="E50" s="1"/>
      <c r="G50" s="1"/>
      <c r="I50" s="1"/>
      <c r="J50" s="13"/>
    </row>
    <row r="51" spans="1:10" x14ac:dyDescent="0.2"/>
    <row r="52" spans="1:10" x14ac:dyDescent="0.2"/>
    <row r="53" spans="1:10" x14ac:dyDescent="0.2"/>
    <row r="54" spans="1:10" x14ac:dyDescent="0.2"/>
    <row r="55" spans="1:10" x14ac:dyDescent="0.2"/>
    <row r="56" spans="1:10" x14ac:dyDescent="0.2"/>
    <row r="57" spans="1:10" x14ac:dyDescent="0.2"/>
    <row r="58" spans="1:10" x14ac:dyDescent="0.2"/>
    <row r="59" spans="1:10" x14ac:dyDescent="0.2"/>
    <row r="60" spans="1:10" x14ac:dyDescent="0.2"/>
    <row r="61" spans="1:10" x14ac:dyDescent="0.2"/>
    <row r="62" spans="1:10" x14ac:dyDescent="0.2"/>
    <row r="63" spans="1:10" x14ac:dyDescent="0.2"/>
    <row r="64" spans="1:1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sheetData>
  <mergeCells count="13">
    <mergeCell ref="A44:C44"/>
    <mergeCell ref="I5:I6"/>
    <mergeCell ref="J5:J6"/>
    <mergeCell ref="A7:A18"/>
    <mergeCell ref="A19:A30"/>
    <mergeCell ref="A31:A42"/>
    <mergeCell ref="A1:E1"/>
    <mergeCell ref="A3:G3"/>
    <mergeCell ref="A5:A6"/>
    <mergeCell ref="B5:B6"/>
    <mergeCell ref="C5:D5"/>
    <mergeCell ref="E5:F5"/>
    <mergeCell ref="G5:H5"/>
  </mergeCells>
  <pageMargins left="0.27" right="0.3" top="0.54" bottom="0.62" header="0.36" footer="0.2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22"/>
  <sheetViews>
    <sheetView zoomScaleNormal="100" workbookViewId="0">
      <selection activeCell="A4" sqref="A4"/>
    </sheetView>
  </sheetViews>
  <sheetFormatPr baseColWidth="10" defaultColWidth="0" defaultRowHeight="12.75" zeroHeight="1" x14ac:dyDescent="0.2"/>
  <cols>
    <col min="1" max="7" width="11.42578125" customWidth="1"/>
    <col min="8" max="8" width="7.7109375" style="15" customWidth="1"/>
    <col min="9" max="9" width="11.42578125" style="12" customWidth="1"/>
    <col min="10" max="13" width="11.42578125" customWidth="1"/>
  </cols>
  <sheetData>
    <row r="1" spans="1:13" ht="15.75" x14ac:dyDescent="0.25">
      <c r="A1" s="129" t="s">
        <v>30</v>
      </c>
      <c r="B1" s="129"/>
      <c r="C1" s="129"/>
      <c r="D1" s="129"/>
      <c r="E1" s="129"/>
    </row>
    <row r="2" spans="1:13" ht="22.5" x14ac:dyDescent="0.2">
      <c r="A2" s="1"/>
      <c r="J2" s="54" t="s">
        <v>25</v>
      </c>
      <c r="K2" s="56" t="s">
        <v>26</v>
      </c>
      <c r="L2" s="55" t="s">
        <v>0</v>
      </c>
      <c r="M2" s="55" t="s">
        <v>27</v>
      </c>
    </row>
    <row r="3" spans="1:13" x14ac:dyDescent="0.2">
      <c r="A3" s="30" t="s">
        <v>67</v>
      </c>
      <c r="B3" s="31"/>
      <c r="C3" s="31"/>
      <c r="D3" s="31"/>
      <c r="E3" s="31"/>
      <c r="F3" s="31"/>
      <c r="G3" s="31"/>
      <c r="J3" s="143" t="s">
        <v>21</v>
      </c>
      <c r="K3" s="57" t="s">
        <v>12</v>
      </c>
      <c r="L3" s="68">
        <v>1.4</v>
      </c>
      <c r="M3" s="68">
        <v>0.95527493722478984</v>
      </c>
    </row>
    <row r="4" spans="1:13" x14ac:dyDescent="0.2">
      <c r="A4" s="9"/>
      <c r="H4" s="16"/>
      <c r="J4" s="143"/>
      <c r="K4" s="57" t="s">
        <v>13</v>
      </c>
      <c r="L4" s="68">
        <v>3.4</v>
      </c>
      <c r="M4" s="68">
        <v>2.7147473456198288</v>
      </c>
    </row>
    <row r="5" spans="1:13" x14ac:dyDescent="0.2">
      <c r="J5" s="143"/>
      <c r="K5" s="57" t="s">
        <v>14</v>
      </c>
      <c r="L5" s="68">
        <v>4.8</v>
      </c>
      <c r="M5" s="68">
        <v>3.9005194939680021</v>
      </c>
    </row>
    <row r="6" spans="1:13" x14ac:dyDescent="0.2">
      <c r="J6" s="143"/>
      <c r="K6" s="57" t="s">
        <v>15</v>
      </c>
      <c r="L6" s="68">
        <v>5.4</v>
      </c>
      <c r="M6" s="68">
        <v>4.5321564103850074</v>
      </c>
    </row>
    <row r="7" spans="1:13" x14ac:dyDescent="0.2">
      <c r="J7" s="145"/>
      <c r="K7" s="58" t="s">
        <v>16</v>
      </c>
      <c r="L7" s="69">
        <v>5</v>
      </c>
      <c r="M7" s="69">
        <v>4.2673679455325741</v>
      </c>
    </row>
    <row r="8" spans="1:13" x14ac:dyDescent="0.2">
      <c r="J8" s="142" t="s">
        <v>22</v>
      </c>
      <c r="K8" s="59" t="s">
        <v>12</v>
      </c>
      <c r="L8" s="70">
        <v>0.7</v>
      </c>
      <c r="M8" s="70">
        <v>0.62540394631791052</v>
      </c>
    </row>
    <row r="9" spans="1:13" x14ac:dyDescent="0.2">
      <c r="J9" s="143"/>
      <c r="K9" s="57" t="s">
        <v>13</v>
      </c>
      <c r="L9" s="68">
        <v>2.2999999999999998</v>
      </c>
      <c r="M9" s="68">
        <v>1.8456031766745584</v>
      </c>
    </row>
    <row r="10" spans="1:13" x14ac:dyDescent="0.2">
      <c r="J10" s="143"/>
      <c r="K10" s="57" t="s">
        <v>14</v>
      </c>
      <c r="L10" s="68">
        <v>3.5</v>
      </c>
      <c r="M10" s="68">
        <v>2.525197789097215</v>
      </c>
    </row>
    <row r="11" spans="1:13" x14ac:dyDescent="0.2">
      <c r="J11" s="143"/>
      <c r="K11" s="57" t="s">
        <v>15</v>
      </c>
      <c r="L11" s="68">
        <v>4.2</v>
      </c>
      <c r="M11" s="68">
        <v>3.1398750281273258</v>
      </c>
    </row>
    <row r="12" spans="1:13" x14ac:dyDescent="0.2">
      <c r="J12" s="145"/>
      <c r="K12" s="58" t="s">
        <v>16</v>
      </c>
      <c r="L12" s="69">
        <v>3.8</v>
      </c>
      <c r="M12" s="69">
        <v>3.0801199872639216</v>
      </c>
    </row>
    <row r="13" spans="1:13" x14ac:dyDescent="0.2">
      <c r="J13" s="142" t="s">
        <v>20</v>
      </c>
      <c r="K13" s="59" t="s">
        <v>12</v>
      </c>
      <c r="L13" s="70">
        <v>1.0935519865813428</v>
      </c>
      <c r="M13" s="70">
        <v>0.79394592986501056</v>
      </c>
    </row>
    <row r="14" spans="1:13" x14ac:dyDescent="0.2">
      <c r="J14" s="143"/>
      <c r="K14" s="57" t="s">
        <v>13</v>
      </c>
      <c r="L14" s="68">
        <v>2.8587131068002853</v>
      </c>
      <c r="M14" s="68">
        <v>2.2907705319061868</v>
      </c>
    </row>
    <row r="15" spans="1:13" x14ac:dyDescent="0.2">
      <c r="J15" s="143"/>
      <c r="K15" s="57" t="s">
        <v>14</v>
      </c>
      <c r="L15" s="68">
        <v>4.1751386386966693</v>
      </c>
      <c r="M15" s="68">
        <v>3.228511160339973</v>
      </c>
    </row>
    <row r="16" spans="1:13" x14ac:dyDescent="0.2">
      <c r="A16" s="48" t="s">
        <v>35</v>
      </c>
      <c r="B16" s="33"/>
      <c r="C16" s="33"/>
      <c r="D16" s="33"/>
      <c r="E16" s="33"/>
      <c r="F16" s="46" t="s">
        <v>28</v>
      </c>
      <c r="J16" s="143"/>
      <c r="K16" s="57" t="s">
        <v>15</v>
      </c>
      <c r="L16" s="68">
        <v>4.8229288600569777</v>
      </c>
      <c r="M16" s="68">
        <v>3.848116336423165</v>
      </c>
    </row>
    <row r="17" spans="1:13" ht="13.5" thickBot="1" x14ac:dyDescent="0.25">
      <c r="A17" s="35"/>
      <c r="B17" s="35"/>
      <c r="C17" s="35"/>
      <c r="D17" s="35"/>
      <c r="E17" s="34"/>
      <c r="F17" s="34"/>
      <c r="J17" s="144"/>
      <c r="K17" s="60" t="s">
        <v>16</v>
      </c>
      <c r="L17" s="71">
        <v>4.4208271706227631</v>
      </c>
      <c r="M17" s="71">
        <v>3.6850108914553452</v>
      </c>
    </row>
    <row r="18" spans="1:13" ht="12.75" customHeight="1" x14ac:dyDescent="0.2">
      <c r="B18" s="36"/>
      <c r="C18" s="36"/>
      <c r="D18" s="36"/>
      <c r="E18" s="36"/>
      <c r="F18" s="36"/>
      <c r="G18" s="32"/>
    </row>
    <row r="19" spans="1:13" x14ac:dyDescent="0.2">
      <c r="A19" s="35" t="s">
        <v>37</v>
      </c>
    </row>
    <row r="20" spans="1:13" hidden="1" x14ac:dyDescent="0.2"/>
    <row r="21" spans="1:13" hidden="1" x14ac:dyDescent="0.2"/>
    <row r="22" spans="1:13" hidden="1" x14ac:dyDescent="0.2"/>
  </sheetData>
  <mergeCells count="4">
    <mergeCell ref="J13:J17"/>
    <mergeCell ref="J3:J7"/>
    <mergeCell ref="J8:J12"/>
    <mergeCell ref="A1:E1"/>
  </mergeCells>
  <phoneticPr fontId="7" type="noConversion"/>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27"/>
  <sheetViews>
    <sheetView workbookViewId="0">
      <selection activeCell="A3" sqref="A3:G3"/>
    </sheetView>
  </sheetViews>
  <sheetFormatPr baseColWidth="10" defaultColWidth="0" defaultRowHeight="12.75" zeroHeight="1" x14ac:dyDescent="0.2"/>
  <cols>
    <col min="1" max="1" width="20" customWidth="1"/>
    <col min="2" max="6" width="6" customWidth="1"/>
    <col min="7" max="8" width="11.42578125" customWidth="1"/>
    <col min="9" max="9" width="12.5703125" bestFit="1" customWidth="1"/>
    <col min="10" max="13" width="12.5703125" hidden="1" customWidth="1"/>
  </cols>
  <sheetData>
    <row r="1" spans="1:13" ht="15.75" x14ac:dyDescent="0.25">
      <c r="A1" s="129" t="s">
        <v>30</v>
      </c>
      <c r="B1" s="129"/>
      <c r="C1" s="129"/>
      <c r="D1" s="129"/>
      <c r="E1" s="129"/>
      <c r="F1" s="129"/>
      <c r="G1" s="129"/>
    </row>
    <row r="2" spans="1:13" x14ac:dyDescent="0.2">
      <c r="A2" s="1"/>
    </row>
    <row r="3" spans="1:13" x14ac:dyDescent="0.2">
      <c r="A3" s="131" t="s">
        <v>38</v>
      </c>
      <c r="B3" s="132"/>
      <c r="C3" s="132"/>
      <c r="D3" s="132"/>
      <c r="E3" s="132"/>
      <c r="F3" s="132"/>
      <c r="G3" s="132"/>
    </row>
    <row r="4" spans="1:13" x14ac:dyDescent="0.2"/>
    <row r="5" spans="1:13" x14ac:dyDescent="0.2">
      <c r="A5" s="19"/>
      <c r="B5" s="51" t="s">
        <v>12</v>
      </c>
      <c r="C5" s="51" t="s">
        <v>13</v>
      </c>
      <c r="D5" s="51" t="s">
        <v>14</v>
      </c>
      <c r="E5" s="51" t="s">
        <v>15</v>
      </c>
      <c r="F5" s="19" t="s">
        <v>16</v>
      </c>
      <c r="G5" s="6"/>
      <c r="H5" s="6"/>
      <c r="I5" s="24"/>
      <c r="J5" s="24"/>
      <c r="K5" s="24"/>
      <c r="L5" s="24"/>
      <c r="M5" s="24"/>
    </row>
    <row r="6" spans="1:13" x14ac:dyDescent="0.2">
      <c r="A6" s="49" t="s">
        <v>0</v>
      </c>
      <c r="B6" s="52"/>
      <c r="C6" s="52"/>
      <c r="D6" s="52"/>
      <c r="E6" s="52"/>
      <c r="F6" s="18"/>
      <c r="G6" s="6"/>
      <c r="H6" s="6"/>
      <c r="I6" s="24"/>
      <c r="J6" s="24"/>
      <c r="K6" s="24"/>
      <c r="L6" s="24"/>
      <c r="M6" s="24"/>
    </row>
    <row r="7" spans="1:13" x14ac:dyDescent="0.2">
      <c r="A7" s="17" t="s">
        <v>21</v>
      </c>
      <c r="B7" s="52">
        <v>2.1989999999999998</v>
      </c>
      <c r="C7" s="52">
        <v>1.5369999999999999</v>
      </c>
      <c r="D7" s="52">
        <v>1.3</v>
      </c>
      <c r="E7" s="52">
        <v>0.40600000000000003</v>
      </c>
      <c r="F7" s="18">
        <v>0.749</v>
      </c>
      <c r="G7" s="6"/>
      <c r="H7" s="6"/>
      <c r="I7" s="24"/>
      <c r="J7" s="24"/>
      <c r="K7" s="24"/>
      <c r="L7" s="24"/>
      <c r="M7" s="24"/>
    </row>
    <row r="8" spans="1:13" x14ac:dyDescent="0.2">
      <c r="A8" s="17" t="s">
        <v>22</v>
      </c>
      <c r="B8" s="52">
        <v>1.663</v>
      </c>
      <c r="C8" s="52">
        <v>1.3029999999999999</v>
      </c>
      <c r="D8" s="52">
        <v>1.169</v>
      </c>
      <c r="E8" s="52">
        <v>0.36599999999999999</v>
      </c>
      <c r="F8" s="18">
        <v>0.59199999999999997</v>
      </c>
      <c r="G8" s="50"/>
      <c r="H8" s="6"/>
      <c r="I8" s="24"/>
      <c r="J8" s="24"/>
      <c r="K8" s="24"/>
      <c r="L8" s="24"/>
      <c r="M8" s="24"/>
    </row>
    <row r="9" spans="1:13" x14ac:dyDescent="0.2">
      <c r="A9" s="20" t="s">
        <v>32</v>
      </c>
      <c r="B9" s="53">
        <v>1.9370000000000001</v>
      </c>
      <c r="C9" s="53">
        <v>1.4219999999999999</v>
      </c>
      <c r="D9" s="53">
        <v>1.236</v>
      </c>
      <c r="E9" s="53">
        <v>0.38600000000000001</v>
      </c>
      <c r="F9" s="21">
        <v>0.67200000000000004</v>
      </c>
      <c r="G9" s="6"/>
      <c r="H9" s="6"/>
      <c r="I9" s="24"/>
      <c r="J9" s="24"/>
      <c r="K9" s="24"/>
      <c r="L9" s="24"/>
      <c r="M9" s="24"/>
    </row>
    <row r="10" spans="1:13" x14ac:dyDescent="0.2">
      <c r="A10" s="49" t="s">
        <v>27</v>
      </c>
      <c r="B10" s="52"/>
      <c r="C10" s="52"/>
      <c r="D10" s="52"/>
      <c r="E10" s="52"/>
      <c r="F10" s="18"/>
      <c r="G10" s="6"/>
      <c r="H10" s="6"/>
      <c r="I10" s="22"/>
      <c r="J10" s="22"/>
      <c r="K10" s="22"/>
      <c r="L10" s="22"/>
      <c r="M10" s="22"/>
    </row>
    <row r="11" spans="1:13" x14ac:dyDescent="0.2">
      <c r="A11" s="17" t="s">
        <v>21</v>
      </c>
      <c r="B11" s="52">
        <v>2.254</v>
      </c>
      <c r="C11" s="52">
        <v>1.4350000000000001</v>
      </c>
      <c r="D11" s="52">
        <v>1.25</v>
      </c>
      <c r="E11" s="52">
        <v>0.72499999999999998</v>
      </c>
      <c r="F11" s="18">
        <v>0.82099999999999995</v>
      </c>
      <c r="G11" s="6"/>
      <c r="H11" s="6"/>
      <c r="I11" s="22"/>
      <c r="J11" s="22"/>
      <c r="K11" s="22"/>
      <c r="L11" s="22"/>
      <c r="M11" s="22"/>
    </row>
    <row r="12" spans="1:13" x14ac:dyDescent="0.2">
      <c r="A12" s="17" t="s">
        <v>22</v>
      </c>
      <c r="B12" s="52">
        <v>1.593</v>
      </c>
      <c r="C12" s="52">
        <v>1.363</v>
      </c>
      <c r="D12" s="52">
        <v>1.3129999999999999</v>
      </c>
      <c r="E12" s="52">
        <v>0.39700000000000002</v>
      </c>
      <c r="F12" s="18">
        <v>0.54900000000000004</v>
      </c>
      <c r="G12" s="7"/>
      <c r="H12" s="7"/>
      <c r="I12" s="22"/>
      <c r="J12" s="22"/>
      <c r="K12" s="22"/>
      <c r="L12" s="22"/>
      <c r="M12" s="22"/>
    </row>
    <row r="13" spans="1:13" x14ac:dyDescent="0.2">
      <c r="A13" s="20" t="s">
        <v>32</v>
      </c>
      <c r="B13" s="53">
        <v>1.8939999999999999</v>
      </c>
      <c r="C13" s="53">
        <v>1.518</v>
      </c>
      <c r="D13" s="53">
        <v>1.393</v>
      </c>
      <c r="E13" s="53">
        <v>0.42699999999999999</v>
      </c>
      <c r="F13" s="21">
        <v>0.58299999999999996</v>
      </c>
      <c r="G13" s="7"/>
      <c r="H13" s="25"/>
      <c r="I13" s="25"/>
      <c r="J13" s="25"/>
      <c r="K13" s="25"/>
      <c r="L13" s="25"/>
      <c r="M13" s="23"/>
    </row>
    <row r="14" spans="1:13" x14ac:dyDescent="0.2">
      <c r="B14" s="37"/>
      <c r="C14" s="37"/>
      <c r="D14" s="37"/>
      <c r="E14" s="37"/>
      <c r="F14" s="46" t="s">
        <v>28</v>
      </c>
      <c r="G14" s="37"/>
      <c r="H14" s="38"/>
      <c r="I14" s="39"/>
      <c r="J14" s="39"/>
      <c r="K14" s="39"/>
      <c r="L14" s="39"/>
      <c r="M14" s="23"/>
    </row>
    <row r="15" spans="1:13" x14ac:dyDescent="0.2">
      <c r="A15" s="47" t="s">
        <v>35</v>
      </c>
      <c r="B15" s="40"/>
      <c r="C15" s="40"/>
      <c r="D15" s="40"/>
      <c r="E15" s="41"/>
      <c r="F15" s="41"/>
      <c r="G15" s="38"/>
      <c r="H15" s="38"/>
      <c r="I15" s="39"/>
      <c r="J15" s="39"/>
      <c r="K15" s="39"/>
      <c r="L15" s="39"/>
      <c r="M15" s="23"/>
    </row>
    <row r="16" spans="1:13" x14ac:dyDescent="0.2">
      <c r="A16" s="146" t="s">
        <v>37</v>
      </c>
      <c r="B16" s="146"/>
      <c r="C16" s="146"/>
      <c r="D16" s="146"/>
      <c r="E16" s="146"/>
      <c r="F16" s="146"/>
      <c r="G16" s="146"/>
      <c r="H16" s="146"/>
      <c r="I16" s="146"/>
      <c r="J16" s="39"/>
      <c r="K16" s="39"/>
      <c r="L16" s="39"/>
      <c r="M16" s="23"/>
    </row>
    <row r="17" spans="1:13" ht="12.75" hidden="1" customHeight="1" x14ac:dyDescent="0.2">
      <c r="A17" s="146"/>
      <c r="B17" s="146"/>
      <c r="C17" s="146"/>
      <c r="D17" s="146"/>
      <c r="E17" s="146"/>
      <c r="F17" s="146"/>
      <c r="G17" s="146"/>
      <c r="H17" s="146"/>
      <c r="I17" s="146"/>
      <c r="J17" s="39"/>
      <c r="K17" s="39"/>
      <c r="L17" s="39"/>
      <c r="M17" s="23"/>
    </row>
    <row r="18" spans="1:13" s="31" customFormat="1" ht="12.75" hidden="1" customHeight="1" x14ac:dyDescent="0.2">
      <c r="A18" s="146"/>
      <c r="B18" s="146"/>
      <c r="C18" s="146"/>
      <c r="D18" s="146"/>
      <c r="E18" s="146"/>
      <c r="F18" s="146"/>
      <c r="G18" s="146"/>
      <c r="H18" s="146"/>
      <c r="I18" s="146"/>
      <c r="J18" s="42"/>
      <c r="K18" s="42"/>
      <c r="L18" s="42"/>
    </row>
    <row r="19" spans="1:13" ht="12.75" hidden="1" customHeight="1" x14ac:dyDescent="0.2">
      <c r="A19" s="146"/>
      <c r="B19" s="146"/>
      <c r="C19" s="146"/>
      <c r="D19" s="146"/>
      <c r="E19" s="146"/>
      <c r="F19" s="146"/>
      <c r="G19" s="146"/>
      <c r="H19" s="146"/>
      <c r="I19" s="146"/>
      <c r="J19" s="41"/>
      <c r="K19" s="41"/>
      <c r="L19" s="41"/>
    </row>
    <row r="20" spans="1:13" s="26" customFormat="1" ht="12.75" hidden="1" customHeight="1" x14ac:dyDescent="0.2">
      <c r="A20" s="146"/>
      <c r="B20" s="146"/>
      <c r="C20" s="146"/>
      <c r="D20" s="146"/>
      <c r="E20" s="146"/>
      <c r="F20" s="146"/>
      <c r="G20" s="146"/>
      <c r="H20" s="146"/>
      <c r="I20" s="146"/>
      <c r="J20" s="43"/>
      <c r="K20" s="43"/>
      <c r="L20" s="43"/>
    </row>
    <row r="21" spans="1:13" s="26" customFormat="1" ht="12.75" hidden="1" customHeight="1" x14ac:dyDescent="0.2">
      <c r="A21" s="146"/>
      <c r="B21" s="146"/>
      <c r="C21" s="146"/>
      <c r="D21" s="146"/>
      <c r="E21" s="146"/>
      <c r="F21" s="146"/>
      <c r="G21" s="146"/>
      <c r="H21" s="146"/>
      <c r="I21" s="146"/>
      <c r="J21" s="43"/>
      <c r="K21" s="43"/>
      <c r="L21" s="43"/>
    </row>
    <row r="22" spans="1:13" s="26" customFormat="1" ht="12.75" hidden="1" customHeight="1" x14ac:dyDescent="0.2">
      <c r="A22" s="146"/>
      <c r="B22" s="146"/>
      <c r="C22" s="146"/>
      <c r="D22" s="146"/>
      <c r="E22" s="146"/>
      <c r="F22" s="146"/>
      <c r="G22" s="146"/>
      <c r="H22" s="146"/>
      <c r="I22" s="146"/>
      <c r="J22" s="43"/>
      <c r="K22" s="43"/>
      <c r="L22" s="43"/>
    </row>
    <row r="23" spans="1:13" s="26" customFormat="1" ht="12.75" hidden="1" customHeight="1" x14ac:dyDescent="0.2">
      <c r="A23" s="146"/>
      <c r="B23" s="146"/>
      <c r="C23" s="146"/>
      <c r="D23" s="146"/>
      <c r="E23" s="146"/>
      <c r="F23" s="146"/>
      <c r="G23" s="146"/>
      <c r="H23" s="146"/>
      <c r="I23" s="146"/>
      <c r="J23" s="44"/>
      <c r="K23" s="43"/>
      <c r="L23" s="43"/>
    </row>
    <row r="24" spans="1:13" ht="12.75" hidden="1" customHeight="1" x14ac:dyDescent="0.2">
      <c r="A24" s="146"/>
      <c r="B24" s="146"/>
      <c r="C24" s="146"/>
      <c r="D24" s="146"/>
      <c r="E24" s="146"/>
      <c r="F24" s="146"/>
      <c r="G24" s="146"/>
      <c r="H24" s="146"/>
      <c r="I24" s="146"/>
      <c r="J24" s="45"/>
      <c r="K24" s="45"/>
      <c r="L24" s="41"/>
    </row>
    <row r="25" spans="1:13" ht="12.75" hidden="1" customHeight="1" x14ac:dyDescent="0.2">
      <c r="A25" s="146"/>
      <c r="B25" s="146"/>
      <c r="C25" s="146"/>
      <c r="D25" s="146"/>
      <c r="E25" s="146"/>
      <c r="F25" s="146"/>
      <c r="G25" s="146"/>
      <c r="H25" s="146"/>
      <c r="I25" s="146"/>
      <c r="J25" s="45"/>
      <c r="K25" s="45"/>
      <c r="L25" s="41"/>
    </row>
    <row r="26" spans="1:13" ht="12.75" hidden="1" customHeight="1" x14ac:dyDescent="0.2">
      <c r="A26" s="146"/>
      <c r="B26" s="146"/>
      <c r="C26" s="146"/>
      <c r="D26" s="146"/>
      <c r="E26" s="146"/>
      <c r="F26" s="146"/>
      <c r="G26" s="146"/>
      <c r="H26" s="146"/>
      <c r="I26" s="146"/>
      <c r="J26" s="41"/>
      <c r="K26" s="41"/>
      <c r="L26" s="41"/>
    </row>
    <row r="27" spans="1:13" x14ac:dyDescent="0.2">
      <c r="A27" s="146"/>
      <c r="B27" s="146"/>
      <c r="C27" s="146"/>
      <c r="D27" s="146"/>
      <c r="E27" s="146"/>
      <c r="F27" s="146"/>
      <c r="G27" s="146"/>
      <c r="H27" s="146"/>
      <c r="I27" s="146"/>
    </row>
  </sheetData>
  <mergeCells count="3">
    <mergeCell ref="A3:G3"/>
    <mergeCell ref="A16:I27"/>
    <mergeCell ref="A1:G1"/>
  </mergeCells>
  <phoneticPr fontId="7"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3.3 Notice</vt:lpstr>
      <vt:lpstr>3.3 Graphique 1</vt:lpstr>
      <vt:lpstr>3.3 Tableau 2</vt:lpstr>
      <vt:lpstr>3.3 Graphique 3</vt:lpstr>
      <vt:lpstr>3.3 Tableau 4 </vt:lpstr>
      <vt:lpstr>'3.3 Graphique 1'!Zone_d_impression</vt:lpstr>
      <vt:lpstr>'3.3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2018-04-23T13:55:33Z</cp:lastPrinted>
  <dcterms:created xsi:type="dcterms:W3CDTF">2008-02-26T08:12:51Z</dcterms:created>
  <dcterms:modified xsi:type="dcterms:W3CDTF">2021-08-09T13:33:41Z</dcterms:modified>
  <cp:contentStatus>publié</cp:contentStatus>
</cp:coreProperties>
</file>