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2745" yWindow="360" windowWidth="17355" windowHeight="7935"/>
  </bookViews>
  <sheets>
    <sheet name="8.9 Notice" sheetId="11" r:id="rId1"/>
    <sheet name="8.9 Graphique 1" sheetId="10" r:id="rId2"/>
    <sheet name="8.9 Tableau 2" sheetId="1" r:id="rId3"/>
    <sheet name="8.9 Tableau 3" sheetId="2" r:id="rId4"/>
  </sheets>
  <calcPr calcId="145621"/>
</workbook>
</file>

<file path=xl/calcChain.xml><?xml version="1.0" encoding="utf-8"?>
<calcChain xmlns="http://schemas.openxmlformats.org/spreadsheetml/2006/main">
  <c r="H15" i="1" l="1"/>
  <c r="G15" i="1"/>
  <c r="F15" i="1"/>
  <c r="E15" i="1"/>
  <c r="D15" i="1"/>
  <c r="C15" i="1"/>
  <c r="B15" i="1"/>
</calcChain>
</file>

<file path=xl/sharedStrings.xml><?xml version="1.0" encoding="utf-8"?>
<sst xmlns="http://schemas.openxmlformats.org/spreadsheetml/2006/main" count="93" uniqueCount="59">
  <si>
    <t>Total</t>
  </si>
  <si>
    <t>Professeurs de chaire supérieure</t>
  </si>
  <si>
    <t>Agrégés</t>
  </si>
  <si>
    <t>Certifiés et assimilés</t>
  </si>
  <si>
    <t>PLP</t>
  </si>
  <si>
    <t>Ensemble</t>
  </si>
  <si>
    <t>Total titulaires</t>
  </si>
  <si>
    <t>Total non-titulaires</t>
  </si>
  <si>
    <t>Part des femmes</t>
  </si>
  <si>
    <t>© DEPP</t>
  </si>
  <si>
    <t>CPGE</t>
  </si>
  <si>
    <t>STS</t>
  </si>
  <si>
    <t>Formations en collège y compris Segpa</t>
  </si>
  <si>
    <t>Formations professionnelles au lycée</t>
  </si>
  <si>
    <t>Formations générales et technologiques en lycée</t>
  </si>
  <si>
    <t>Total %</t>
  </si>
  <si>
    <t>Autres formations (2)</t>
  </si>
  <si>
    <r>
      <rPr>
        <b/>
        <sz val="8"/>
        <rFont val="Arial"/>
        <family val="2"/>
      </rPr>
      <t xml:space="preserve">1. </t>
    </r>
    <r>
      <rPr>
        <sz val="8"/>
        <rFont val="Arial"/>
        <family val="2"/>
      </rPr>
      <t>Uniquement les enseignants en charge d'élèves à l'année. Les enseignants sont comptabilisés au prorata de leur enseignement dans chaque niveau de formation.</t>
    </r>
  </si>
  <si>
    <r>
      <rPr>
        <b/>
        <sz val="8"/>
        <rFont val="Arial"/>
        <family val="2"/>
      </rPr>
      <t xml:space="preserve">1. </t>
    </r>
    <r>
      <rPr>
        <sz val="8"/>
        <rFont val="Arial"/>
        <family val="2"/>
      </rPr>
      <t>Uniquement les enseignants en charge d'élèves à l'année. Les enseignants sont comptabilisés  au prorata de leur enseignement dans chaque niveau de formation.</t>
    </r>
  </si>
  <si>
    <t xml:space="preserve">2012
</t>
  </si>
  <si>
    <t xml:space="preserve">2011
</t>
  </si>
  <si>
    <r>
      <rPr>
        <b/>
        <sz val="8"/>
        <rFont val="Arial"/>
        <family val="2"/>
      </rPr>
      <t xml:space="preserve">4. </t>
    </r>
    <r>
      <rPr>
        <sz val="8"/>
        <rFont val="Arial"/>
        <family val="2"/>
      </rPr>
      <t>Quasi-exclusivement des enseignants des corps du premier degré.</t>
    </r>
  </si>
  <si>
    <r>
      <t xml:space="preserve">3. </t>
    </r>
    <r>
      <rPr>
        <sz val="8"/>
        <rFont val="Arial"/>
        <family val="2"/>
      </rPr>
      <t>Les agents contractuels travaillant à temps incomplet ne sont pas comptés dans le temps partiel.</t>
    </r>
  </si>
  <si>
    <t>Part à temps partiel (3)</t>
  </si>
  <si>
    <t>Autres titulaires (4)</t>
  </si>
  <si>
    <t>CPGE, STS et autres formations (2)</t>
  </si>
  <si>
    <r>
      <rPr>
        <b/>
        <sz val="8"/>
        <rFont val="Arial"/>
        <family val="2"/>
      </rPr>
      <t xml:space="preserve">2. </t>
    </r>
    <r>
      <rPr>
        <sz val="8"/>
        <rFont val="Arial"/>
        <family val="2"/>
      </rPr>
      <t>La catégorie "autres formations" regroupe principalement la mission de lutte contre le décrochage scolaire mais aussi diverses préparations post-bac (hors STS et CPGE) et des formations complémentaires d'initiative locale.</t>
    </r>
  </si>
  <si>
    <r>
      <rPr>
        <b/>
        <sz val="8"/>
        <rFont val="Arial"/>
        <family val="2"/>
      </rPr>
      <t xml:space="preserve">2. </t>
    </r>
    <r>
      <rPr>
        <sz val="8"/>
        <rFont val="Arial"/>
        <family val="2"/>
      </rPr>
      <t>Cette catégorie regroupe principalement la mission de lutte contre le décrochage scolaire mais aussi diverses préparations post-bac (hors STS et CPGE) et des formations complémentaires d'initiative locale.</t>
    </r>
  </si>
  <si>
    <t>Formations professionnelles en lycée</t>
  </si>
  <si>
    <r>
      <t xml:space="preserve">[1] Évolution du nombre d'enseignants du second degré en charge d'élèves à l'année par niveau de formation dans les secteurs public et privé sous contrat </t>
    </r>
    <r>
      <rPr>
        <sz val="9"/>
        <rFont val="Arial"/>
        <family val="2"/>
      </rPr>
      <t>(1)</t>
    </r>
  </si>
  <si>
    <t>Adjoints, chargés d'enseignement et PEGC</t>
  </si>
  <si>
    <t>RERS 8.9 - Les enseignants du second degré en charge d'élèves à l'année par niveau de formation</t>
  </si>
  <si>
    <t>2019</t>
  </si>
  <si>
    <t>► Champ : France métropolitaine + DROM.</t>
  </si>
  <si>
    <r>
      <rPr>
        <b/>
        <sz val="8"/>
        <rFont val="Arial"/>
        <family val="2"/>
      </rPr>
      <t xml:space="preserve">4. </t>
    </r>
    <r>
      <rPr>
        <sz val="8"/>
        <rFont val="Arial"/>
        <family val="2"/>
      </rPr>
      <t>Quasi exclusivement des enseignants des corps du premier degré.</t>
    </r>
  </si>
  <si>
    <t>Source : DEPP-MENJS / Bases relais.</t>
  </si>
  <si>
    <r>
      <t xml:space="preserve">[3] Répartition des enseignants du second degré en charge d'élèves à l'année dans le secteur privé sous contrat par corps selon le niveau de la formation enseignée en 2020-2021 </t>
    </r>
    <r>
      <rPr>
        <sz val="9"/>
        <rFont val="Arial"/>
        <family val="2"/>
      </rPr>
      <t>(1)</t>
    </r>
  </si>
  <si>
    <r>
      <t xml:space="preserve">[2] Répartition des enseignants du second degré en charge d'élèves à l'année dans le secteur public par corps selon le niveau de la formation enseignée en 2020-2021 </t>
    </r>
    <r>
      <rPr>
        <sz val="9"/>
        <rFont val="Arial"/>
        <family val="2"/>
      </rPr>
      <t>(1)</t>
    </r>
  </si>
  <si>
    <t>2020</t>
  </si>
  <si>
    <r>
      <rPr>
        <b/>
        <i/>
        <sz val="8"/>
        <rFont val="Arial"/>
        <family val="2"/>
      </rPr>
      <t>Lecture :</t>
    </r>
    <r>
      <rPr>
        <i/>
        <sz val="8"/>
        <rFont val="Arial"/>
        <family val="2"/>
      </rPr>
      <t xml:space="preserve"> 10 686 professeurs agrégés donnent une formation en collège (y compris Segpa). La part de femmes parmi les professeurs de chaire supérieure est de 38,3 %.</t>
    </r>
  </si>
  <si>
    <t>DEPP-MENJS, RERS 2021</t>
  </si>
  <si>
    <r>
      <rPr>
        <b/>
        <sz val="11"/>
        <rFont val="Arial"/>
        <family val="2"/>
      </rPr>
      <t>Repères et références statistiques</t>
    </r>
    <r>
      <rPr>
        <sz val="10"/>
        <rFont val="Arial"/>
        <family val="2"/>
      </rPr>
      <t xml:space="preserve">
sur les enseignements, la formation et la recherche</t>
    </r>
  </si>
  <si>
    <r>
      <t xml:space="preserve">Publication annuelle des ministères de l'Éducation nationale et de l'Enseignement supérieur [RERS 2021], coordonnée par la Direction de l'évaluation, de la prospective et de la performance (DEPP).
</t>
    </r>
    <r>
      <rPr>
        <b/>
        <sz val="10"/>
        <rFont val="Arial"/>
        <family val="2"/>
      </rPr>
      <t>Repères et références statistiques</t>
    </r>
    <r>
      <rPr>
        <sz val="10"/>
        <rFont val="Arial"/>
        <family val="2"/>
      </rPr>
      <t xml:space="preserve"> fournit toute l'information statistique disponible sur le fonctionnement et les résultats du système éducatif, déclinée en 183 fiches. Cette information constitue une référence pour toute réflexion sur l'évolution du système d'enseignement et de recherche français.
</t>
    </r>
  </si>
  <si>
    <t>https://www.education.gouv.fr/reperes-et-references-statistiques-2021-308228</t>
  </si>
  <si>
    <t>8.09 Les enseignants du second degré en charge d’élèves à l’année par niveau de formation</t>
  </si>
  <si>
    <t>Sommaire</t>
  </si>
  <si>
    <t>Précisions</t>
  </si>
  <si>
    <r>
      <t>Corps enseignants du second degré public, corps enseignants du privé sous contrat, temps de travail des agents de l’Éducation nationale</t>
    </r>
    <r>
      <rPr>
        <sz val="8"/>
        <color indexed="8"/>
        <rFont val="Arial"/>
        <family val="2"/>
      </rPr>
      <t xml:space="preserve"> - Voir « Glossaire ».</t>
    </r>
  </si>
  <si>
    <t>Source</t>
  </si>
  <si>
    <t>DEPP-MENJS, Bases relais.</t>
  </si>
  <si>
    <t>En raison des arrondis, il arrive que dans certains tableaux et graphiques, la somme des pourcentages ne corresponde pas exactement à 100 %.</t>
  </si>
  <si>
    <t>Signes conventionnels utilisés</t>
  </si>
  <si>
    <r>
      <rPr>
        <b/>
        <sz val="8"/>
        <rFont val="Arial"/>
        <family val="2"/>
      </rPr>
      <t>0</t>
    </r>
    <r>
      <rPr>
        <sz val="8"/>
        <rFont val="Arial"/>
        <family val="2"/>
      </rPr>
      <t xml:space="preserve"> Résultat non significatif (n.s.)ou valeur inférieure à 0,05</t>
    </r>
  </si>
  <si>
    <r>
      <rPr>
        <b/>
        <sz val="8"/>
        <rFont val="Arial"/>
        <family val="2"/>
      </rPr>
      <t>(blanc)</t>
    </r>
    <r>
      <rPr>
        <sz val="8"/>
        <rFont val="Arial"/>
        <family val="2"/>
      </rPr>
      <t xml:space="preserve"> Absence d’effectif ou pas d’effectif possible</t>
    </r>
  </si>
  <si>
    <r>
      <rPr>
        <b/>
        <sz val="8"/>
        <rFont val="Arial"/>
        <family val="2"/>
      </rPr>
      <t xml:space="preserve">n.d. </t>
    </r>
    <r>
      <rPr>
        <sz val="8"/>
        <rFont val="Arial"/>
        <family val="2"/>
      </rPr>
      <t>Information non disponible</t>
    </r>
  </si>
  <si>
    <r>
      <rPr>
        <b/>
        <sz val="8"/>
        <rFont val="Arial"/>
        <family val="2"/>
      </rPr>
      <t>p</t>
    </r>
    <r>
      <rPr>
        <sz val="8"/>
        <rFont val="Arial"/>
        <family val="2"/>
      </rPr>
      <t xml:space="preserve"> Données provisoires</t>
    </r>
  </si>
  <si>
    <t>[1] Évolution du nombre d'enseignants du second degré en charge d'élèves à l'année par niveau de formation dans les secteurs public et privé sous contrat</t>
  </si>
  <si>
    <t>[2] Répartition des enseignants du second degré en charge d'élèves à l'année dans le secteur public par corps selon le niveau de la formation enseignée en 2020-2021</t>
  </si>
  <si>
    <t>[3] Répartition des enseignants du second degré en charge d'élèves à l'année dans le secteur privé sous contrat par corps selon le niveau de la formation enseignée en 2020-2021</t>
  </si>
</sst>
</file>

<file path=xl/styles.xml><?xml version="1.0" encoding="utf-8"?>
<styleSheet xmlns="http://schemas.openxmlformats.org/spreadsheetml/2006/main" xmlns:mc="http://schemas.openxmlformats.org/markup-compatibility/2006" xmlns:x14ac="http://schemas.microsoft.com/office/spreadsheetml/2009/9/ac" mc:Ignorable="x14ac">
  <numFmts count="10">
    <numFmt numFmtId="43" formatCode="_-* #,##0.00\ _€_-;\-* #,##0.00\ _€_-;_-* &quot;-&quot;??\ _€_-;_-@_-"/>
    <numFmt numFmtId="166" formatCode="0.0"/>
    <numFmt numFmtId="167" formatCode="#,##0.0"/>
    <numFmt numFmtId="168" formatCode="0.0%"/>
    <numFmt numFmtId="172" formatCode="_-* #,##0.0\ _€_-;\-* #,##0.0\ _€_-;_-* &quot;-&quot;??\ _€_-;_-@_-"/>
    <numFmt numFmtId="173" formatCode="_(* #,##0_);_(* \(#,##0\);_(* &quot;-&quot;_);_(@_)"/>
    <numFmt numFmtId="174" formatCode="_(* #,##0.00_);_(* \(#,##0.00\);_(* &quot;-&quot;??_);_(@_)"/>
    <numFmt numFmtId="175" formatCode="_(&quot;$&quot;* #,##0_);_(&quot;$&quot;* \(#,##0\);_(&quot;$&quot;* &quot;-&quot;_);_(@_)"/>
    <numFmt numFmtId="176" formatCode="_(&quot;$&quot;* #,##0.00_);_(&quot;$&quot;* \(#,##0.00\);_(&quot;$&quot;* &quot;-&quot;??_);_(@_)"/>
    <numFmt numFmtId="177" formatCode="#,##0.00000"/>
  </numFmts>
  <fonts count="55" x14ac:knownFonts="1">
    <font>
      <sz val="10"/>
      <name val="Arial"/>
    </font>
    <font>
      <sz val="10"/>
      <name val="Arial"/>
      <family val="2"/>
    </font>
    <font>
      <sz val="8"/>
      <name val="Arial"/>
      <family val="2"/>
    </font>
    <font>
      <b/>
      <sz val="11"/>
      <name val="Arial"/>
      <family val="2"/>
    </font>
    <font>
      <sz val="10"/>
      <name val="MS Sans Serif"/>
      <family val="2"/>
    </font>
    <font>
      <sz val="9"/>
      <name val="Arial"/>
      <family val="2"/>
    </font>
    <font>
      <b/>
      <sz val="9"/>
      <name val="Arial"/>
      <family val="2"/>
    </font>
    <font>
      <b/>
      <sz val="8"/>
      <color indexed="9"/>
      <name val="Arial"/>
      <family val="2"/>
    </font>
    <font>
      <b/>
      <sz val="8"/>
      <name val="Arial"/>
      <family val="2"/>
    </font>
    <font>
      <sz val="8"/>
      <name val="Arial"/>
      <family val="2"/>
    </font>
    <font>
      <b/>
      <sz val="8"/>
      <color indexed="12"/>
      <name val="Arial"/>
      <family val="2"/>
    </font>
    <font>
      <i/>
      <sz val="8"/>
      <name val="Arial"/>
      <family val="2"/>
    </font>
    <font>
      <u/>
      <sz val="10"/>
      <color indexed="12"/>
      <name val="Arial"/>
      <family val="2"/>
    </font>
    <font>
      <b/>
      <i/>
      <sz val="8"/>
      <name val="Arial"/>
      <family val="2"/>
    </font>
    <font>
      <sz val="10"/>
      <name val="Arial"/>
      <family val="2"/>
    </font>
    <font>
      <b/>
      <sz val="10"/>
      <name val="Arial"/>
      <family val="2"/>
    </font>
    <font>
      <sz val="8"/>
      <color indexed="8"/>
      <name val="Arial"/>
      <family val="2"/>
    </font>
    <font>
      <b/>
      <sz val="18"/>
      <color indexed="56"/>
      <name val="Cambria"/>
      <family val="2"/>
    </font>
    <font>
      <b/>
      <sz val="10"/>
      <color indexed="9"/>
      <name val="Arial"/>
      <family val="2"/>
    </font>
    <font>
      <sz val="10"/>
      <color indexed="8"/>
      <name val="Arial"/>
      <family val="2"/>
    </font>
    <font>
      <sz val="10"/>
      <color indexed="9"/>
      <name val="Arial"/>
      <family val="2"/>
    </font>
    <font>
      <sz val="10"/>
      <color indexed="20"/>
      <name val="Arial"/>
      <family val="2"/>
    </font>
    <font>
      <b/>
      <sz val="10"/>
      <color indexed="52"/>
      <name val="Arial"/>
      <family val="2"/>
    </font>
    <font>
      <b/>
      <u/>
      <sz val="8.5"/>
      <color indexed="8"/>
      <name val="MS Sans Serif"/>
      <family val="2"/>
    </font>
    <font>
      <b/>
      <sz val="8.5"/>
      <color indexed="12"/>
      <name val="MS Sans Serif"/>
      <family val="2"/>
    </font>
    <font>
      <sz val="10"/>
      <name val="Times New Roman"/>
      <family val="1"/>
    </font>
    <font>
      <sz val="10"/>
      <color indexed="8"/>
      <name val="MS Sans Serif"/>
      <family val="2"/>
    </font>
    <font>
      <i/>
      <sz val="10"/>
      <color indexed="23"/>
      <name val="Arial"/>
      <family val="2"/>
    </font>
    <font>
      <sz val="10"/>
      <color indexed="8"/>
      <name val="Arial"/>
      <family val="2"/>
      <charset val="238"/>
    </font>
    <font>
      <sz val="10"/>
      <color indexed="17"/>
      <name val="Arial"/>
      <family val="2"/>
    </font>
    <font>
      <b/>
      <sz val="8"/>
      <color indexed="8"/>
      <name val="MS Sans Serif"/>
      <family val="2"/>
    </font>
    <font>
      <b/>
      <sz val="15"/>
      <color indexed="56"/>
      <name val="Arial"/>
      <family val="2"/>
    </font>
    <font>
      <b/>
      <sz val="13"/>
      <color indexed="56"/>
      <name val="Arial"/>
      <family val="2"/>
    </font>
    <font>
      <b/>
      <sz val="11"/>
      <color indexed="56"/>
      <name val="Arial"/>
      <family val="2"/>
    </font>
    <font>
      <u/>
      <sz val="10"/>
      <color indexed="12"/>
      <name val="MS Sans Serif"/>
      <family val="2"/>
    </font>
    <font>
      <sz val="10"/>
      <color indexed="62"/>
      <name val="Arial"/>
      <family val="2"/>
    </font>
    <font>
      <sz val="8"/>
      <name val="Arial"/>
      <family val="2"/>
      <charset val="238"/>
    </font>
    <font>
      <sz val="10"/>
      <color indexed="52"/>
      <name val="Arial"/>
      <family val="2"/>
    </font>
    <font>
      <sz val="10"/>
      <color indexed="60"/>
      <name val="Arial"/>
      <family val="2"/>
    </font>
    <font>
      <sz val="10"/>
      <name val="System"/>
      <family val="2"/>
    </font>
    <font>
      <b/>
      <sz val="10"/>
      <color indexed="63"/>
      <name val="Arial"/>
      <family val="2"/>
    </font>
    <font>
      <b/>
      <u/>
      <sz val="10"/>
      <color indexed="8"/>
      <name val="MS Sans Serif"/>
      <family val="2"/>
    </font>
    <font>
      <b/>
      <sz val="8.5"/>
      <color indexed="8"/>
      <name val="MS Sans Serif"/>
      <family val="2"/>
    </font>
    <font>
      <sz val="8"/>
      <color indexed="8"/>
      <name val="MS Sans Serif"/>
      <family val="2"/>
    </font>
    <font>
      <sz val="10"/>
      <name val="Courier"/>
      <family val="3"/>
    </font>
    <font>
      <sz val="10"/>
      <color indexed="10"/>
      <name val="Arial"/>
      <family val="2"/>
    </font>
    <font>
      <i/>
      <sz val="10"/>
      <name val="Arial"/>
      <family val="2"/>
    </font>
    <font>
      <sz val="11"/>
      <color theme="1"/>
      <name val="Calibri"/>
      <family val="2"/>
      <scheme val="minor"/>
    </font>
    <font>
      <u/>
      <sz val="10"/>
      <color theme="10"/>
      <name val="Arial"/>
      <family val="2"/>
    </font>
    <font>
      <u/>
      <sz val="11"/>
      <color theme="10"/>
      <name val="Calibri"/>
      <family val="2"/>
      <scheme val="minor"/>
    </font>
    <font>
      <b/>
      <sz val="8"/>
      <color theme="0"/>
      <name val="Arial"/>
      <family val="2"/>
    </font>
    <font>
      <b/>
      <sz val="10"/>
      <color rgb="FF0000FF"/>
      <name val="Arial"/>
      <family val="2"/>
    </font>
    <font>
      <b/>
      <sz val="12"/>
      <color rgb="FF000000"/>
      <name val="Arial"/>
      <family val="2"/>
    </font>
    <font>
      <b/>
      <sz val="8"/>
      <color rgb="FF000065"/>
      <name val="Arial"/>
      <family val="2"/>
    </font>
    <font>
      <sz val="8"/>
      <color rgb="FF000065"/>
      <name val="Arial"/>
      <family val="2"/>
    </font>
  </fonts>
  <fills count="28">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31"/>
        <bgColor indexed="64"/>
      </patternFill>
    </fill>
    <fill>
      <patternFill patternType="solid">
        <fgColor indexed="22"/>
      </patternFill>
    </fill>
    <fill>
      <patternFill patternType="solid">
        <fgColor indexed="55"/>
      </patternFill>
    </fill>
    <fill>
      <patternFill patternType="solid">
        <fgColor indexed="22"/>
        <bgColor indexed="64"/>
      </patternFill>
    </fill>
    <fill>
      <patternFill patternType="solid">
        <fgColor indexed="22"/>
        <bgColor indexed="10"/>
      </patternFill>
    </fill>
    <fill>
      <patternFill patternType="solid">
        <fgColor indexed="26"/>
      </patternFill>
    </fill>
    <fill>
      <patternFill patternType="solid">
        <fgColor indexed="9"/>
        <bgColor indexed="64"/>
      </patternFill>
    </fill>
    <fill>
      <patternFill patternType="solid">
        <fgColor indexed="22"/>
        <bgColor indexed="8"/>
      </patternFill>
    </fill>
    <fill>
      <patternFill patternType="solid">
        <fgColor indexed="43"/>
      </patternFill>
    </fill>
    <fill>
      <patternFill patternType="solid">
        <fgColor indexed="10"/>
        <bgColor indexed="64"/>
      </patternFill>
    </fill>
    <fill>
      <patternFill patternType="solid">
        <fgColor rgb="FF0000FF"/>
        <bgColor indexed="64"/>
      </patternFill>
    </fill>
    <fill>
      <patternFill patternType="solid">
        <fgColor theme="0"/>
        <bgColor indexed="64"/>
      </patternFill>
    </fill>
  </fills>
  <borders count="27">
    <border>
      <left/>
      <right/>
      <top/>
      <bottom/>
      <diagonal/>
    </border>
    <border>
      <left style="double">
        <color indexed="64"/>
      </left>
      <right style="double">
        <color indexed="64"/>
      </right>
      <top style="double">
        <color indexed="64"/>
      </top>
      <bottom style="double">
        <color indexed="64"/>
      </bottom>
      <diagonal/>
    </border>
    <border>
      <left style="thin">
        <color indexed="23"/>
      </left>
      <right style="thin">
        <color indexed="23"/>
      </right>
      <top style="thin">
        <color indexed="23"/>
      </top>
      <bottom style="thin">
        <color indexed="23"/>
      </bottom>
      <diagonal/>
    </border>
    <border>
      <left style="thin">
        <color indexed="64"/>
      </left>
      <right style="thin">
        <color indexed="64"/>
      </right>
      <top style="thin">
        <color indexed="64"/>
      </top>
      <bottom style="thin">
        <color indexed="64"/>
      </bottom>
      <diagonal/>
    </border>
    <border>
      <left/>
      <right/>
      <top/>
      <bottom style="double">
        <color indexed="52"/>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4"/>
      </top>
      <bottom style="thin">
        <color indexed="64"/>
      </bottom>
      <diagonal/>
    </border>
    <border>
      <left style="thin">
        <color indexed="64"/>
      </left>
      <right style="thin">
        <color indexed="64"/>
      </right>
      <top/>
      <bottom/>
      <diagonal/>
    </border>
    <border>
      <left/>
      <right/>
      <top/>
      <bottom style="thin">
        <color indexed="64"/>
      </bottom>
      <diagonal/>
    </border>
    <border>
      <left style="thin">
        <color indexed="64"/>
      </left>
      <right style="thin">
        <color indexed="64"/>
      </right>
      <top/>
      <bottom style="thin">
        <color indexed="64"/>
      </bottom>
      <diagonal/>
    </border>
    <border>
      <left style="thin">
        <color indexed="63"/>
      </left>
      <right style="thin">
        <color indexed="63"/>
      </right>
      <top style="thin">
        <color indexed="63"/>
      </top>
      <bottom style="thin">
        <color indexed="63"/>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9"/>
      </right>
      <top/>
      <bottom/>
      <diagonal/>
    </border>
    <border>
      <left style="thin">
        <color indexed="9"/>
      </left>
      <right/>
      <top/>
      <bottom/>
      <diagonal/>
    </border>
    <border>
      <left/>
      <right/>
      <top style="medium">
        <color indexed="12"/>
      </top>
      <bottom/>
      <diagonal/>
    </border>
    <border>
      <left style="thin">
        <color indexed="9"/>
      </left>
      <right style="thin">
        <color indexed="9"/>
      </right>
      <top/>
      <bottom/>
      <diagonal/>
    </border>
    <border>
      <left style="thin">
        <color indexed="9"/>
      </left>
      <right style="thin">
        <color theme="0"/>
      </right>
      <top/>
      <bottom/>
      <diagonal/>
    </border>
    <border>
      <left style="thin">
        <color theme="0"/>
      </left>
      <right/>
      <top/>
      <bottom/>
      <diagonal/>
    </border>
    <border>
      <left/>
      <right style="thin">
        <color indexed="9"/>
      </right>
      <top/>
      <bottom style="thin">
        <color theme="0"/>
      </bottom>
      <diagonal/>
    </border>
    <border>
      <left style="thin">
        <color indexed="9"/>
      </left>
      <right/>
      <top/>
      <bottom style="thin">
        <color theme="0"/>
      </bottom>
      <diagonal/>
    </border>
    <border>
      <left style="thin">
        <color indexed="9"/>
      </left>
      <right style="thin">
        <color theme="0"/>
      </right>
      <top/>
      <bottom style="thin">
        <color theme="0"/>
      </bottom>
      <diagonal/>
    </border>
    <border>
      <left/>
      <right/>
      <top/>
      <bottom style="thin">
        <color theme="0"/>
      </bottom>
      <diagonal/>
    </border>
  </borders>
  <cellStyleXfs count="83">
    <xf numFmtId="0" fontId="0" fillId="0" borderId="0"/>
    <xf numFmtId="0" fontId="19" fillId="2" borderId="0" applyNumberFormat="0" applyBorder="0" applyAlignment="0" applyProtection="0"/>
    <xf numFmtId="0" fontId="19" fillId="3" borderId="0" applyNumberFormat="0" applyBorder="0" applyAlignment="0" applyProtection="0"/>
    <xf numFmtId="0" fontId="19" fillId="4" borderId="0" applyNumberFormat="0" applyBorder="0" applyAlignment="0" applyProtection="0"/>
    <xf numFmtId="0" fontId="19" fillId="5" borderId="0" applyNumberFormat="0" applyBorder="0" applyAlignment="0" applyProtection="0"/>
    <xf numFmtId="0" fontId="19" fillId="6" borderId="0" applyNumberFormat="0" applyBorder="0" applyAlignment="0" applyProtection="0"/>
    <xf numFmtId="0" fontId="19" fillId="7" borderId="0" applyNumberFormat="0" applyBorder="0" applyAlignment="0" applyProtection="0"/>
    <xf numFmtId="0" fontId="19" fillId="8" borderId="0" applyNumberFormat="0" applyBorder="0" applyAlignment="0" applyProtection="0"/>
    <xf numFmtId="0" fontId="19" fillId="9" borderId="0" applyNumberFormat="0" applyBorder="0" applyAlignment="0" applyProtection="0"/>
    <xf numFmtId="0" fontId="19" fillId="10" borderId="0" applyNumberFormat="0" applyBorder="0" applyAlignment="0" applyProtection="0"/>
    <xf numFmtId="0" fontId="19" fillId="5" borderId="0" applyNumberFormat="0" applyBorder="0" applyAlignment="0" applyProtection="0"/>
    <xf numFmtId="0" fontId="19" fillId="8" borderId="0" applyNumberFormat="0" applyBorder="0" applyAlignment="0" applyProtection="0"/>
    <xf numFmtId="0" fontId="19" fillId="11" borderId="0" applyNumberFormat="0" applyBorder="0" applyAlignment="0" applyProtection="0"/>
    <xf numFmtId="0" fontId="20" fillId="12" borderId="0" applyNumberFormat="0" applyBorder="0" applyAlignment="0" applyProtection="0"/>
    <xf numFmtId="0" fontId="20" fillId="9" borderId="0" applyNumberFormat="0" applyBorder="0" applyAlignment="0" applyProtection="0"/>
    <xf numFmtId="0" fontId="20" fillId="10" borderId="0" applyNumberFormat="0" applyBorder="0" applyAlignment="0" applyProtection="0"/>
    <xf numFmtId="0" fontId="20" fillId="13" borderId="0" applyNumberFormat="0" applyBorder="0" applyAlignment="0" applyProtection="0"/>
    <xf numFmtId="0" fontId="20" fillId="14" borderId="0" applyNumberFormat="0" applyBorder="0" applyAlignment="0" applyProtection="0"/>
    <xf numFmtId="0" fontId="20" fillId="15" borderId="0" applyNumberFormat="0" applyBorder="0" applyAlignment="0" applyProtection="0"/>
    <xf numFmtId="0" fontId="21" fillId="3" borderId="0" applyNumberFormat="0" applyBorder="0" applyAlignment="0" applyProtection="0"/>
    <xf numFmtId="0" fontId="2" fillId="16" borderId="1"/>
    <xf numFmtId="0" fontId="22" fillId="17" borderId="2" applyNumberFormat="0" applyAlignment="0" applyProtection="0"/>
    <xf numFmtId="0" fontId="2" fillId="0" borderId="3"/>
    <xf numFmtId="0" fontId="18" fillId="18" borderId="5" applyNumberFormat="0" applyAlignment="0" applyProtection="0"/>
    <xf numFmtId="0" fontId="23" fillId="19" borderId="0">
      <alignment horizontal="center"/>
    </xf>
    <xf numFmtId="0" fontId="24" fillId="19" borderId="0">
      <alignment horizontal="center" vertical="center"/>
    </xf>
    <xf numFmtId="0" fontId="1" fillId="20" borderId="0">
      <alignment horizontal="center" wrapText="1"/>
    </xf>
    <xf numFmtId="0" fontId="10" fillId="19" borderId="0">
      <alignment horizontal="center"/>
    </xf>
    <xf numFmtId="173" fontId="25" fillId="0" borderId="0" applyFont="0" applyFill="0" applyBorder="0" applyAlignment="0" applyProtection="0"/>
    <xf numFmtId="174" fontId="1" fillId="0" borderId="0" applyFont="0" applyFill="0" applyBorder="0" applyAlignment="0" applyProtection="0"/>
    <xf numFmtId="174" fontId="25" fillId="0" borderId="0" applyFont="0" applyFill="0" applyBorder="0" applyAlignment="0" applyProtection="0"/>
    <xf numFmtId="175" fontId="25" fillId="0" borderId="0" applyFont="0" applyFill="0" applyBorder="0" applyAlignment="0" applyProtection="0"/>
    <xf numFmtId="176" fontId="25" fillId="0" borderId="0" applyFont="0" applyFill="0" applyBorder="0" applyAlignment="0" applyProtection="0"/>
    <xf numFmtId="0" fontId="26" fillId="22" borderId="1" applyBorder="0">
      <protection locked="0"/>
    </xf>
    <xf numFmtId="0" fontId="27" fillId="0" borderId="0" applyNumberFormat="0" applyFill="0" applyBorder="0" applyAlignment="0" applyProtection="0"/>
    <xf numFmtId="0" fontId="16" fillId="19" borderId="3">
      <alignment horizontal="left"/>
    </xf>
    <xf numFmtId="0" fontId="28" fillId="19" borderId="0">
      <alignment horizontal="left"/>
    </xf>
    <xf numFmtId="0" fontId="29" fillId="4" borderId="0" applyNumberFormat="0" applyBorder="0" applyAlignment="0" applyProtection="0"/>
    <xf numFmtId="0" fontId="30" fillId="23" borderId="0">
      <alignment horizontal="right" vertical="top" textRotation="90" wrapText="1"/>
    </xf>
    <xf numFmtId="0" fontId="31" fillId="0" borderId="7" applyNumberFormat="0" applyFill="0" applyAlignment="0" applyProtection="0"/>
    <xf numFmtId="0" fontId="32" fillId="0" borderId="8" applyNumberFormat="0" applyFill="0" applyAlignment="0" applyProtection="0"/>
    <xf numFmtId="0" fontId="33" fillId="0" borderId="9" applyNumberFormat="0" applyFill="0" applyAlignment="0" applyProtection="0"/>
    <xf numFmtId="0" fontId="33" fillId="0" borderId="0" applyNumberFormat="0" applyFill="0" applyBorder="0" applyAlignment="0" applyProtection="0"/>
    <xf numFmtId="0" fontId="34" fillId="0" borderId="0" applyNumberFormat="0" applyFill="0" applyBorder="0" applyAlignment="0" applyProtection="0"/>
    <xf numFmtId="0" fontId="35" fillId="7" borderId="2" applyNumberFormat="0" applyAlignment="0" applyProtection="0"/>
    <xf numFmtId="0" fontId="15" fillId="20" borderId="0">
      <alignment horizontal="center"/>
    </xf>
    <xf numFmtId="0" fontId="2" fillId="19" borderId="10">
      <alignment wrapText="1"/>
    </xf>
    <xf numFmtId="0" fontId="36" fillId="19" borderId="11"/>
    <xf numFmtId="0" fontId="36" fillId="19" borderId="12"/>
    <xf numFmtId="0" fontId="2" fillId="19" borderId="13">
      <alignment horizontal="center" wrapText="1"/>
    </xf>
    <xf numFmtId="0" fontId="48" fillId="0" borderId="0" applyNumberFormat="0" applyFill="0" applyBorder="0" applyAlignment="0" applyProtection="0"/>
    <xf numFmtId="0" fontId="12" fillId="0" borderId="0" applyNumberFormat="0" applyFill="0" applyBorder="0" applyAlignment="0" applyProtection="0">
      <alignment vertical="top"/>
      <protection locked="0"/>
    </xf>
    <xf numFmtId="0" fontId="49" fillId="0" borderId="0" applyNumberFormat="0" applyFill="0" applyBorder="0" applyAlignment="0" applyProtection="0"/>
    <xf numFmtId="0" fontId="37" fillId="0" borderId="4" applyNumberFormat="0" applyFill="0" applyAlignment="0" applyProtection="0"/>
    <xf numFmtId="0" fontId="1" fillId="0" borderId="0" applyFont="0" applyFill="0" applyBorder="0" applyAlignment="0" applyProtection="0"/>
    <xf numFmtId="43" fontId="14" fillId="0" borderId="0" applyFont="0" applyFill="0" applyBorder="0" applyAlignment="0" applyProtection="0"/>
    <xf numFmtId="0" fontId="38" fillId="24" borderId="0" applyNumberFormat="0" applyBorder="0" applyAlignment="0" applyProtection="0"/>
    <xf numFmtId="0" fontId="39" fillId="0" borderId="0"/>
    <xf numFmtId="0" fontId="47" fillId="0" borderId="0"/>
    <xf numFmtId="0" fontId="1" fillId="0" borderId="0"/>
    <xf numFmtId="0" fontId="19" fillId="0" borderId="0"/>
    <xf numFmtId="0" fontId="1" fillId="0" borderId="0"/>
    <xf numFmtId="0" fontId="1" fillId="0" borderId="0"/>
    <xf numFmtId="0" fontId="19" fillId="0" borderId="0"/>
    <xf numFmtId="0" fontId="47" fillId="0" borderId="0"/>
    <xf numFmtId="0" fontId="4" fillId="0" borderId="0"/>
    <xf numFmtId="0" fontId="1" fillId="21" borderId="6" applyNumberFormat="0" applyFont="0" applyAlignment="0" applyProtection="0"/>
    <xf numFmtId="0" fontId="40" fillId="17" borderId="14" applyNumberFormat="0" applyAlignment="0" applyProtection="0"/>
    <xf numFmtId="9" fontId="1" fillId="0" borderId="0" applyFont="0" applyFill="0" applyBorder="0" applyAlignment="0" applyProtection="0"/>
    <xf numFmtId="9" fontId="1" fillId="0" borderId="0" applyNumberFormat="0" applyFont="0" applyFill="0" applyBorder="0" applyAlignment="0" applyProtection="0"/>
    <xf numFmtId="9" fontId="1" fillId="0" borderId="0" applyFont="0" applyFill="0" applyBorder="0" applyAlignment="0" applyProtection="0"/>
    <xf numFmtId="9" fontId="1" fillId="0" borderId="0" applyNumberFormat="0" applyFont="0" applyFill="0" applyBorder="0" applyAlignment="0" applyProtection="0"/>
    <xf numFmtId="0" fontId="2" fillId="19" borderId="3"/>
    <xf numFmtId="0" fontId="24" fillId="19" borderId="0">
      <alignment horizontal="right"/>
    </xf>
    <xf numFmtId="0" fontId="41" fillId="25" borderId="0">
      <alignment horizontal="center"/>
    </xf>
    <xf numFmtId="0" fontId="42" fillId="20" borderId="0"/>
    <xf numFmtId="0" fontId="43" fillId="23" borderId="15">
      <alignment horizontal="left" vertical="top" wrapText="1"/>
    </xf>
    <xf numFmtId="0" fontId="43" fillId="23" borderId="16">
      <alignment horizontal="left" vertical="top"/>
    </xf>
    <xf numFmtId="37" fontId="44" fillId="0" borderId="0"/>
    <xf numFmtId="0" fontId="23" fillId="19" borderId="0">
      <alignment horizontal="center"/>
    </xf>
    <xf numFmtId="0" fontId="17" fillId="0" borderId="0" applyNumberFormat="0" applyFill="0" applyBorder="0" applyAlignment="0" applyProtection="0"/>
    <xf numFmtId="0" fontId="8" fillId="19" borderId="0"/>
    <xf numFmtId="0" fontId="45" fillId="0" borderId="0" applyNumberFormat="0" applyFill="0" applyBorder="0" applyAlignment="0" applyProtection="0"/>
  </cellStyleXfs>
  <cellXfs count="101">
    <xf numFmtId="0" fontId="0" fillId="0" borderId="0" xfId="0"/>
    <xf numFmtId="0" fontId="5" fillId="0" borderId="0" xfId="0" applyFont="1"/>
    <xf numFmtId="0" fontId="2" fillId="0" borderId="0" xfId="0" applyFont="1"/>
    <xf numFmtId="166" fontId="9" fillId="0" borderId="0" xfId="65" applyNumberFormat="1" applyFont="1" applyFill="1" applyBorder="1" applyAlignment="1">
      <alignment horizontal="right"/>
    </xf>
    <xf numFmtId="0" fontId="10" fillId="0" borderId="17" xfId="65" applyFont="1" applyFill="1" applyBorder="1"/>
    <xf numFmtId="3" fontId="10" fillId="0" borderId="18" xfId="65" applyNumberFormat="1" applyFont="1" applyFill="1" applyBorder="1" applyAlignment="1">
      <alignment horizontal="right"/>
    </xf>
    <xf numFmtId="0" fontId="2" fillId="0" borderId="0" xfId="0" applyFont="1" applyAlignment="1">
      <alignment horizontal="left" wrapText="1"/>
    </xf>
    <xf numFmtId="0" fontId="9" fillId="0" borderId="17" xfId="65" applyFont="1" applyBorder="1"/>
    <xf numFmtId="0" fontId="9" fillId="0" borderId="17" xfId="65" quotePrefix="1" applyFont="1" applyBorder="1" applyAlignment="1">
      <alignment horizontal="left"/>
    </xf>
    <xf numFmtId="3" fontId="9" fillId="0" borderId="0" xfId="65" applyNumberFormat="1" applyFont="1" applyFill="1" applyBorder="1" applyAlignment="1">
      <alignment horizontal="right"/>
    </xf>
    <xf numFmtId="0" fontId="2" fillId="0" borderId="17" xfId="65" applyFont="1" applyBorder="1"/>
    <xf numFmtId="0" fontId="2" fillId="0" borderId="0" xfId="0" applyFont="1" applyFill="1"/>
    <xf numFmtId="0" fontId="0" fillId="0" borderId="0" xfId="0" applyFill="1"/>
    <xf numFmtId="3" fontId="5" fillId="0" borderId="0" xfId="0" applyNumberFormat="1" applyFont="1"/>
    <xf numFmtId="0" fontId="2" fillId="0" borderId="19" xfId="0" applyFont="1" applyBorder="1" applyAlignment="1"/>
    <xf numFmtId="0" fontId="8" fillId="0" borderId="19" xfId="0" applyFont="1" applyBorder="1" applyAlignment="1"/>
    <xf numFmtId="0" fontId="2" fillId="0" borderId="0" xfId="65" applyFont="1"/>
    <xf numFmtId="166" fontId="2" fillId="0" borderId="21" xfId="0" applyNumberFormat="1" applyFont="1" applyFill="1" applyBorder="1" applyAlignment="1">
      <alignment horizontal="right"/>
    </xf>
    <xf numFmtId="166" fontId="10" fillId="0" borderId="21" xfId="0" applyNumberFormat="1" applyFont="1" applyFill="1" applyBorder="1" applyAlignment="1">
      <alignment horizontal="right"/>
    </xf>
    <xf numFmtId="166" fontId="10" fillId="0" borderId="0" xfId="0" applyNumberFormat="1" applyFont="1" applyFill="1" applyBorder="1" applyAlignment="1">
      <alignment horizontal="right"/>
    </xf>
    <xf numFmtId="166" fontId="2" fillId="0" borderId="0" xfId="70" applyNumberFormat="1" applyFont="1" applyFill="1" applyAlignment="1">
      <alignment horizontal="right" wrapText="1"/>
    </xf>
    <xf numFmtId="166" fontId="9" fillId="0" borderId="0" xfId="0" applyNumberFormat="1" applyFont="1" applyFill="1" applyBorder="1" applyAlignment="1">
      <alignment horizontal="right"/>
    </xf>
    <xf numFmtId="0" fontId="11" fillId="0" borderId="0" xfId="0" applyFont="1" applyFill="1"/>
    <xf numFmtId="167" fontId="10" fillId="0" borderId="18" xfId="65" applyNumberFormat="1" applyFont="1" applyFill="1" applyBorder="1" applyAlignment="1">
      <alignment horizontal="right"/>
    </xf>
    <xf numFmtId="3" fontId="9" fillId="0" borderId="0" xfId="0" applyNumberFormat="1" applyFont="1" applyFill="1" applyBorder="1" applyAlignment="1">
      <alignment horizontal="right"/>
    </xf>
    <xf numFmtId="0" fontId="7" fillId="26" borderId="17" xfId="65" applyFont="1" applyFill="1" applyBorder="1" applyAlignment="1">
      <alignment horizontal="right"/>
    </xf>
    <xf numFmtId="166" fontId="7" fillId="26" borderId="21" xfId="65" applyNumberFormat="1" applyFont="1" applyFill="1" applyBorder="1" applyAlignment="1">
      <alignment horizontal="right" vertical="top" wrapText="1"/>
    </xf>
    <xf numFmtId="166" fontId="7" fillId="26" borderId="0" xfId="65" applyNumberFormat="1" applyFont="1" applyFill="1" applyBorder="1" applyAlignment="1">
      <alignment horizontal="right" vertical="top" wrapText="1"/>
    </xf>
    <xf numFmtId="0" fontId="7" fillId="26" borderId="17" xfId="65" applyFont="1" applyFill="1" applyBorder="1"/>
    <xf numFmtId="3" fontId="50" fillId="26" borderId="18" xfId="65" applyNumberFormat="1" applyFont="1" applyFill="1" applyBorder="1" applyAlignment="1">
      <alignment horizontal="right"/>
    </xf>
    <xf numFmtId="166" fontId="50" fillId="26" borderId="21" xfId="0" applyNumberFormat="1" applyFont="1" applyFill="1" applyBorder="1" applyAlignment="1">
      <alignment horizontal="right"/>
    </xf>
    <xf numFmtId="0" fontId="2" fillId="0" borderId="0" xfId="0" applyFont="1" applyAlignment="1">
      <alignment horizontal="right"/>
    </xf>
    <xf numFmtId="0" fontId="2" fillId="0" borderId="0" xfId="0" applyFont="1" applyAlignment="1">
      <alignment horizontal="left"/>
    </xf>
    <xf numFmtId="0" fontId="3" fillId="0" borderId="0" xfId="65" applyFont="1" applyAlignment="1">
      <alignment vertical="center"/>
    </xf>
    <xf numFmtId="167" fontId="50" fillId="26" borderId="18" xfId="65" applyNumberFormat="1" applyFont="1" applyFill="1" applyBorder="1" applyAlignment="1">
      <alignment horizontal="right"/>
    </xf>
    <xf numFmtId="168" fontId="0" fillId="0" borderId="0" xfId="0" applyNumberFormat="1"/>
    <xf numFmtId="10" fontId="2" fillId="0" borderId="0" xfId="0" applyNumberFormat="1" applyFont="1" applyFill="1"/>
    <xf numFmtId="3" fontId="0" fillId="0" borderId="0" xfId="0" applyNumberFormat="1"/>
    <xf numFmtId="166" fontId="2" fillId="0" borderId="0" xfId="0" applyNumberFormat="1" applyFont="1" applyFill="1"/>
    <xf numFmtId="166" fontId="2" fillId="0" borderId="0" xfId="0" applyNumberFormat="1" applyFont="1"/>
    <xf numFmtId="172" fontId="2" fillId="0" borderId="0" xfId="55" applyNumberFormat="1" applyFont="1"/>
    <xf numFmtId="172" fontId="2" fillId="0" borderId="0" xfId="55" applyNumberFormat="1" applyFont="1" applyFill="1"/>
    <xf numFmtId="9" fontId="0" fillId="0" borderId="0" xfId="70" applyFont="1"/>
    <xf numFmtId="10" fontId="2" fillId="0" borderId="0" xfId="55" applyNumberFormat="1" applyFont="1"/>
    <xf numFmtId="0" fontId="7" fillId="26" borderId="18" xfId="65" applyFont="1" applyFill="1" applyBorder="1" applyAlignment="1">
      <alignment horizontal="center" vertical="top" wrapText="1"/>
    </xf>
    <xf numFmtId="0" fontId="7" fillId="26" borderId="18" xfId="65" quotePrefix="1" applyFont="1" applyFill="1" applyBorder="1" applyAlignment="1">
      <alignment horizontal="center" vertical="top" wrapText="1"/>
    </xf>
    <xf numFmtId="0" fontId="0" fillId="0" borderId="0" xfId="0" applyAlignment="1"/>
    <xf numFmtId="0" fontId="0" fillId="0" borderId="0" xfId="0" applyFill="1" applyAlignment="1"/>
    <xf numFmtId="0" fontId="6" fillId="0" borderId="0" xfId="65" applyFont="1" applyAlignment="1">
      <alignment vertical="center"/>
    </xf>
    <xf numFmtId="0" fontId="7" fillId="26" borderId="22" xfId="65" applyFont="1" applyFill="1" applyBorder="1" applyAlignment="1">
      <alignment horizontal="center" vertical="top" wrapText="1"/>
    </xf>
    <xf numFmtId="0" fontId="7" fillId="26" borderId="20" xfId="65" applyFont="1" applyFill="1" applyBorder="1" applyAlignment="1">
      <alignment horizontal="center" vertical="top" wrapText="1"/>
    </xf>
    <xf numFmtId="0" fontId="7" fillId="26" borderId="20" xfId="65" quotePrefix="1" applyFont="1" applyFill="1" applyBorder="1" applyAlignment="1">
      <alignment horizontal="center" vertical="top" wrapText="1"/>
    </xf>
    <xf numFmtId="166" fontId="10" fillId="0" borderId="18" xfId="65" applyNumberFormat="1" applyFont="1" applyFill="1" applyBorder="1" applyAlignment="1">
      <alignment horizontal="right"/>
    </xf>
    <xf numFmtId="49" fontId="7" fillId="26" borderId="21" xfId="65" applyNumberFormat="1" applyFont="1" applyFill="1" applyBorder="1" applyAlignment="1">
      <alignment horizontal="right" vertical="top" wrapText="1"/>
    </xf>
    <xf numFmtId="49" fontId="7" fillId="26" borderId="0" xfId="65" applyNumberFormat="1" applyFont="1" applyFill="1" applyBorder="1" applyAlignment="1">
      <alignment horizontal="right" vertical="top" wrapText="1"/>
    </xf>
    <xf numFmtId="10" fontId="0" fillId="0" borderId="0" xfId="0" applyNumberFormat="1"/>
    <xf numFmtId="0" fontId="2" fillId="0" borderId="19" xfId="0" applyFont="1" applyBorder="1" applyAlignment="1">
      <alignment horizontal="right"/>
    </xf>
    <xf numFmtId="4" fontId="0" fillId="0" borderId="0" xfId="0" applyNumberFormat="1"/>
    <xf numFmtId="168" fontId="2" fillId="0" borderId="0" xfId="0" applyNumberFormat="1" applyFont="1"/>
    <xf numFmtId="0" fontId="2" fillId="0" borderId="17" xfId="65" applyFont="1" applyFill="1" applyBorder="1"/>
    <xf numFmtId="3" fontId="2" fillId="0" borderId="18" xfId="65" applyNumberFormat="1" applyFont="1" applyFill="1" applyBorder="1" applyAlignment="1">
      <alignment horizontal="right"/>
    </xf>
    <xf numFmtId="3" fontId="2" fillId="27" borderId="0" xfId="0" applyNumberFormat="1" applyFont="1" applyFill="1" applyBorder="1" applyAlignment="1">
      <alignment horizontal="right"/>
    </xf>
    <xf numFmtId="3" fontId="9" fillId="27" borderId="0" xfId="65" applyNumberFormat="1" applyFont="1" applyFill="1" applyBorder="1" applyAlignment="1">
      <alignment horizontal="right"/>
    </xf>
    <xf numFmtId="3" fontId="9" fillId="27" borderId="18" xfId="0" applyNumberFormat="1" applyFont="1" applyFill="1" applyBorder="1" applyAlignment="1">
      <alignment horizontal="right"/>
    </xf>
    <xf numFmtId="3" fontId="9" fillId="27" borderId="0" xfId="0" applyNumberFormat="1" applyFont="1" applyFill="1" applyBorder="1" applyAlignment="1">
      <alignment horizontal="right"/>
    </xf>
    <xf numFmtId="3" fontId="2" fillId="27" borderId="0" xfId="0" applyNumberFormat="1" applyFont="1" applyFill="1" applyBorder="1" applyAlignment="1">
      <alignment horizontal="right" wrapText="1"/>
    </xf>
    <xf numFmtId="3" fontId="2" fillId="27" borderId="18" xfId="0" applyNumberFormat="1" applyFont="1" applyFill="1" applyBorder="1" applyAlignment="1">
      <alignment horizontal="right" wrapText="1"/>
    </xf>
    <xf numFmtId="3" fontId="10" fillId="27" borderId="18" xfId="65" applyNumberFormat="1" applyFont="1" applyFill="1" applyBorder="1" applyAlignment="1">
      <alignment horizontal="right"/>
    </xf>
    <xf numFmtId="177" fontId="0" fillId="0" borderId="0" xfId="0" applyNumberFormat="1"/>
    <xf numFmtId="3" fontId="9" fillId="27" borderId="18" xfId="0" quotePrefix="1" applyNumberFormat="1" applyFont="1" applyFill="1" applyBorder="1" applyAlignment="1">
      <alignment horizontal="right"/>
    </xf>
    <xf numFmtId="0" fontId="7" fillId="26" borderId="0" xfId="65" applyFont="1" applyFill="1" applyBorder="1"/>
    <xf numFmtId="168" fontId="50" fillId="26" borderId="0" xfId="65" applyNumberFormat="1" applyFont="1" applyFill="1" applyBorder="1" applyAlignment="1">
      <alignment horizontal="right"/>
    </xf>
    <xf numFmtId="43" fontId="50" fillId="26" borderId="0" xfId="55" applyFont="1" applyFill="1" applyBorder="1" applyAlignment="1">
      <alignment horizontal="right"/>
    </xf>
    <xf numFmtId="0" fontId="7" fillId="26" borderId="23" xfId="65" applyFont="1" applyFill="1" applyBorder="1"/>
    <xf numFmtId="3" fontId="50" fillId="26" borderId="24" xfId="65" applyNumberFormat="1" applyFont="1" applyFill="1" applyBorder="1" applyAlignment="1">
      <alignment horizontal="right"/>
    </xf>
    <xf numFmtId="166" fontId="50" fillId="26" borderId="25" xfId="0" applyNumberFormat="1" applyFont="1" applyFill="1" applyBorder="1" applyAlignment="1">
      <alignment horizontal="right"/>
    </xf>
    <xf numFmtId="43" fontId="50" fillId="26" borderId="26" xfId="55" applyFont="1" applyFill="1" applyBorder="1" applyAlignment="1">
      <alignment horizontal="right"/>
    </xf>
    <xf numFmtId="49" fontId="51" fillId="0" borderId="0" xfId="59" applyNumberFormat="1" applyFont="1" applyFill="1" applyAlignment="1">
      <alignment vertical="center"/>
    </xf>
    <xf numFmtId="49" fontId="46" fillId="0" borderId="0" xfId="60" applyNumberFormat="1" applyFont="1" applyFill="1"/>
    <xf numFmtId="49" fontId="1" fillId="0" borderId="0" xfId="59" applyNumberFormat="1" applyFill="1"/>
    <xf numFmtId="49" fontId="19" fillId="0" borderId="0" xfId="60" applyNumberFormat="1" applyFill="1"/>
    <xf numFmtId="49" fontId="1" fillId="0" borderId="0" xfId="60" applyNumberFormat="1" applyFont="1" applyFill="1" applyAlignment="1">
      <alignment horizontal="center" wrapText="1"/>
    </xf>
    <xf numFmtId="49" fontId="19" fillId="0" borderId="0" xfId="60" applyNumberFormat="1" applyFill="1" applyAlignment="1">
      <alignment wrapText="1"/>
    </xf>
    <xf numFmtId="49" fontId="1" fillId="0" borderId="0" xfId="59" applyNumberFormat="1" applyFont="1" applyFill="1" applyAlignment="1">
      <alignment horizontal="center" wrapText="1"/>
    </xf>
    <xf numFmtId="49" fontId="48" fillId="0" borderId="0" xfId="50" applyNumberFormat="1" applyFill="1"/>
    <xf numFmtId="49" fontId="52" fillId="0" borderId="0" xfId="59" applyNumberFormat="1" applyFont="1" applyFill="1" applyAlignment="1">
      <alignment vertical="center" wrapText="1"/>
    </xf>
    <xf numFmtId="49" fontId="46" fillId="0" borderId="0" xfId="59" applyNumberFormat="1" applyFont="1" applyFill="1"/>
    <xf numFmtId="49" fontId="1" fillId="0" borderId="0" xfId="59" applyNumberFormat="1" applyFont="1" applyFill="1"/>
    <xf numFmtId="49" fontId="6" fillId="0" borderId="0" xfId="59" applyNumberFormat="1" applyFont="1" applyFill="1" applyAlignment="1">
      <alignment vertical="top" wrapText="1"/>
    </xf>
    <xf numFmtId="49" fontId="6" fillId="0" borderId="0" xfId="59" applyNumberFormat="1" applyFont="1" applyFill="1" applyAlignment="1">
      <alignment wrapText="1"/>
    </xf>
    <xf numFmtId="49" fontId="53" fillId="0" borderId="0" xfId="59" applyNumberFormat="1" applyFont="1" applyFill="1" applyAlignment="1">
      <alignment horizontal="justify" vertical="center" wrapText="1"/>
    </xf>
    <xf numFmtId="49" fontId="51" fillId="0" borderId="0" xfId="59" applyNumberFormat="1" applyFont="1" applyFill="1" applyAlignment="1">
      <alignment vertical="center" wrapText="1"/>
    </xf>
    <xf numFmtId="49" fontId="54" fillId="0" borderId="0" xfId="59" applyNumberFormat="1" applyFont="1" applyFill="1" applyAlignment="1">
      <alignment vertical="center" wrapText="1"/>
    </xf>
    <xf numFmtId="49" fontId="2" fillId="0" borderId="0" xfId="59" applyNumberFormat="1" applyFont="1" applyFill="1" applyAlignment="1">
      <alignment wrapText="1"/>
    </xf>
    <xf numFmtId="49" fontId="2" fillId="0" borderId="0" xfId="59" applyNumberFormat="1" applyFont="1" applyFill="1"/>
    <xf numFmtId="0" fontId="6" fillId="0" borderId="0" xfId="0" applyFont="1" applyAlignment="1">
      <alignment horizontal="left"/>
    </xf>
    <xf numFmtId="0" fontId="2" fillId="0" borderId="0" xfId="0" applyFont="1" applyFill="1" applyAlignment="1"/>
    <xf numFmtId="0" fontId="3" fillId="0" borderId="0" xfId="65" applyFont="1" applyAlignment="1">
      <alignment vertical="center"/>
    </xf>
    <xf numFmtId="0" fontId="0" fillId="0" borderId="0" xfId="0" applyAlignment="1"/>
    <xf numFmtId="0" fontId="11" fillId="0" borderId="0" xfId="0" applyFont="1" applyFill="1" applyAlignment="1">
      <alignment horizontal="left"/>
    </xf>
    <xf numFmtId="0" fontId="8" fillId="0" borderId="0" xfId="0" applyFont="1" applyFill="1" applyAlignment="1"/>
  </cellXfs>
  <cellStyles count="83">
    <cellStyle name="20% - Accent1" xfId="1"/>
    <cellStyle name="20% - Accent2" xfId="2"/>
    <cellStyle name="20% - Accent3" xfId="3"/>
    <cellStyle name="20% - Accent4" xfId="4"/>
    <cellStyle name="20% - Accent5" xfId="5"/>
    <cellStyle name="20% - Accent6" xfId="6"/>
    <cellStyle name="40% - Accent1" xfId="7"/>
    <cellStyle name="40% - Accent2" xfId="8"/>
    <cellStyle name="40% - Accent3" xfId="9"/>
    <cellStyle name="40% - Accent4" xfId="10"/>
    <cellStyle name="40% - Accent5" xfId="11"/>
    <cellStyle name="40% - Accent6" xfId="12"/>
    <cellStyle name="60% - Accent1" xfId="13"/>
    <cellStyle name="60% - Accent2" xfId="14"/>
    <cellStyle name="60% - Accent3" xfId="15"/>
    <cellStyle name="60% - Accent4" xfId="16"/>
    <cellStyle name="60% - Accent5" xfId="17"/>
    <cellStyle name="60% - Accent6" xfId="18"/>
    <cellStyle name="Bad" xfId="19"/>
    <cellStyle name="bin" xfId="20"/>
    <cellStyle name="Calculation" xfId="21"/>
    <cellStyle name="cell" xfId="22"/>
    <cellStyle name="Check Cell" xfId="23"/>
    <cellStyle name="Col&amp;RowHeadings" xfId="24"/>
    <cellStyle name="ColCodes" xfId="25"/>
    <cellStyle name="ColTitles" xfId="26"/>
    <cellStyle name="column" xfId="27"/>
    <cellStyle name="Comma [0]_B3.1a" xfId="28"/>
    <cellStyle name="Comma 2" xfId="29"/>
    <cellStyle name="Comma_B3.1a" xfId="30"/>
    <cellStyle name="Currency [0]_B3.1a" xfId="31"/>
    <cellStyle name="Currency_B3.1a" xfId="32"/>
    <cellStyle name="DataEntryCells" xfId="33"/>
    <cellStyle name="Explanatory Text" xfId="34"/>
    <cellStyle name="formula" xfId="35"/>
    <cellStyle name="gap" xfId="36"/>
    <cellStyle name="Good" xfId="37"/>
    <cellStyle name="GreyBackground" xfId="38"/>
    <cellStyle name="Heading 1" xfId="39"/>
    <cellStyle name="Heading 2" xfId="40"/>
    <cellStyle name="Heading 3" xfId="41"/>
    <cellStyle name="Heading 4" xfId="42"/>
    <cellStyle name="Hyperlink 2" xfId="43"/>
    <cellStyle name="Input" xfId="44"/>
    <cellStyle name="ISC" xfId="45"/>
    <cellStyle name="level1a" xfId="46"/>
    <cellStyle name="level2" xfId="47"/>
    <cellStyle name="level2a" xfId="48"/>
    <cellStyle name="level3" xfId="49"/>
    <cellStyle name="Lien hypertexte" xfId="50" builtinId="8"/>
    <cellStyle name="Lien hypertexte 2" xfId="51"/>
    <cellStyle name="Lien hypertexte 3" xfId="52"/>
    <cellStyle name="Linked Cell" xfId="53"/>
    <cellStyle name="Migliaia (0)_conti99" xfId="54"/>
    <cellStyle name="Milliers" xfId="55" builtinId="3"/>
    <cellStyle name="Neutral" xfId="56"/>
    <cellStyle name="Normaali_Y8_Fin02" xfId="57"/>
    <cellStyle name="Normal" xfId="0" builtinId="0"/>
    <cellStyle name="Normal 2" xfId="58"/>
    <cellStyle name="Normal 2 2" xfId="59"/>
    <cellStyle name="Normal 2 3" xfId="60"/>
    <cellStyle name="Normal 2_TC_A1" xfId="61"/>
    <cellStyle name="Normal 3" xfId="62"/>
    <cellStyle name="Normal 3 2" xfId="63"/>
    <cellStyle name="Normal 4" xfId="64"/>
    <cellStyle name="Normal_09_08_1" xfId="65"/>
    <cellStyle name="Note" xfId="66"/>
    <cellStyle name="Output" xfId="67"/>
    <cellStyle name="Percent 2" xfId="68"/>
    <cellStyle name="Percent_1 SubOverv.USd" xfId="69"/>
    <cellStyle name="Pourcentage" xfId="70" builtinId="5"/>
    <cellStyle name="Prozent_SubCatperStud" xfId="71"/>
    <cellStyle name="row" xfId="72"/>
    <cellStyle name="RowCodes" xfId="73"/>
    <cellStyle name="Row-Col Headings" xfId="74"/>
    <cellStyle name="RowTitles_CENTRAL_GOVT" xfId="75"/>
    <cellStyle name="RowTitles-Col2" xfId="76"/>
    <cellStyle name="RowTitles-Detail" xfId="77"/>
    <cellStyle name="Standard_Info" xfId="78"/>
    <cellStyle name="temp" xfId="79"/>
    <cellStyle name="Title" xfId="80"/>
    <cellStyle name="title1" xfId="81"/>
    <cellStyle name="Warning Text" xfId="82"/>
  </cellStyles>
  <dxfs count="0"/>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1051102515063368E-2"/>
          <c:y val="3.8004794672277076E-2"/>
          <c:w val="0.67943011435488754"/>
          <c:h val="0.88836207546447665"/>
        </c:manualLayout>
      </c:layout>
      <c:lineChart>
        <c:grouping val="standard"/>
        <c:varyColors val="0"/>
        <c:ser>
          <c:idx val="0"/>
          <c:order val="0"/>
          <c:tx>
            <c:strRef>
              <c:f>'8.9 Graphique 1'!$A$6</c:f>
              <c:strCache>
                <c:ptCount val="1"/>
                <c:pt idx="0">
                  <c:v>Formations en collège y compris Segpa</c:v>
                </c:pt>
              </c:strCache>
            </c:strRef>
          </c:tx>
          <c:spPr>
            <a:ln>
              <a:solidFill>
                <a:srgbClr val="BDD7E7"/>
              </a:solidFill>
            </a:ln>
          </c:spPr>
          <c:marker>
            <c:symbol val="none"/>
          </c:marker>
          <c:dLbls>
            <c:dLbl>
              <c:idx val="7"/>
              <c:layout>
                <c:manualLayout>
                  <c:x val="8.8245759163373058E-2"/>
                  <c:y val="-5.5784534625479505E-2"/>
                </c:manualLayout>
              </c:layout>
              <c:tx>
                <c:rich>
                  <a:bodyPr/>
                  <a:lstStyle/>
                  <a:p>
                    <a:pPr>
                      <a:defRPr sz="800" b="0" i="0" u="none" strike="noStrike" baseline="0">
                        <a:solidFill>
                          <a:srgbClr val="000000"/>
                        </a:solidFill>
                        <a:latin typeface="Arial"/>
                        <a:ea typeface="Arial"/>
                        <a:cs typeface="Arial"/>
                      </a:defRPr>
                    </a:pPr>
                    <a:r>
                      <a:t>228 733</a:t>
                    </a:r>
                  </a:p>
                </c:rich>
              </c:tx>
              <c:spPr/>
              <c:dLblPos val="r"/>
              <c:showLegendKey val="0"/>
              <c:showVal val="0"/>
              <c:showCatName val="0"/>
              <c:showSerName val="0"/>
              <c:showPercent val="0"/>
              <c:showBubbleSize val="0"/>
            </c:dLbl>
            <c:showLegendKey val="0"/>
            <c:showVal val="0"/>
            <c:showCatName val="0"/>
            <c:showSerName val="0"/>
            <c:showPercent val="0"/>
            <c:showBubbleSize val="0"/>
          </c:dLbls>
          <c:cat>
            <c:strRef>
              <c:f>'8.9 Graphique 1'!$B$5:$K$5</c:f>
              <c:strCache>
                <c:ptCount val="10"/>
                <c:pt idx="0">
                  <c:v>2011
</c:v>
                </c:pt>
                <c:pt idx="1">
                  <c:v>2012
</c:v>
                </c:pt>
                <c:pt idx="2">
                  <c:v>2013</c:v>
                </c:pt>
                <c:pt idx="3">
                  <c:v>2014</c:v>
                </c:pt>
                <c:pt idx="4">
                  <c:v>2015</c:v>
                </c:pt>
                <c:pt idx="5">
                  <c:v>2016</c:v>
                </c:pt>
                <c:pt idx="6">
                  <c:v>2017</c:v>
                </c:pt>
                <c:pt idx="7">
                  <c:v>2018</c:v>
                </c:pt>
                <c:pt idx="8">
                  <c:v>2019</c:v>
                </c:pt>
                <c:pt idx="9">
                  <c:v>2020</c:v>
                </c:pt>
              </c:strCache>
            </c:strRef>
          </c:cat>
          <c:val>
            <c:numRef>
              <c:f>'8.9 Graphique 1'!$B$6:$K$6</c:f>
              <c:numCache>
                <c:formatCode>#,##0</c:formatCode>
                <c:ptCount val="10"/>
                <c:pt idx="0">
                  <c:v>224018</c:v>
                </c:pt>
                <c:pt idx="1">
                  <c:v>222896</c:v>
                </c:pt>
                <c:pt idx="2">
                  <c:v>226870</c:v>
                </c:pt>
                <c:pt idx="3">
                  <c:v>226567</c:v>
                </c:pt>
                <c:pt idx="4">
                  <c:v>226285</c:v>
                </c:pt>
                <c:pt idx="5">
                  <c:v>227021</c:v>
                </c:pt>
                <c:pt idx="6">
                  <c:v>228751</c:v>
                </c:pt>
                <c:pt idx="7">
                  <c:v>228334.5</c:v>
                </c:pt>
                <c:pt idx="8">
                  <c:v>228328</c:v>
                </c:pt>
                <c:pt idx="9">
                  <c:v>228733</c:v>
                </c:pt>
              </c:numCache>
            </c:numRef>
          </c:val>
          <c:smooth val="0"/>
        </c:ser>
        <c:ser>
          <c:idx val="1"/>
          <c:order val="1"/>
          <c:tx>
            <c:strRef>
              <c:f>'8.9 Graphique 1'!$A$7</c:f>
              <c:strCache>
                <c:ptCount val="1"/>
                <c:pt idx="0">
                  <c:v>Formations professionnelles au lycée</c:v>
                </c:pt>
              </c:strCache>
            </c:strRef>
          </c:tx>
          <c:spPr>
            <a:ln>
              <a:solidFill>
                <a:srgbClr val="6BAED6"/>
              </a:solidFill>
            </a:ln>
          </c:spPr>
          <c:marker>
            <c:symbol val="none"/>
          </c:marker>
          <c:dLbls>
            <c:dLbl>
              <c:idx val="7"/>
              <c:layout>
                <c:manualLayout>
                  <c:x val="9.5022621199587404E-2"/>
                  <c:y val="-5.5784534625479429E-2"/>
                </c:manualLayout>
              </c:layout>
              <c:tx>
                <c:rich>
                  <a:bodyPr/>
                  <a:lstStyle/>
                  <a:p>
                    <a:pPr>
                      <a:defRPr sz="800" b="0" i="0" u="none" strike="noStrike" baseline="0">
                        <a:solidFill>
                          <a:srgbClr val="000000"/>
                        </a:solidFill>
                        <a:latin typeface="Arial"/>
                        <a:ea typeface="Arial"/>
                        <a:cs typeface="Arial"/>
                      </a:defRPr>
                    </a:pPr>
                    <a:r>
                      <a:t>73 752</a:t>
                    </a:r>
                  </a:p>
                </c:rich>
              </c:tx>
              <c:spPr/>
              <c:dLblPos val="r"/>
              <c:showLegendKey val="0"/>
              <c:showVal val="0"/>
              <c:showCatName val="0"/>
              <c:showSerName val="0"/>
              <c:showPercent val="0"/>
              <c:showBubbleSize val="0"/>
            </c:dLbl>
            <c:showLegendKey val="0"/>
            <c:showVal val="0"/>
            <c:showCatName val="0"/>
            <c:showSerName val="0"/>
            <c:showPercent val="0"/>
            <c:showBubbleSize val="0"/>
          </c:dLbls>
          <c:cat>
            <c:strRef>
              <c:f>'8.9 Graphique 1'!$B$5:$K$5</c:f>
              <c:strCache>
                <c:ptCount val="10"/>
                <c:pt idx="0">
                  <c:v>2011
</c:v>
                </c:pt>
                <c:pt idx="1">
                  <c:v>2012
</c:v>
                </c:pt>
                <c:pt idx="2">
                  <c:v>2013</c:v>
                </c:pt>
                <c:pt idx="3">
                  <c:v>2014</c:v>
                </c:pt>
                <c:pt idx="4">
                  <c:v>2015</c:v>
                </c:pt>
                <c:pt idx="5">
                  <c:v>2016</c:v>
                </c:pt>
                <c:pt idx="6">
                  <c:v>2017</c:v>
                </c:pt>
                <c:pt idx="7">
                  <c:v>2018</c:v>
                </c:pt>
                <c:pt idx="8">
                  <c:v>2019</c:v>
                </c:pt>
                <c:pt idx="9">
                  <c:v>2020</c:v>
                </c:pt>
              </c:strCache>
            </c:strRef>
          </c:cat>
          <c:val>
            <c:numRef>
              <c:f>'8.9 Graphique 1'!$B$7:$K$7</c:f>
              <c:numCache>
                <c:formatCode>#,##0</c:formatCode>
                <c:ptCount val="10"/>
                <c:pt idx="0">
                  <c:v>77077</c:v>
                </c:pt>
                <c:pt idx="1">
                  <c:v>72238</c:v>
                </c:pt>
                <c:pt idx="2">
                  <c:v>73197</c:v>
                </c:pt>
                <c:pt idx="3">
                  <c:v>72261</c:v>
                </c:pt>
                <c:pt idx="4">
                  <c:v>74598</c:v>
                </c:pt>
                <c:pt idx="5">
                  <c:v>74766</c:v>
                </c:pt>
                <c:pt idx="6">
                  <c:v>75131</c:v>
                </c:pt>
                <c:pt idx="7">
                  <c:v>74504.3</c:v>
                </c:pt>
                <c:pt idx="8">
                  <c:v>74046</c:v>
                </c:pt>
                <c:pt idx="9">
                  <c:v>73752</c:v>
                </c:pt>
              </c:numCache>
            </c:numRef>
          </c:val>
          <c:smooth val="0"/>
        </c:ser>
        <c:ser>
          <c:idx val="2"/>
          <c:order val="2"/>
          <c:tx>
            <c:strRef>
              <c:f>'8.9 Graphique 1'!$A$8</c:f>
              <c:strCache>
                <c:ptCount val="1"/>
                <c:pt idx="0">
                  <c:v>Formations générales et technologiques en lycée</c:v>
                </c:pt>
              </c:strCache>
            </c:strRef>
          </c:tx>
          <c:spPr>
            <a:ln>
              <a:solidFill>
                <a:srgbClr val="2171B5"/>
              </a:solidFill>
            </a:ln>
          </c:spPr>
          <c:marker>
            <c:symbol val="none"/>
          </c:marker>
          <c:dLbls>
            <c:dLbl>
              <c:idx val="7"/>
              <c:layout>
                <c:manualLayout>
                  <c:x val="8.9542776024592263E-2"/>
                  <c:y val="-4.75794064203513E-2"/>
                </c:manualLayout>
              </c:layout>
              <c:tx>
                <c:rich>
                  <a:bodyPr/>
                  <a:lstStyle/>
                  <a:p>
                    <a:pPr>
                      <a:defRPr sz="800" b="0" i="0" u="none" strike="noStrike" baseline="0">
                        <a:solidFill>
                          <a:srgbClr val="000000"/>
                        </a:solidFill>
                        <a:latin typeface="Arial"/>
                        <a:ea typeface="Arial"/>
                        <a:cs typeface="Arial"/>
                      </a:defRPr>
                    </a:pPr>
                    <a:r>
                      <a:t>119 016</a:t>
                    </a:r>
                  </a:p>
                </c:rich>
              </c:tx>
              <c:spPr/>
              <c:dLblPos val="r"/>
              <c:showLegendKey val="0"/>
              <c:showVal val="0"/>
              <c:showCatName val="0"/>
              <c:showSerName val="0"/>
              <c:showPercent val="0"/>
              <c:showBubbleSize val="0"/>
            </c:dLbl>
            <c:showLegendKey val="0"/>
            <c:showVal val="0"/>
            <c:showCatName val="0"/>
            <c:showSerName val="0"/>
            <c:showPercent val="0"/>
            <c:showBubbleSize val="0"/>
          </c:dLbls>
          <c:cat>
            <c:strRef>
              <c:f>'8.9 Graphique 1'!$B$5:$K$5</c:f>
              <c:strCache>
                <c:ptCount val="10"/>
                <c:pt idx="0">
                  <c:v>2011
</c:v>
                </c:pt>
                <c:pt idx="1">
                  <c:v>2012
</c:v>
                </c:pt>
                <c:pt idx="2">
                  <c:v>2013</c:v>
                </c:pt>
                <c:pt idx="3">
                  <c:v>2014</c:v>
                </c:pt>
                <c:pt idx="4">
                  <c:v>2015</c:v>
                </c:pt>
                <c:pt idx="5">
                  <c:v>2016</c:v>
                </c:pt>
                <c:pt idx="6">
                  <c:v>2017</c:v>
                </c:pt>
                <c:pt idx="7">
                  <c:v>2018</c:v>
                </c:pt>
                <c:pt idx="8">
                  <c:v>2019</c:v>
                </c:pt>
                <c:pt idx="9">
                  <c:v>2020</c:v>
                </c:pt>
              </c:strCache>
            </c:strRef>
          </c:cat>
          <c:val>
            <c:numRef>
              <c:f>'8.9 Graphique 1'!$B$8:$K$8</c:f>
              <c:numCache>
                <c:formatCode>#,##0</c:formatCode>
                <c:ptCount val="10"/>
                <c:pt idx="0">
                  <c:v>114209</c:v>
                </c:pt>
                <c:pt idx="1">
                  <c:v>116019</c:v>
                </c:pt>
                <c:pt idx="2">
                  <c:v>118365</c:v>
                </c:pt>
                <c:pt idx="3">
                  <c:v>120064</c:v>
                </c:pt>
                <c:pt idx="4">
                  <c:v>117927</c:v>
                </c:pt>
                <c:pt idx="5">
                  <c:v>120684</c:v>
                </c:pt>
                <c:pt idx="6">
                  <c:v>122838</c:v>
                </c:pt>
                <c:pt idx="7">
                  <c:v>122477.2</c:v>
                </c:pt>
                <c:pt idx="8">
                  <c:v>120377</c:v>
                </c:pt>
                <c:pt idx="9">
                  <c:v>119016</c:v>
                </c:pt>
              </c:numCache>
            </c:numRef>
          </c:val>
          <c:smooth val="0"/>
        </c:ser>
        <c:ser>
          <c:idx val="3"/>
          <c:order val="3"/>
          <c:tx>
            <c:strRef>
              <c:f>'8.9 Graphique 1'!$A$9</c:f>
              <c:strCache>
                <c:ptCount val="1"/>
                <c:pt idx="0">
                  <c:v>CPGE, STS et autres formations (2)</c:v>
                </c:pt>
              </c:strCache>
            </c:strRef>
          </c:tx>
          <c:spPr>
            <a:ln>
              <a:solidFill>
                <a:srgbClr val="08306B"/>
              </a:solidFill>
            </a:ln>
          </c:spPr>
          <c:marker>
            <c:symbol val="none"/>
          </c:marker>
          <c:dLbls>
            <c:dLbl>
              <c:idx val="7"/>
              <c:layout>
                <c:manualLayout>
                  <c:x val="9.3725604338368212E-2"/>
                  <c:y val="-4.3476842317787201E-2"/>
                </c:manualLayout>
              </c:layout>
              <c:tx>
                <c:rich>
                  <a:bodyPr/>
                  <a:lstStyle/>
                  <a:p>
                    <a:pPr>
                      <a:defRPr sz="800" b="0" i="0" u="none" strike="noStrike" baseline="0">
                        <a:solidFill>
                          <a:srgbClr val="000000"/>
                        </a:solidFill>
                        <a:latin typeface="Arial"/>
                        <a:ea typeface="Arial"/>
                        <a:cs typeface="Arial"/>
                      </a:defRPr>
                    </a:pPr>
                    <a:r>
                      <a:t>33 487</a:t>
                    </a:r>
                  </a:p>
                </c:rich>
              </c:tx>
              <c:spPr/>
              <c:dLblPos val="r"/>
              <c:showLegendKey val="0"/>
              <c:showVal val="0"/>
              <c:showCatName val="0"/>
              <c:showSerName val="0"/>
              <c:showPercent val="0"/>
              <c:showBubbleSize val="0"/>
            </c:dLbl>
            <c:showLegendKey val="0"/>
            <c:showVal val="0"/>
            <c:showCatName val="0"/>
            <c:showSerName val="0"/>
            <c:showPercent val="0"/>
            <c:showBubbleSize val="0"/>
          </c:dLbls>
          <c:cat>
            <c:strRef>
              <c:f>'8.9 Graphique 1'!$B$5:$K$5</c:f>
              <c:strCache>
                <c:ptCount val="10"/>
                <c:pt idx="0">
                  <c:v>2011
</c:v>
                </c:pt>
                <c:pt idx="1">
                  <c:v>2012
</c:v>
                </c:pt>
                <c:pt idx="2">
                  <c:v>2013</c:v>
                </c:pt>
                <c:pt idx="3">
                  <c:v>2014</c:v>
                </c:pt>
                <c:pt idx="4">
                  <c:v>2015</c:v>
                </c:pt>
                <c:pt idx="5">
                  <c:v>2016</c:v>
                </c:pt>
                <c:pt idx="6">
                  <c:v>2017</c:v>
                </c:pt>
                <c:pt idx="7">
                  <c:v>2018</c:v>
                </c:pt>
                <c:pt idx="8">
                  <c:v>2019</c:v>
                </c:pt>
                <c:pt idx="9">
                  <c:v>2020</c:v>
                </c:pt>
              </c:strCache>
            </c:strRef>
          </c:cat>
          <c:val>
            <c:numRef>
              <c:f>'8.9 Graphique 1'!$B$9:$K$9</c:f>
              <c:numCache>
                <c:formatCode>#,##0</c:formatCode>
                <c:ptCount val="10"/>
                <c:pt idx="0">
                  <c:v>31157</c:v>
                </c:pt>
                <c:pt idx="1">
                  <c:v>30007</c:v>
                </c:pt>
                <c:pt idx="2">
                  <c:v>29838</c:v>
                </c:pt>
                <c:pt idx="3">
                  <c:v>30165</c:v>
                </c:pt>
                <c:pt idx="4">
                  <c:v>32830</c:v>
                </c:pt>
                <c:pt idx="5">
                  <c:v>32923</c:v>
                </c:pt>
                <c:pt idx="6">
                  <c:v>33163</c:v>
                </c:pt>
                <c:pt idx="7">
                  <c:v>33664.28</c:v>
                </c:pt>
                <c:pt idx="8">
                  <c:v>33641</c:v>
                </c:pt>
                <c:pt idx="9">
                  <c:v>33487</c:v>
                </c:pt>
              </c:numCache>
            </c:numRef>
          </c:val>
          <c:smooth val="0"/>
        </c:ser>
        <c:dLbls>
          <c:showLegendKey val="0"/>
          <c:showVal val="0"/>
          <c:showCatName val="0"/>
          <c:showSerName val="0"/>
          <c:showPercent val="0"/>
          <c:showBubbleSize val="0"/>
        </c:dLbls>
        <c:marker val="1"/>
        <c:smooth val="0"/>
        <c:axId val="117728000"/>
        <c:axId val="117729536"/>
      </c:lineChart>
      <c:catAx>
        <c:axId val="117728000"/>
        <c:scaling>
          <c:orientation val="minMax"/>
        </c:scaling>
        <c:delete val="0"/>
        <c:axPos val="b"/>
        <c:numFmt formatCode="@" sourceLinked="1"/>
        <c:majorTickMark val="out"/>
        <c:minorTickMark val="none"/>
        <c:tickLblPos val="nextTo"/>
        <c:txPr>
          <a:bodyPr rot="0" vert="horz"/>
          <a:lstStyle/>
          <a:p>
            <a:pPr>
              <a:defRPr sz="800" b="0" i="0" u="none" strike="noStrike" baseline="0">
                <a:solidFill>
                  <a:srgbClr val="000000"/>
                </a:solidFill>
                <a:latin typeface="Arial"/>
                <a:ea typeface="Arial"/>
                <a:cs typeface="Arial"/>
              </a:defRPr>
            </a:pPr>
            <a:endParaRPr lang="fr-FR"/>
          </a:p>
        </c:txPr>
        <c:crossAx val="117729536"/>
        <c:crosses val="autoZero"/>
        <c:auto val="1"/>
        <c:lblAlgn val="ctr"/>
        <c:lblOffset val="100"/>
        <c:noMultiLvlLbl val="0"/>
      </c:catAx>
      <c:valAx>
        <c:axId val="117729536"/>
        <c:scaling>
          <c:orientation val="minMax"/>
        </c:scaling>
        <c:delete val="0"/>
        <c:axPos val="l"/>
        <c:numFmt formatCode="#,##0" sourceLinked="1"/>
        <c:majorTickMark val="out"/>
        <c:minorTickMark val="none"/>
        <c:tickLblPos val="nextTo"/>
        <c:txPr>
          <a:bodyPr rot="0" vert="horz"/>
          <a:lstStyle/>
          <a:p>
            <a:pPr>
              <a:defRPr sz="800" b="0" i="0" u="none" strike="noStrike" baseline="0">
                <a:solidFill>
                  <a:srgbClr val="000000"/>
                </a:solidFill>
                <a:latin typeface="Arial"/>
                <a:ea typeface="Arial"/>
                <a:cs typeface="Arial"/>
              </a:defRPr>
            </a:pPr>
            <a:endParaRPr lang="fr-FR"/>
          </a:p>
        </c:txPr>
        <c:crossAx val="117728000"/>
        <c:crosses val="autoZero"/>
        <c:crossBetween val="between"/>
        <c:minorUnit val="25000"/>
      </c:valAx>
    </c:plotArea>
    <c:plotVisOnly val="1"/>
    <c:dispBlanksAs val="gap"/>
    <c:showDLblsOverMax val="0"/>
  </c:chart>
  <c:spPr>
    <a:ln>
      <a:noFill/>
    </a:ln>
  </c:spPr>
  <c:txPr>
    <a:bodyPr/>
    <a:lstStyle/>
    <a:p>
      <a:pPr>
        <a:defRPr sz="800" b="0" i="0" u="none" strike="noStrike" baseline="0">
          <a:solidFill>
            <a:srgbClr val="000000"/>
          </a:solidFill>
          <a:latin typeface="Arial"/>
          <a:ea typeface="Arial"/>
          <a:cs typeface="Arial"/>
        </a:defRPr>
      </a:pPr>
      <a:endParaRPr lang="fr-FR"/>
    </a:p>
  </c:txPr>
  <c:printSettings>
    <c:headerFooter/>
    <c:pageMargins b="0.75" l="0.7" r="0.7" t="0.75" header="0.3" footer="0.3"/>
    <c:pageSetup/>
  </c:printSettings>
  <c:userShapes r:id="rId1"/>
</c:chartSpac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0</xdr:col>
      <xdr:colOff>0</xdr:colOff>
      <xdr:row>17</xdr:row>
      <xdr:rowOff>0</xdr:rowOff>
    </xdr:from>
    <xdr:to>
      <xdr:col>7</xdr:col>
      <xdr:colOff>619125</xdr:colOff>
      <xdr:row>36</xdr:row>
      <xdr:rowOff>19050</xdr:rowOff>
    </xdr:to>
    <xdr:graphicFrame macro="">
      <xdr:nvGraphicFramePr>
        <xdr:cNvPr id="1230" name="Graphique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2487930</xdr:colOff>
      <xdr:row>20</xdr:row>
      <xdr:rowOff>38100</xdr:rowOff>
    </xdr:from>
    <xdr:to>
      <xdr:col>4</xdr:col>
      <xdr:colOff>499274</xdr:colOff>
      <xdr:row>21</xdr:row>
      <xdr:rowOff>95250</xdr:rowOff>
    </xdr:to>
    <xdr:sp macro="" textlink="">
      <xdr:nvSpPr>
        <xdr:cNvPr id="2" name="ZoneTexte 1"/>
        <xdr:cNvSpPr txBox="1"/>
      </xdr:nvSpPr>
      <xdr:spPr>
        <a:xfrm>
          <a:off x="2495550" y="3467100"/>
          <a:ext cx="3028950" cy="2190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fr-FR" sz="800">
              <a:latin typeface="Arial" panose="020B0604020202020204" pitchFamily="34" charset="0"/>
              <a:cs typeface="Arial" panose="020B0604020202020204" pitchFamily="34" charset="0"/>
            </a:rPr>
            <a:t>Formations en collège, y compris Segpa</a:t>
          </a:r>
        </a:p>
      </xdr:txBody>
    </xdr:sp>
    <xdr:clientData/>
  </xdr:twoCellAnchor>
</xdr:wsDr>
</file>

<file path=xl/drawings/drawing2.xml><?xml version="1.0" encoding="utf-8"?>
<c:userShapes xmlns:c="http://schemas.openxmlformats.org/drawingml/2006/chart">
  <cdr:relSizeAnchor xmlns:cdr="http://schemas.openxmlformats.org/drawingml/2006/chartDrawing">
    <cdr:from>
      <cdr:x>0.24933</cdr:x>
      <cdr:y>0.3982</cdr:y>
    </cdr:from>
    <cdr:to>
      <cdr:x>0.55793</cdr:x>
      <cdr:y>0.46896</cdr:y>
    </cdr:to>
    <cdr:sp macro="" textlink="">
      <cdr:nvSpPr>
        <cdr:cNvPr id="2" name="ZoneTexte 1"/>
        <cdr:cNvSpPr txBox="1"/>
      </cdr:nvSpPr>
      <cdr:spPr>
        <a:xfrm xmlns:a="http://schemas.openxmlformats.org/drawingml/2006/main">
          <a:off x="2451100" y="1231900"/>
          <a:ext cx="3028950" cy="219075"/>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r>
            <a:rPr lang="fr-FR" sz="800">
              <a:latin typeface="Arial" panose="020B0604020202020204" pitchFamily="34" charset="0"/>
              <a:cs typeface="Arial" panose="020B0604020202020204" pitchFamily="34" charset="0"/>
            </a:rPr>
            <a:t>Formations générales et technologiques en lycée</a:t>
          </a:r>
        </a:p>
      </cdr:txBody>
    </cdr:sp>
  </cdr:relSizeAnchor>
  <cdr:relSizeAnchor xmlns:cdr="http://schemas.openxmlformats.org/drawingml/2006/chartDrawing">
    <cdr:from>
      <cdr:x>0.22719</cdr:x>
      <cdr:y>0.57949</cdr:y>
    </cdr:from>
    <cdr:to>
      <cdr:x>0.53678</cdr:x>
      <cdr:y>0.65075</cdr:y>
    </cdr:to>
    <cdr:sp macro="" textlink="">
      <cdr:nvSpPr>
        <cdr:cNvPr id="3" name="ZoneTexte 1"/>
        <cdr:cNvSpPr txBox="1"/>
      </cdr:nvSpPr>
      <cdr:spPr>
        <a:xfrm xmlns:a="http://schemas.openxmlformats.org/drawingml/2006/main">
          <a:off x="2241550" y="1793875"/>
          <a:ext cx="3028950" cy="219075"/>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r>
            <a:rPr lang="fr-FR" sz="800">
              <a:latin typeface="Arial" panose="020B0604020202020204" pitchFamily="34" charset="0"/>
              <a:cs typeface="Arial" panose="020B0604020202020204" pitchFamily="34" charset="0"/>
            </a:rPr>
            <a:t>Formations professionnelles en lycée</a:t>
          </a:r>
        </a:p>
      </cdr:txBody>
    </cdr:sp>
  </cdr:relSizeAnchor>
  <cdr:relSizeAnchor xmlns:cdr="http://schemas.openxmlformats.org/drawingml/2006/chartDrawing">
    <cdr:from>
      <cdr:x>0.22719</cdr:x>
      <cdr:y>0.71844</cdr:y>
    </cdr:from>
    <cdr:to>
      <cdr:x>0.53678</cdr:x>
      <cdr:y>0.78922</cdr:y>
    </cdr:to>
    <cdr:sp macro="" textlink="">
      <cdr:nvSpPr>
        <cdr:cNvPr id="4" name="ZoneTexte 1"/>
        <cdr:cNvSpPr txBox="1"/>
      </cdr:nvSpPr>
      <cdr:spPr>
        <a:xfrm xmlns:a="http://schemas.openxmlformats.org/drawingml/2006/main">
          <a:off x="2241550" y="2222500"/>
          <a:ext cx="3028950" cy="219075"/>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r>
            <a:rPr lang="fr-FR" sz="800">
              <a:latin typeface="Arial" panose="020B0604020202020204" pitchFamily="34" charset="0"/>
              <a:cs typeface="Arial" panose="020B0604020202020204" pitchFamily="34" charset="0"/>
            </a:rPr>
            <a:t>CPGE, STS et autres formations (2)</a:t>
          </a:r>
        </a:p>
      </cdr:txBody>
    </cdr:sp>
  </cdr:relSizeAnchor>
</c:userShapes>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12"/>
  <dimension ref="A1:A100"/>
  <sheetViews>
    <sheetView tabSelected="1" zoomScaleNormal="100" zoomScaleSheetLayoutView="110" workbookViewId="0">
      <selection activeCell="E10" sqref="E10"/>
    </sheetView>
  </sheetViews>
  <sheetFormatPr baseColWidth="10" defaultRowHeight="12.75" x14ac:dyDescent="0.2"/>
  <cols>
    <col min="1" max="1" width="90.7109375" style="79" customWidth="1"/>
    <col min="2" max="16384" width="11.42578125" style="79"/>
  </cols>
  <sheetData>
    <row r="1" spans="1:1" x14ac:dyDescent="0.2">
      <c r="A1" s="78" t="s">
        <v>40</v>
      </c>
    </row>
    <row r="2" spans="1:1" x14ac:dyDescent="0.2">
      <c r="A2" s="80"/>
    </row>
    <row r="3" spans="1:1" ht="27.75" x14ac:dyDescent="0.2">
      <c r="A3" s="81" t="s">
        <v>41</v>
      </c>
    </row>
    <row r="4" spans="1:1" x14ac:dyDescent="0.2">
      <c r="A4" s="82"/>
    </row>
    <row r="5" spans="1:1" x14ac:dyDescent="0.2">
      <c r="A5" s="80"/>
    </row>
    <row r="6" spans="1:1" ht="102" customHeight="1" x14ac:dyDescent="0.2">
      <c r="A6" s="83" t="s">
        <v>42</v>
      </c>
    </row>
    <row r="8" spans="1:1" x14ac:dyDescent="0.2">
      <c r="A8" s="84" t="s">
        <v>43</v>
      </c>
    </row>
    <row r="10" spans="1:1" ht="31.5" x14ac:dyDescent="0.2">
      <c r="A10" s="85" t="s">
        <v>44</v>
      </c>
    </row>
    <row r="11" spans="1:1" x14ac:dyDescent="0.2">
      <c r="A11" s="86"/>
    </row>
    <row r="12" spans="1:1" x14ac:dyDescent="0.2">
      <c r="A12" s="86"/>
    </row>
    <row r="13" spans="1:1" x14ac:dyDescent="0.2">
      <c r="A13" s="86"/>
    </row>
    <row r="14" spans="1:1" s="87" customFormat="1" x14ac:dyDescent="0.2"/>
    <row r="15" spans="1:1" ht="35.1" customHeight="1" x14ac:dyDescent="0.2">
      <c r="A15" s="77" t="s">
        <v>45</v>
      </c>
    </row>
    <row r="16" spans="1:1" ht="24" x14ac:dyDescent="0.2">
      <c r="A16" s="88" t="s">
        <v>56</v>
      </c>
    </row>
    <row r="17" spans="1:1" ht="24" x14ac:dyDescent="0.2">
      <c r="A17" s="88" t="s">
        <v>57</v>
      </c>
    </row>
    <row r="18" spans="1:1" ht="24" x14ac:dyDescent="0.2">
      <c r="A18" s="88" t="s">
        <v>58</v>
      </c>
    </row>
    <row r="19" spans="1:1" x14ac:dyDescent="0.2">
      <c r="A19" s="88"/>
    </row>
    <row r="20" spans="1:1" x14ac:dyDescent="0.2">
      <c r="A20" s="88"/>
    </row>
    <row r="21" spans="1:1" x14ac:dyDescent="0.2">
      <c r="A21" s="88"/>
    </row>
    <row r="22" spans="1:1" x14ac:dyDescent="0.2">
      <c r="A22" s="88"/>
    </row>
    <row r="23" spans="1:1" x14ac:dyDescent="0.2">
      <c r="A23" s="89"/>
    </row>
    <row r="24" spans="1:1" x14ac:dyDescent="0.2">
      <c r="A24" s="89"/>
    </row>
    <row r="25" spans="1:1" ht="35.1" customHeight="1" x14ac:dyDescent="0.2">
      <c r="A25" s="77" t="s">
        <v>46</v>
      </c>
    </row>
    <row r="26" spans="1:1" ht="22.5" x14ac:dyDescent="0.2">
      <c r="A26" s="90" t="s">
        <v>47</v>
      </c>
    </row>
    <row r="27" spans="1:1" ht="35.1" customHeight="1" x14ac:dyDescent="0.2">
      <c r="A27" s="91" t="s">
        <v>48</v>
      </c>
    </row>
    <row r="28" spans="1:1" x14ac:dyDescent="0.2">
      <c r="A28" s="92" t="s">
        <v>49</v>
      </c>
    </row>
    <row r="29" spans="1:1" x14ac:dyDescent="0.2">
      <c r="A29" s="87"/>
    </row>
    <row r="30" spans="1:1" ht="22.5" x14ac:dyDescent="0.2">
      <c r="A30" s="93" t="s">
        <v>50</v>
      </c>
    </row>
    <row r="31" spans="1:1" x14ac:dyDescent="0.2">
      <c r="A31" s="94"/>
    </row>
    <row r="32" spans="1:1" x14ac:dyDescent="0.2">
      <c r="A32" s="77" t="s">
        <v>51</v>
      </c>
    </row>
    <row r="33" spans="1:1" x14ac:dyDescent="0.2">
      <c r="A33" s="94"/>
    </row>
    <row r="34" spans="1:1" x14ac:dyDescent="0.2">
      <c r="A34" s="94" t="s">
        <v>52</v>
      </c>
    </row>
    <row r="35" spans="1:1" x14ac:dyDescent="0.2">
      <c r="A35" s="94" t="s">
        <v>53</v>
      </c>
    </row>
    <row r="36" spans="1:1" x14ac:dyDescent="0.2">
      <c r="A36" s="94" t="s">
        <v>54</v>
      </c>
    </row>
    <row r="37" spans="1:1" x14ac:dyDescent="0.2">
      <c r="A37" s="94" t="s">
        <v>55</v>
      </c>
    </row>
    <row r="38" spans="1:1" x14ac:dyDescent="0.2">
      <c r="A38" s="87"/>
    </row>
    <row r="39" spans="1:1" x14ac:dyDescent="0.2">
      <c r="A39" s="87"/>
    </row>
    <row r="40" spans="1:1" x14ac:dyDescent="0.2">
      <c r="A40" s="87"/>
    </row>
    <row r="41" spans="1:1" x14ac:dyDescent="0.2">
      <c r="A41" s="87"/>
    </row>
    <row r="42" spans="1:1" x14ac:dyDescent="0.2">
      <c r="A42" s="87"/>
    </row>
    <row r="43" spans="1:1" x14ac:dyDescent="0.2">
      <c r="A43" s="87"/>
    </row>
    <row r="44" spans="1:1" x14ac:dyDescent="0.2">
      <c r="A44" s="87"/>
    </row>
    <row r="45" spans="1:1" x14ac:dyDescent="0.2">
      <c r="A45" s="87"/>
    </row>
    <row r="46" spans="1:1" x14ac:dyDescent="0.2">
      <c r="A46" s="87"/>
    </row>
    <row r="47" spans="1:1" x14ac:dyDescent="0.2">
      <c r="A47" s="87"/>
    </row>
    <row r="48" spans="1:1" x14ac:dyDescent="0.2">
      <c r="A48" s="87"/>
    </row>
    <row r="49" spans="1:1" x14ac:dyDescent="0.2">
      <c r="A49" s="87"/>
    </row>
    <row r="50" spans="1:1" x14ac:dyDescent="0.2">
      <c r="A50" s="87"/>
    </row>
    <row r="51" spans="1:1" x14ac:dyDescent="0.2">
      <c r="A51" s="87"/>
    </row>
    <row r="52" spans="1:1" x14ac:dyDescent="0.2">
      <c r="A52" s="87"/>
    </row>
    <row r="53" spans="1:1" x14ac:dyDescent="0.2">
      <c r="A53" s="87"/>
    </row>
    <row r="54" spans="1:1" x14ac:dyDescent="0.2">
      <c r="A54" s="87"/>
    </row>
    <row r="55" spans="1:1" x14ac:dyDescent="0.2">
      <c r="A55" s="87"/>
    </row>
    <row r="56" spans="1:1" x14ac:dyDescent="0.2">
      <c r="A56" s="87"/>
    </row>
    <row r="57" spans="1:1" x14ac:dyDescent="0.2">
      <c r="A57" s="87"/>
    </row>
    <row r="58" spans="1:1" x14ac:dyDescent="0.2">
      <c r="A58" s="87"/>
    </row>
    <row r="59" spans="1:1" x14ac:dyDescent="0.2">
      <c r="A59" s="87"/>
    </row>
    <row r="60" spans="1:1" x14ac:dyDescent="0.2">
      <c r="A60" s="87"/>
    </row>
    <row r="61" spans="1:1" x14ac:dyDescent="0.2">
      <c r="A61" s="87"/>
    </row>
    <row r="62" spans="1:1" x14ac:dyDescent="0.2">
      <c r="A62" s="87"/>
    </row>
    <row r="63" spans="1:1" x14ac:dyDescent="0.2">
      <c r="A63" s="87"/>
    </row>
    <row r="64" spans="1:1" x14ac:dyDescent="0.2">
      <c r="A64" s="87"/>
    </row>
    <row r="65" spans="1:1" x14ac:dyDescent="0.2">
      <c r="A65" s="87"/>
    </row>
    <row r="66" spans="1:1" x14ac:dyDescent="0.2">
      <c r="A66" s="87"/>
    </row>
    <row r="67" spans="1:1" x14ac:dyDescent="0.2">
      <c r="A67" s="87"/>
    </row>
    <row r="68" spans="1:1" x14ac:dyDescent="0.2">
      <c r="A68" s="87"/>
    </row>
    <row r="69" spans="1:1" x14ac:dyDescent="0.2">
      <c r="A69" s="87"/>
    </row>
    <row r="70" spans="1:1" x14ac:dyDescent="0.2">
      <c r="A70" s="87"/>
    </row>
    <row r="71" spans="1:1" x14ac:dyDescent="0.2">
      <c r="A71" s="87"/>
    </row>
    <row r="72" spans="1:1" x14ac:dyDescent="0.2">
      <c r="A72" s="87"/>
    </row>
    <row r="73" spans="1:1" x14ac:dyDescent="0.2">
      <c r="A73" s="87"/>
    </row>
    <row r="74" spans="1:1" x14ac:dyDescent="0.2">
      <c r="A74" s="87"/>
    </row>
    <row r="75" spans="1:1" x14ac:dyDescent="0.2">
      <c r="A75" s="87"/>
    </row>
    <row r="76" spans="1:1" x14ac:dyDescent="0.2">
      <c r="A76" s="87"/>
    </row>
    <row r="77" spans="1:1" x14ac:dyDescent="0.2">
      <c r="A77" s="87"/>
    </row>
    <row r="78" spans="1:1" x14ac:dyDescent="0.2">
      <c r="A78" s="87"/>
    </row>
    <row r="79" spans="1:1" x14ac:dyDescent="0.2">
      <c r="A79" s="87"/>
    </row>
    <row r="80" spans="1:1" x14ac:dyDescent="0.2">
      <c r="A80" s="87"/>
    </row>
    <row r="81" spans="1:1" x14ac:dyDescent="0.2">
      <c r="A81" s="87"/>
    </row>
    <row r="82" spans="1:1" x14ac:dyDescent="0.2">
      <c r="A82" s="87"/>
    </row>
    <row r="83" spans="1:1" x14ac:dyDescent="0.2">
      <c r="A83" s="87"/>
    </row>
    <row r="84" spans="1:1" x14ac:dyDescent="0.2">
      <c r="A84" s="87"/>
    </row>
    <row r="85" spans="1:1" x14ac:dyDescent="0.2">
      <c r="A85" s="87"/>
    </row>
    <row r="86" spans="1:1" x14ac:dyDescent="0.2">
      <c r="A86" s="87"/>
    </row>
    <row r="87" spans="1:1" x14ac:dyDescent="0.2">
      <c r="A87" s="87"/>
    </row>
    <row r="88" spans="1:1" x14ac:dyDescent="0.2">
      <c r="A88" s="87"/>
    </row>
    <row r="89" spans="1:1" x14ac:dyDescent="0.2">
      <c r="A89" s="87"/>
    </row>
    <row r="90" spans="1:1" x14ac:dyDescent="0.2">
      <c r="A90" s="87"/>
    </row>
    <row r="91" spans="1:1" x14ac:dyDescent="0.2">
      <c r="A91" s="87"/>
    </row>
    <row r="92" spans="1:1" x14ac:dyDescent="0.2">
      <c r="A92" s="87"/>
    </row>
    <row r="93" spans="1:1" x14ac:dyDescent="0.2">
      <c r="A93" s="87"/>
    </row>
    <row r="94" spans="1:1" x14ac:dyDescent="0.2">
      <c r="A94" s="87"/>
    </row>
    <row r="95" spans="1:1" x14ac:dyDescent="0.2">
      <c r="A95" s="87"/>
    </row>
    <row r="96" spans="1:1" x14ac:dyDescent="0.2">
      <c r="A96" s="87"/>
    </row>
    <row r="97" spans="1:1" x14ac:dyDescent="0.2">
      <c r="A97" s="87"/>
    </row>
    <row r="98" spans="1:1" x14ac:dyDescent="0.2">
      <c r="A98" s="87"/>
    </row>
    <row r="99" spans="1:1" x14ac:dyDescent="0.2">
      <c r="A99" s="87"/>
    </row>
    <row r="100" spans="1:1" x14ac:dyDescent="0.2">
      <c r="A100" s="87"/>
    </row>
  </sheetData>
  <pageMargins left="0.7" right="0.7" top="0.75" bottom="0.75" header="0.3" footer="0.3"/>
  <pageSetup paperSize="9" scale="97"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1">
    <pageSetUpPr fitToPage="1"/>
  </sheetPr>
  <dimension ref="A1:M15"/>
  <sheetViews>
    <sheetView topLeftCell="A16" zoomScaleNormal="100" workbookViewId="0"/>
  </sheetViews>
  <sheetFormatPr baseColWidth="10" defaultRowHeight="12.75" x14ac:dyDescent="0.2"/>
  <cols>
    <col min="1" max="1" width="41.140625" customWidth="1"/>
    <col min="11" max="11" width="12" customWidth="1"/>
  </cols>
  <sheetData>
    <row r="1" spans="1:13" ht="15" x14ac:dyDescent="0.2">
      <c r="A1" s="97" t="s">
        <v>31</v>
      </c>
      <c r="B1" s="97"/>
      <c r="C1" s="97"/>
      <c r="D1" s="97"/>
      <c r="E1" s="98"/>
      <c r="F1" s="98"/>
      <c r="G1" s="98"/>
      <c r="H1" s="98"/>
      <c r="I1" s="98"/>
      <c r="J1" s="98"/>
    </row>
    <row r="2" spans="1:13" ht="15" x14ac:dyDescent="0.2">
      <c r="A2" s="48"/>
      <c r="B2" s="33"/>
      <c r="C2" s="33"/>
      <c r="D2" s="33"/>
    </row>
    <row r="3" spans="1:13" x14ac:dyDescent="0.2">
      <c r="A3" s="95" t="s">
        <v>29</v>
      </c>
      <c r="B3" s="95"/>
      <c r="C3" s="95"/>
      <c r="D3" s="95"/>
      <c r="E3" s="95"/>
      <c r="F3" s="95"/>
      <c r="G3" s="95"/>
      <c r="H3" s="95"/>
      <c r="I3" s="95"/>
      <c r="J3" s="95"/>
      <c r="K3" s="95"/>
      <c r="L3" s="1"/>
    </row>
    <row r="4" spans="1:13" x14ac:dyDescent="0.2">
      <c r="A4" s="2"/>
      <c r="B4" s="2"/>
      <c r="C4" s="2"/>
      <c r="D4" s="2"/>
      <c r="E4" s="2"/>
      <c r="F4" s="2"/>
      <c r="G4" s="2"/>
      <c r="H4" s="2"/>
      <c r="I4" s="2"/>
      <c r="J4" s="2"/>
      <c r="K4" s="2"/>
      <c r="L4" s="2"/>
    </row>
    <row r="5" spans="1:13" ht="22.5" x14ac:dyDescent="0.2">
      <c r="A5" s="25"/>
      <c r="B5" s="53" t="s">
        <v>20</v>
      </c>
      <c r="C5" s="53" t="s">
        <v>19</v>
      </c>
      <c r="D5" s="53">
        <v>2013</v>
      </c>
      <c r="E5" s="53">
        <v>2014</v>
      </c>
      <c r="F5" s="53">
        <v>2015</v>
      </c>
      <c r="G5" s="54">
        <v>2016</v>
      </c>
      <c r="H5" s="53">
        <v>2017</v>
      </c>
      <c r="I5" s="54">
        <v>2018</v>
      </c>
      <c r="J5" s="54" t="s">
        <v>32</v>
      </c>
      <c r="K5" s="54" t="s">
        <v>38</v>
      </c>
    </row>
    <row r="6" spans="1:13" x14ac:dyDescent="0.2">
      <c r="A6" s="59" t="s">
        <v>12</v>
      </c>
      <c r="B6" s="60">
        <v>224018</v>
      </c>
      <c r="C6" s="60">
        <v>222896</v>
      </c>
      <c r="D6" s="60">
        <v>226870</v>
      </c>
      <c r="E6" s="60">
        <v>226567</v>
      </c>
      <c r="F6" s="60">
        <v>226285</v>
      </c>
      <c r="G6" s="60">
        <v>227021</v>
      </c>
      <c r="H6" s="60">
        <v>228751</v>
      </c>
      <c r="I6" s="60">
        <v>228334.5</v>
      </c>
      <c r="J6" s="60">
        <v>228328</v>
      </c>
      <c r="K6" s="60">
        <v>228733</v>
      </c>
      <c r="L6" s="55"/>
      <c r="M6" s="55"/>
    </row>
    <row r="7" spans="1:13" x14ac:dyDescent="0.2">
      <c r="A7" s="59" t="s">
        <v>13</v>
      </c>
      <c r="B7" s="60">
        <v>77077</v>
      </c>
      <c r="C7" s="60">
        <v>72238</v>
      </c>
      <c r="D7" s="60">
        <v>73197</v>
      </c>
      <c r="E7" s="60">
        <v>72261</v>
      </c>
      <c r="F7" s="60">
        <v>74598</v>
      </c>
      <c r="G7" s="60">
        <v>74766</v>
      </c>
      <c r="H7" s="60">
        <v>75131</v>
      </c>
      <c r="I7" s="60">
        <v>74504.3</v>
      </c>
      <c r="J7" s="60">
        <v>74046</v>
      </c>
      <c r="K7" s="60">
        <v>73752</v>
      </c>
      <c r="L7" s="55"/>
      <c r="M7" s="55"/>
    </row>
    <row r="8" spans="1:13" x14ac:dyDescent="0.2">
      <c r="A8" s="59" t="s">
        <v>14</v>
      </c>
      <c r="B8" s="60">
        <v>114209</v>
      </c>
      <c r="C8" s="60">
        <v>116019</v>
      </c>
      <c r="D8" s="60">
        <v>118365</v>
      </c>
      <c r="E8" s="60">
        <v>120064</v>
      </c>
      <c r="F8" s="60">
        <v>117927</v>
      </c>
      <c r="G8" s="60">
        <v>120684</v>
      </c>
      <c r="H8" s="60">
        <v>122838</v>
      </c>
      <c r="I8" s="60">
        <v>122477.2</v>
      </c>
      <c r="J8" s="60">
        <v>120377</v>
      </c>
      <c r="K8" s="60">
        <v>119016</v>
      </c>
      <c r="L8" s="55"/>
      <c r="M8" s="55"/>
    </row>
    <row r="9" spans="1:13" ht="13.5" thickBot="1" x14ac:dyDescent="0.25">
      <c r="A9" s="59" t="s">
        <v>25</v>
      </c>
      <c r="B9" s="60">
        <v>31157</v>
      </c>
      <c r="C9" s="60">
        <v>30007</v>
      </c>
      <c r="D9" s="60">
        <v>29838</v>
      </c>
      <c r="E9" s="60">
        <v>30165</v>
      </c>
      <c r="F9" s="60">
        <v>32830</v>
      </c>
      <c r="G9" s="60">
        <v>32923</v>
      </c>
      <c r="H9" s="60">
        <v>33163</v>
      </c>
      <c r="I9" s="60">
        <v>33664.28</v>
      </c>
      <c r="J9" s="60">
        <v>33641</v>
      </c>
      <c r="K9" s="60">
        <v>33487</v>
      </c>
      <c r="M9" s="55"/>
    </row>
    <row r="10" spans="1:13" x14ac:dyDescent="0.2">
      <c r="A10" s="15" t="s">
        <v>33</v>
      </c>
      <c r="B10" s="14"/>
      <c r="C10" s="14"/>
      <c r="D10" s="14"/>
      <c r="E10" s="14"/>
      <c r="F10" s="14"/>
      <c r="G10" s="14"/>
      <c r="H10" s="14"/>
      <c r="I10" s="56"/>
      <c r="J10" s="56"/>
      <c r="K10" s="56" t="s">
        <v>9</v>
      </c>
    </row>
    <row r="11" spans="1:13" x14ac:dyDescent="0.2">
      <c r="A11" s="96" t="s">
        <v>18</v>
      </c>
      <c r="B11" s="96"/>
      <c r="C11" s="96"/>
      <c r="D11" s="96"/>
      <c r="E11" s="96"/>
      <c r="F11" s="96"/>
      <c r="G11" s="96"/>
      <c r="H11" s="96"/>
      <c r="I11" s="96"/>
      <c r="J11" s="96"/>
      <c r="K11" s="96"/>
      <c r="L11" s="47"/>
    </row>
    <row r="12" spans="1:13" x14ac:dyDescent="0.2">
      <c r="A12" s="96" t="s">
        <v>26</v>
      </c>
      <c r="B12" s="96"/>
      <c r="C12" s="96"/>
      <c r="D12" s="96"/>
      <c r="E12" s="96"/>
      <c r="F12" s="96"/>
      <c r="G12" s="96"/>
      <c r="H12" s="96"/>
      <c r="I12" s="96"/>
      <c r="J12" s="96"/>
      <c r="K12" s="96"/>
      <c r="L12" s="2"/>
    </row>
    <row r="13" spans="1:13" x14ac:dyDescent="0.2">
      <c r="A13" s="6"/>
      <c r="B13" s="6"/>
      <c r="C13" s="6"/>
      <c r="D13" s="6"/>
      <c r="E13" s="2"/>
      <c r="F13" s="2"/>
      <c r="G13" s="2"/>
      <c r="H13" s="2"/>
      <c r="I13" s="36"/>
      <c r="J13" s="2"/>
      <c r="K13" s="2"/>
      <c r="L13" s="2"/>
    </row>
    <row r="14" spans="1:13" x14ac:dyDescent="0.2">
      <c r="A14" s="16" t="s">
        <v>35</v>
      </c>
      <c r="E14" s="37"/>
      <c r="I14" s="36"/>
    </row>
    <row r="15" spans="1:13" x14ac:dyDescent="0.2">
      <c r="B15" s="37"/>
      <c r="I15" s="36"/>
      <c r="L15" s="55"/>
    </row>
  </sheetData>
  <mergeCells count="4">
    <mergeCell ref="A3:K3"/>
    <mergeCell ref="A11:K11"/>
    <mergeCell ref="A1:J1"/>
    <mergeCell ref="A12:K12"/>
  </mergeCells>
  <pageMargins left="0.7" right="0.7" top="0.75" bottom="0.75" header="0.3" footer="0.3"/>
  <pageSetup paperSize="9" scale="84" orientation="landscape" r:id="rId1"/>
  <ignoredErrors>
    <ignoredError sqref="J5:K5" numberStoredAsText="1"/>
  </ignoredError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2">
    <pageSetUpPr fitToPage="1"/>
  </sheetPr>
  <dimension ref="A1:AA35"/>
  <sheetViews>
    <sheetView zoomScaleNormal="100" workbookViewId="0"/>
  </sheetViews>
  <sheetFormatPr baseColWidth="10" defaultRowHeight="12.75" x14ac:dyDescent="0.2"/>
  <cols>
    <col min="1" max="1" width="30.42578125" customWidth="1"/>
    <col min="2" max="7" width="14.28515625" customWidth="1"/>
    <col min="8" max="8" width="9.7109375" customWidth="1"/>
    <col min="9" max="9" width="6.7109375" customWidth="1"/>
    <col min="10" max="10" width="9.140625" customWidth="1"/>
    <col min="11" max="11" width="13.28515625" customWidth="1"/>
  </cols>
  <sheetData>
    <row r="1" spans="1:27" ht="15" x14ac:dyDescent="0.2">
      <c r="A1" s="97" t="s">
        <v>31</v>
      </c>
      <c r="B1" s="97"/>
      <c r="C1" s="97"/>
      <c r="D1" s="97"/>
      <c r="E1" s="98"/>
      <c r="F1" s="98"/>
      <c r="G1" s="98"/>
    </row>
    <row r="2" spans="1:27" ht="15" x14ac:dyDescent="0.2">
      <c r="A2" s="33"/>
      <c r="B2" s="33"/>
      <c r="C2" s="33"/>
      <c r="D2" s="33"/>
    </row>
    <row r="3" spans="1:27" s="1" customFormat="1" ht="12" x14ac:dyDescent="0.2">
      <c r="A3" s="95" t="s">
        <v>37</v>
      </c>
      <c r="B3" s="95"/>
      <c r="C3" s="95"/>
      <c r="D3" s="95"/>
      <c r="E3" s="95"/>
      <c r="F3" s="95"/>
      <c r="G3" s="95"/>
      <c r="H3" s="95"/>
      <c r="I3" s="95"/>
      <c r="J3" s="95"/>
      <c r="K3" s="95"/>
    </row>
    <row r="4" spans="1:27" s="2" customFormat="1" ht="11.25" x14ac:dyDescent="0.2"/>
    <row r="5" spans="1:27" s="2" customFormat="1" ht="48.75" customHeight="1" x14ac:dyDescent="0.2">
      <c r="A5" s="25"/>
      <c r="B5" s="50" t="s">
        <v>12</v>
      </c>
      <c r="C5" s="50" t="s">
        <v>28</v>
      </c>
      <c r="D5" s="51" t="s">
        <v>14</v>
      </c>
      <c r="E5" s="50" t="s">
        <v>10</v>
      </c>
      <c r="F5" s="44" t="s">
        <v>11</v>
      </c>
      <c r="G5" s="44" t="s">
        <v>16</v>
      </c>
      <c r="H5" s="49" t="s">
        <v>0</v>
      </c>
      <c r="I5" s="49" t="s">
        <v>15</v>
      </c>
      <c r="J5" s="26" t="s">
        <v>8</v>
      </c>
      <c r="K5" s="27" t="s">
        <v>23</v>
      </c>
    </row>
    <row r="6" spans="1:27" s="2" customFormat="1" ht="15" customHeight="1" x14ac:dyDescent="0.2">
      <c r="A6" s="7" t="s">
        <v>1</v>
      </c>
      <c r="B6" s="69"/>
      <c r="C6" s="69"/>
      <c r="D6" s="61">
        <v>10.8</v>
      </c>
      <c r="E6" s="61">
        <v>2089.6999999999998</v>
      </c>
      <c r="F6" s="61">
        <v>5.5</v>
      </c>
      <c r="G6" s="61"/>
      <c r="H6" s="62">
        <v>2106</v>
      </c>
      <c r="I6" s="17">
        <v>0.6</v>
      </c>
      <c r="J6" s="17">
        <v>38.299999999999997</v>
      </c>
      <c r="K6" s="20">
        <v>0.2</v>
      </c>
      <c r="M6" s="58"/>
      <c r="O6" s="58"/>
      <c r="P6" s="58"/>
    </row>
    <row r="7" spans="1:27" s="2" customFormat="1" ht="15" customHeight="1" x14ac:dyDescent="0.2">
      <c r="A7" s="7" t="s">
        <v>2</v>
      </c>
      <c r="B7" s="63">
        <v>10685.5</v>
      </c>
      <c r="C7" s="64">
        <v>357.1</v>
      </c>
      <c r="D7" s="64">
        <v>27739.8</v>
      </c>
      <c r="E7" s="61">
        <v>4568.3999999999996</v>
      </c>
      <c r="F7" s="65">
        <v>5427.4</v>
      </c>
      <c r="G7" s="61">
        <v>59.7</v>
      </c>
      <c r="H7" s="62">
        <v>48838</v>
      </c>
      <c r="I7" s="17">
        <v>13.5</v>
      </c>
      <c r="J7" s="17">
        <v>53.7</v>
      </c>
      <c r="K7" s="21">
        <v>7.2</v>
      </c>
      <c r="M7" s="58"/>
      <c r="N7" s="58"/>
      <c r="O7" s="58"/>
      <c r="P7" s="58"/>
      <c r="Q7" s="40"/>
      <c r="R7" s="40"/>
      <c r="S7" s="40"/>
      <c r="T7" s="40"/>
      <c r="U7" s="40"/>
      <c r="V7" s="40"/>
      <c r="W7" s="40"/>
      <c r="X7" s="40"/>
      <c r="Y7" s="40"/>
      <c r="Z7" s="40"/>
      <c r="AA7" s="40"/>
    </row>
    <row r="8" spans="1:27" s="2" customFormat="1" ht="15" customHeight="1" x14ac:dyDescent="0.2">
      <c r="A8" s="8" t="s">
        <v>3</v>
      </c>
      <c r="B8" s="63">
        <v>148278</v>
      </c>
      <c r="C8" s="64">
        <v>3776.3</v>
      </c>
      <c r="D8" s="64">
        <v>61429.5</v>
      </c>
      <c r="E8" s="61">
        <v>130.69999999999999</v>
      </c>
      <c r="F8" s="61">
        <v>11475</v>
      </c>
      <c r="G8" s="61">
        <v>397.7</v>
      </c>
      <c r="H8" s="62">
        <v>225487</v>
      </c>
      <c r="I8" s="17">
        <v>62.1</v>
      </c>
      <c r="J8" s="17">
        <v>61.5</v>
      </c>
      <c r="K8" s="21">
        <v>8.9</v>
      </c>
      <c r="M8" s="58"/>
      <c r="N8" s="58"/>
      <c r="O8" s="58"/>
      <c r="P8" s="40"/>
      <c r="Q8" s="40"/>
      <c r="R8" s="40"/>
      <c r="S8" s="40"/>
      <c r="T8" s="40"/>
      <c r="U8" s="40"/>
      <c r="V8" s="40"/>
      <c r="W8" s="40"/>
      <c r="X8" s="40"/>
      <c r="Y8" s="40"/>
      <c r="Z8" s="40"/>
      <c r="AA8" s="40"/>
    </row>
    <row r="9" spans="1:27" s="2" customFormat="1" ht="15" customHeight="1" x14ac:dyDescent="0.2">
      <c r="A9" s="10" t="s">
        <v>30</v>
      </c>
      <c r="B9" s="63">
        <v>706.7</v>
      </c>
      <c r="C9" s="64">
        <v>65.3</v>
      </c>
      <c r="D9" s="64">
        <v>105.7</v>
      </c>
      <c r="E9" s="61">
        <v>1.8</v>
      </c>
      <c r="F9" s="61">
        <v>1</v>
      </c>
      <c r="G9" s="61">
        <v>1.5</v>
      </c>
      <c r="H9" s="62">
        <v>882</v>
      </c>
      <c r="I9" s="17">
        <v>0.2</v>
      </c>
      <c r="J9" s="17">
        <v>52.5</v>
      </c>
      <c r="K9" s="21">
        <v>14.1</v>
      </c>
      <c r="M9" s="58"/>
      <c r="N9" s="58"/>
      <c r="O9" s="58"/>
      <c r="P9" s="40"/>
      <c r="Q9" s="40"/>
      <c r="R9" s="40"/>
      <c r="S9" s="40"/>
      <c r="T9" s="40"/>
      <c r="U9" s="40"/>
      <c r="V9" s="40"/>
      <c r="W9" s="40"/>
      <c r="X9" s="40"/>
      <c r="Y9" s="40"/>
      <c r="Z9" s="40"/>
      <c r="AA9" s="40"/>
    </row>
    <row r="10" spans="1:27" s="2" customFormat="1" ht="15" customHeight="1" x14ac:dyDescent="0.2">
      <c r="A10" s="10" t="s">
        <v>4</v>
      </c>
      <c r="B10" s="66">
        <v>3897.9</v>
      </c>
      <c r="C10" s="65">
        <v>46910.6</v>
      </c>
      <c r="D10" s="64">
        <v>224.9</v>
      </c>
      <c r="E10" s="61">
        <v>0.1</v>
      </c>
      <c r="F10" s="61">
        <v>815.4</v>
      </c>
      <c r="G10" s="61">
        <v>367.2</v>
      </c>
      <c r="H10" s="62">
        <v>52216</v>
      </c>
      <c r="I10" s="17">
        <v>14.4</v>
      </c>
      <c r="J10" s="17">
        <v>50.6</v>
      </c>
      <c r="K10" s="21">
        <v>5</v>
      </c>
      <c r="M10" s="58"/>
      <c r="N10" s="58"/>
      <c r="O10" s="58"/>
      <c r="P10" s="40"/>
      <c r="Q10" s="40"/>
      <c r="R10" s="40"/>
      <c r="S10" s="40"/>
      <c r="T10" s="40"/>
      <c r="U10" s="40"/>
      <c r="V10" s="40"/>
      <c r="W10" s="40"/>
      <c r="X10" s="40"/>
      <c r="Y10" s="40"/>
      <c r="Z10" s="40"/>
      <c r="AA10" s="40"/>
    </row>
    <row r="11" spans="1:27" s="2" customFormat="1" ht="15" customHeight="1" x14ac:dyDescent="0.2">
      <c r="A11" s="10" t="s">
        <v>24</v>
      </c>
      <c r="B11" s="63">
        <v>7644</v>
      </c>
      <c r="C11" s="64">
        <v>401</v>
      </c>
      <c r="D11" s="64">
        <v>15.5</v>
      </c>
      <c r="E11" s="61"/>
      <c r="F11" s="61">
        <v>0.3</v>
      </c>
      <c r="G11" s="61">
        <v>47.3</v>
      </c>
      <c r="H11" s="62">
        <v>8108</v>
      </c>
      <c r="I11" s="17">
        <v>2.2000000000000002</v>
      </c>
      <c r="J11" s="17">
        <v>66.099999999999994</v>
      </c>
      <c r="K11" s="21">
        <v>3.5</v>
      </c>
      <c r="M11" s="58"/>
      <c r="N11" s="58"/>
      <c r="O11" s="58"/>
      <c r="P11" s="40"/>
      <c r="Q11" s="40"/>
      <c r="R11" s="40"/>
      <c r="S11" s="40"/>
      <c r="T11" s="40"/>
      <c r="U11" s="40"/>
      <c r="V11" s="40"/>
      <c r="W11" s="40"/>
      <c r="X11" s="40"/>
      <c r="Y11" s="40"/>
      <c r="Z11" s="40"/>
      <c r="AA11" s="40"/>
    </row>
    <row r="12" spans="1:27" s="2" customFormat="1" ht="15" customHeight="1" x14ac:dyDescent="0.2">
      <c r="A12" s="4" t="s">
        <v>6</v>
      </c>
      <c r="B12" s="67">
        <v>171212</v>
      </c>
      <c r="C12" s="67">
        <v>51510.2</v>
      </c>
      <c r="D12" s="67">
        <v>89526.1</v>
      </c>
      <c r="E12" s="67">
        <v>6790.7</v>
      </c>
      <c r="F12" s="67">
        <v>17724.599999999999</v>
      </c>
      <c r="G12" s="67">
        <v>873.4</v>
      </c>
      <c r="H12" s="67">
        <v>337637</v>
      </c>
      <c r="I12" s="18">
        <v>93</v>
      </c>
      <c r="J12" s="18">
        <v>58.6</v>
      </c>
      <c r="K12" s="19">
        <v>7.9</v>
      </c>
      <c r="L12" s="38"/>
      <c r="M12" s="58"/>
      <c r="N12" s="58"/>
      <c r="O12" s="58"/>
      <c r="P12" s="40"/>
      <c r="Q12" s="40"/>
      <c r="R12" s="40"/>
      <c r="S12" s="40"/>
      <c r="T12" s="40"/>
      <c r="U12" s="40"/>
      <c r="V12" s="40"/>
      <c r="W12" s="40"/>
      <c r="X12" s="40"/>
      <c r="Y12" s="40"/>
      <c r="Z12" s="40"/>
      <c r="AA12" s="40"/>
    </row>
    <row r="13" spans="1:27" s="2" customFormat="1" ht="15" customHeight="1" x14ac:dyDescent="0.2">
      <c r="A13" s="4" t="s">
        <v>7</v>
      </c>
      <c r="B13" s="67">
        <v>11150.8</v>
      </c>
      <c r="C13" s="67">
        <v>8052.3</v>
      </c>
      <c r="D13" s="67">
        <v>4983.1000000000004</v>
      </c>
      <c r="E13" s="67">
        <v>8.6</v>
      </c>
      <c r="F13" s="67">
        <v>865.3</v>
      </c>
      <c r="G13" s="67">
        <v>173.9</v>
      </c>
      <c r="H13" s="67">
        <v>25234</v>
      </c>
      <c r="I13" s="23">
        <v>7</v>
      </c>
      <c r="J13" s="52">
        <v>49.7</v>
      </c>
      <c r="K13" s="5"/>
      <c r="L13" s="40"/>
      <c r="M13" s="58"/>
      <c r="N13" s="58"/>
      <c r="O13" s="58"/>
      <c r="P13" s="40"/>
      <c r="Q13" s="40"/>
      <c r="R13" s="40"/>
      <c r="S13" s="40"/>
      <c r="T13" s="40"/>
      <c r="U13" s="40"/>
      <c r="V13" s="40"/>
      <c r="W13" s="40"/>
      <c r="X13" s="40"/>
      <c r="Y13" s="40"/>
      <c r="Z13" s="40"/>
      <c r="AA13" s="40"/>
    </row>
    <row r="14" spans="1:27" s="2" customFormat="1" ht="15" customHeight="1" x14ac:dyDescent="0.2">
      <c r="A14" s="73" t="s">
        <v>5</v>
      </c>
      <c r="B14" s="74">
        <v>182363</v>
      </c>
      <c r="C14" s="74">
        <v>59562.5</v>
      </c>
      <c r="D14" s="74">
        <v>94509.2</v>
      </c>
      <c r="E14" s="74">
        <v>6799.4</v>
      </c>
      <c r="F14" s="74">
        <v>18589.900000000001</v>
      </c>
      <c r="G14" s="74">
        <v>1047.3</v>
      </c>
      <c r="H14" s="74">
        <v>362871</v>
      </c>
      <c r="I14" s="75">
        <v>100</v>
      </c>
      <c r="J14" s="75">
        <v>58</v>
      </c>
      <c r="K14" s="76"/>
      <c r="L14" s="43"/>
      <c r="O14" s="43"/>
      <c r="P14" s="40"/>
      <c r="Q14" s="40"/>
      <c r="R14" s="40"/>
      <c r="S14" s="40"/>
      <c r="T14" s="40"/>
      <c r="U14" s="40"/>
      <c r="V14" s="40"/>
      <c r="W14" s="40"/>
      <c r="X14" s="40"/>
      <c r="Y14" s="40"/>
      <c r="Z14" s="40"/>
      <c r="AA14" s="40"/>
    </row>
    <row r="15" spans="1:27" s="2" customFormat="1" ht="15" customHeight="1" thickBot="1" x14ac:dyDescent="0.25">
      <c r="A15" s="70" t="s">
        <v>15</v>
      </c>
      <c r="B15" s="30">
        <f>0.503*100</f>
        <v>50.3</v>
      </c>
      <c r="C15" s="30">
        <f>0.164*100</f>
        <v>16.400000000000002</v>
      </c>
      <c r="D15" s="30">
        <f>0.26*100</f>
        <v>26</v>
      </c>
      <c r="E15" s="30">
        <f>0.019*100</f>
        <v>1.9</v>
      </c>
      <c r="F15" s="30">
        <f>0.051*100</f>
        <v>5.0999999999999996</v>
      </c>
      <c r="G15" s="30">
        <f>0.003*100</f>
        <v>0.3</v>
      </c>
      <c r="H15" s="30">
        <f>1*100</f>
        <v>100</v>
      </c>
      <c r="I15" s="72"/>
      <c r="J15" s="72"/>
      <c r="K15" s="72"/>
      <c r="L15" s="43"/>
      <c r="O15" s="43"/>
      <c r="P15" s="40"/>
      <c r="Q15" s="40"/>
      <c r="R15" s="40"/>
      <c r="S15" s="40"/>
      <c r="T15" s="40"/>
      <c r="U15" s="40"/>
      <c r="V15" s="40"/>
      <c r="W15" s="40"/>
      <c r="X15" s="40"/>
      <c r="Y15" s="40"/>
      <c r="Z15" s="40"/>
      <c r="AA15" s="40"/>
    </row>
    <row r="16" spans="1:27" s="2" customFormat="1" ht="16.5" customHeight="1" x14ac:dyDescent="0.2">
      <c r="A16" s="15" t="s">
        <v>33</v>
      </c>
      <c r="B16" s="14"/>
      <c r="C16" s="14"/>
      <c r="D16" s="14"/>
      <c r="K16" s="31" t="s">
        <v>9</v>
      </c>
    </row>
    <row r="17" spans="1:15" s="11" customFormat="1" x14ac:dyDescent="0.2">
      <c r="A17" s="96" t="s">
        <v>17</v>
      </c>
      <c r="B17" s="96"/>
      <c r="C17" s="96"/>
      <c r="D17" s="96"/>
      <c r="E17" s="96"/>
      <c r="F17" s="96"/>
      <c r="G17" s="96"/>
      <c r="H17" s="96"/>
      <c r="I17" s="96"/>
      <c r="J17" s="96"/>
      <c r="K17" s="96"/>
      <c r="L17" s="47"/>
      <c r="M17" s="47"/>
      <c r="N17" s="46"/>
      <c r="O17" s="46"/>
    </row>
    <row r="18" spans="1:15" s="11" customFormat="1" x14ac:dyDescent="0.2">
      <c r="A18" s="96" t="s">
        <v>27</v>
      </c>
      <c r="B18" s="96"/>
      <c r="C18" s="96"/>
      <c r="D18" s="96"/>
      <c r="E18" s="96"/>
      <c r="F18" s="96"/>
      <c r="G18" s="96"/>
      <c r="H18" s="96"/>
      <c r="I18" s="96"/>
      <c r="J18" s="96"/>
      <c r="K18" s="96"/>
      <c r="L18" s="47"/>
      <c r="M18" s="47"/>
      <c r="N18" s="46"/>
      <c r="O18" s="46"/>
    </row>
    <row r="19" spans="1:15" s="11" customFormat="1" x14ac:dyDescent="0.2">
      <c r="A19" s="100" t="s">
        <v>22</v>
      </c>
      <c r="B19" s="96"/>
      <c r="C19" s="96"/>
      <c r="D19" s="96"/>
      <c r="E19" s="96"/>
      <c r="F19" s="96"/>
      <c r="G19" s="96"/>
      <c r="H19" s="96"/>
      <c r="I19" s="96"/>
      <c r="J19" s="96"/>
      <c r="K19" s="96"/>
      <c r="L19" s="47"/>
      <c r="M19" s="47"/>
      <c r="N19" s="46"/>
      <c r="O19" s="46"/>
    </row>
    <row r="20" spans="1:15" s="11" customFormat="1" x14ac:dyDescent="0.2">
      <c r="A20" s="96" t="s">
        <v>21</v>
      </c>
      <c r="B20" s="96"/>
      <c r="C20" s="96"/>
      <c r="D20" s="96"/>
      <c r="E20" s="96"/>
      <c r="F20" s="96"/>
      <c r="G20" s="96"/>
      <c r="H20" s="96"/>
      <c r="I20" s="96"/>
      <c r="J20" s="96"/>
      <c r="K20" s="96"/>
      <c r="L20" s="47"/>
      <c r="M20" s="47"/>
      <c r="N20" s="46"/>
      <c r="O20" s="46"/>
    </row>
    <row r="21" spans="1:15" s="2" customFormat="1" ht="11.25" x14ac:dyDescent="0.2">
      <c r="A21" s="99" t="s">
        <v>39</v>
      </c>
      <c r="B21" s="99"/>
      <c r="C21" s="99"/>
      <c r="D21" s="99"/>
      <c r="E21" s="99"/>
      <c r="F21" s="99"/>
      <c r="G21" s="99"/>
      <c r="H21" s="99"/>
    </row>
    <row r="22" spans="1:15" s="2" customFormat="1" ht="12" x14ac:dyDescent="0.2">
      <c r="A22" s="22"/>
      <c r="B22" s="11"/>
      <c r="C22" s="11"/>
      <c r="D22" s="11"/>
      <c r="E22" s="11"/>
      <c r="F22" s="11"/>
      <c r="G22" s="11"/>
      <c r="H22" s="11"/>
      <c r="K22" s="13"/>
    </row>
    <row r="23" spans="1:15" s="2" customFormat="1" ht="12.75" customHeight="1" x14ac:dyDescent="0.2">
      <c r="A23" s="6"/>
      <c r="B23" s="6"/>
      <c r="C23" s="6"/>
      <c r="D23" s="6"/>
      <c r="J23" s="35"/>
    </row>
    <row r="24" spans="1:15" x14ac:dyDescent="0.2">
      <c r="A24" s="16" t="s">
        <v>35</v>
      </c>
      <c r="D24" s="37"/>
      <c r="J24" s="35"/>
    </row>
    <row r="25" spans="1:15" x14ac:dyDescent="0.2">
      <c r="B25" s="35"/>
      <c r="C25" s="35"/>
      <c r="D25" s="35"/>
      <c r="E25" s="35"/>
      <c r="F25" s="35"/>
      <c r="G25" s="35"/>
      <c r="H25" s="35"/>
      <c r="I25" s="35"/>
      <c r="J25" s="35"/>
    </row>
    <row r="26" spans="1:15" x14ac:dyDescent="0.2">
      <c r="A26" s="32"/>
      <c r="B26" s="55"/>
      <c r="C26" s="55"/>
      <c r="D26" s="55"/>
      <c r="E26" s="55"/>
      <c r="F26" s="55"/>
      <c r="G26" s="37"/>
      <c r="H26" s="37"/>
      <c r="I26" s="37"/>
      <c r="J26" s="35"/>
    </row>
    <row r="27" spans="1:15" x14ac:dyDescent="0.2">
      <c r="B27" s="55"/>
      <c r="C27" s="55"/>
      <c r="D27" s="55"/>
      <c r="E27" s="55"/>
      <c r="F27" s="55"/>
      <c r="G27" s="37"/>
      <c r="H27" s="37"/>
      <c r="I27" s="37"/>
      <c r="J27" s="35"/>
    </row>
    <row r="28" spans="1:15" x14ac:dyDescent="0.2">
      <c r="B28" s="55"/>
      <c r="C28" s="55"/>
      <c r="D28" s="55"/>
      <c r="E28" s="55"/>
      <c r="F28" s="55"/>
      <c r="G28" s="68"/>
      <c r="H28" s="57"/>
      <c r="I28" s="37"/>
      <c r="J28" s="35"/>
    </row>
    <row r="29" spans="1:15" x14ac:dyDescent="0.2">
      <c r="B29" s="55"/>
      <c r="C29" s="55"/>
      <c r="D29" s="55"/>
      <c r="E29" s="55"/>
      <c r="F29" s="55"/>
      <c r="H29" s="37"/>
      <c r="I29" s="35"/>
      <c r="J29" s="35"/>
    </row>
    <row r="30" spans="1:15" x14ac:dyDescent="0.2">
      <c r="B30" s="55"/>
      <c r="C30" s="55"/>
      <c r="D30" s="55"/>
      <c r="E30" s="55"/>
      <c r="F30" s="55"/>
      <c r="I30" s="35"/>
      <c r="J30" s="35"/>
    </row>
    <row r="31" spans="1:15" x14ac:dyDescent="0.2">
      <c r="B31" s="55"/>
      <c r="C31" s="55"/>
      <c r="D31" s="55"/>
      <c r="E31" s="55"/>
      <c r="F31" s="55"/>
      <c r="I31" s="35"/>
      <c r="J31" s="35"/>
    </row>
    <row r="32" spans="1:15" x14ac:dyDescent="0.2">
      <c r="B32" s="55"/>
      <c r="C32" s="55"/>
      <c r="D32" s="55"/>
      <c r="E32" s="55"/>
      <c r="F32" s="55"/>
      <c r="G32" s="42"/>
      <c r="H32" s="42"/>
      <c r="I32" s="42"/>
      <c r="J32" s="35"/>
    </row>
    <row r="33" spans="2:10" x14ac:dyDescent="0.2">
      <c r="B33" s="55"/>
      <c r="C33" s="55"/>
      <c r="D33" s="55"/>
      <c r="E33" s="55"/>
      <c r="F33" s="55"/>
      <c r="I33" s="35"/>
      <c r="J33" s="35"/>
    </row>
    <row r="34" spans="2:10" x14ac:dyDescent="0.2">
      <c r="I34" s="35"/>
    </row>
    <row r="35" spans="2:10" x14ac:dyDescent="0.2">
      <c r="I35" s="35"/>
    </row>
  </sheetData>
  <mergeCells count="7">
    <mergeCell ref="A21:H21"/>
    <mergeCell ref="A18:K18"/>
    <mergeCell ref="A20:K20"/>
    <mergeCell ref="A17:K17"/>
    <mergeCell ref="A3:K3"/>
    <mergeCell ref="A1:G1"/>
    <mergeCell ref="A19:K19"/>
  </mergeCells>
  <phoneticPr fontId="2" type="noConversion"/>
  <pageMargins left="0.39370078740157483" right="0.39370078740157483" top="0.98425196850393704" bottom="0.98425196850393704" header="0.51181102362204722" footer="0.51181102362204722"/>
  <pageSetup paperSize="9" scale="93" orientation="landscape"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3">
    <pageSetUpPr fitToPage="1"/>
  </sheetPr>
  <dimension ref="A1:AC33"/>
  <sheetViews>
    <sheetView topLeftCell="A4" zoomScaleNormal="100" workbookViewId="0"/>
  </sheetViews>
  <sheetFormatPr baseColWidth="10" defaultRowHeight="12.75" x14ac:dyDescent="0.2"/>
  <cols>
    <col min="1" max="1" width="30.7109375" customWidth="1"/>
    <col min="2" max="7" width="14.28515625" customWidth="1"/>
    <col min="8" max="9" width="7.7109375" customWidth="1"/>
  </cols>
  <sheetData>
    <row r="1" spans="1:29" ht="15" x14ac:dyDescent="0.2">
      <c r="A1" s="97" t="s">
        <v>31</v>
      </c>
      <c r="B1" s="97"/>
      <c r="C1" s="97"/>
      <c r="D1" s="97"/>
      <c r="E1" s="98"/>
      <c r="F1" s="98"/>
      <c r="G1" s="98"/>
    </row>
    <row r="2" spans="1:29" ht="15" x14ac:dyDescent="0.2">
      <c r="A2" s="48"/>
      <c r="B2" s="33"/>
      <c r="C2" s="33"/>
      <c r="D2" s="33"/>
    </row>
    <row r="3" spans="1:29" x14ac:dyDescent="0.2">
      <c r="A3" s="95" t="s">
        <v>36</v>
      </c>
      <c r="B3" s="95"/>
      <c r="C3" s="95"/>
      <c r="D3" s="95"/>
      <c r="E3" s="95"/>
      <c r="F3" s="95"/>
      <c r="G3" s="95"/>
      <c r="H3" s="95"/>
      <c r="I3" s="95"/>
      <c r="J3" s="95"/>
      <c r="K3" s="95"/>
      <c r="L3" s="1"/>
      <c r="M3" s="1"/>
      <c r="N3" s="1"/>
      <c r="O3" s="1"/>
    </row>
    <row r="4" spans="1:29" x14ac:dyDescent="0.2">
      <c r="A4" s="2"/>
      <c r="B4" s="2"/>
      <c r="C4" s="2"/>
      <c r="D4" s="2"/>
      <c r="E4" s="2"/>
      <c r="F4" s="2"/>
      <c r="G4" s="2"/>
      <c r="H4" s="2"/>
      <c r="I4" s="2"/>
      <c r="J4" s="2"/>
      <c r="K4" s="2"/>
      <c r="L4" s="2"/>
      <c r="M4" s="2"/>
      <c r="N4" s="2"/>
      <c r="O4" s="2"/>
    </row>
    <row r="5" spans="1:29" ht="45.75" customHeight="1" x14ac:dyDescent="0.2">
      <c r="A5" s="25"/>
      <c r="B5" s="44" t="s">
        <v>12</v>
      </c>
      <c r="C5" s="44" t="s">
        <v>28</v>
      </c>
      <c r="D5" s="45" t="s">
        <v>14</v>
      </c>
      <c r="E5" s="44" t="s">
        <v>10</v>
      </c>
      <c r="F5" s="44" t="s">
        <v>11</v>
      </c>
      <c r="G5" s="44" t="s">
        <v>16</v>
      </c>
      <c r="H5" s="49" t="s">
        <v>0</v>
      </c>
      <c r="I5" s="49" t="s">
        <v>15</v>
      </c>
      <c r="J5" s="26" t="s">
        <v>8</v>
      </c>
      <c r="K5" s="27" t="s">
        <v>23</v>
      </c>
      <c r="L5" s="2"/>
      <c r="M5" s="2"/>
      <c r="N5" s="2"/>
      <c r="O5" s="11"/>
      <c r="P5" s="12"/>
      <c r="Q5" s="12"/>
      <c r="R5" s="12"/>
      <c r="S5" s="12"/>
      <c r="T5" s="12"/>
      <c r="U5" s="12"/>
      <c r="V5" s="12"/>
      <c r="W5" s="12"/>
      <c r="X5" s="12"/>
      <c r="Y5" s="12"/>
      <c r="Z5" s="12"/>
      <c r="AA5" s="12"/>
      <c r="AB5" s="12"/>
      <c r="AC5" s="12"/>
    </row>
    <row r="6" spans="1:29" ht="15" customHeight="1" x14ac:dyDescent="0.2">
      <c r="A6" s="7" t="s">
        <v>1</v>
      </c>
      <c r="B6" s="64"/>
      <c r="C6" s="64"/>
      <c r="D6" s="24">
        <v>3.6</v>
      </c>
      <c r="E6" s="24">
        <v>119.6</v>
      </c>
      <c r="F6" s="24">
        <v>0.7</v>
      </c>
      <c r="G6" s="24"/>
      <c r="H6" s="9">
        <v>124</v>
      </c>
      <c r="I6" s="3">
        <v>0.1</v>
      </c>
      <c r="J6" s="17">
        <v>27.4</v>
      </c>
      <c r="K6" s="20">
        <v>0.8</v>
      </c>
      <c r="L6" s="2"/>
      <c r="M6" s="58"/>
      <c r="N6" s="40"/>
      <c r="O6" s="41"/>
      <c r="P6" s="41"/>
      <c r="Q6" s="41"/>
      <c r="R6" s="41"/>
      <c r="S6" s="41"/>
      <c r="T6" s="41"/>
      <c r="U6" s="41"/>
      <c r="V6" s="41"/>
      <c r="W6" s="41"/>
      <c r="X6" s="41"/>
      <c r="Y6" s="41"/>
      <c r="Z6" s="41"/>
      <c r="AA6" s="41"/>
      <c r="AB6" s="41"/>
      <c r="AC6" s="12"/>
    </row>
    <row r="7" spans="1:29" ht="15" customHeight="1" x14ac:dyDescent="0.2">
      <c r="A7" s="7" t="s">
        <v>2</v>
      </c>
      <c r="B7" s="24">
        <v>746.5</v>
      </c>
      <c r="C7" s="24">
        <v>32.4</v>
      </c>
      <c r="D7" s="24">
        <v>1818.8</v>
      </c>
      <c r="E7" s="24">
        <v>950</v>
      </c>
      <c r="F7" s="24">
        <v>501.2</v>
      </c>
      <c r="G7" s="24">
        <v>7.2</v>
      </c>
      <c r="H7" s="9">
        <v>4056</v>
      </c>
      <c r="I7" s="3">
        <v>4.4000000000000004</v>
      </c>
      <c r="J7" s="17">
        <v>53.6</v>
      </c>
      <c r="K7" s="21">
        <v>5.5</v>
      </c>
      <c r="L7" s="2"/>
      <c r="M7" s="58"/>
      <c r="N7" s="40"/>
      <c r="O7" s="41"/>
      <c r="P7" s="41"/>
      <c r="Q7" s="41"/>
      <c r="R7" s="41"/>
      <c r="S7" s="41"/>
      <c r="T7" s="41"/>
      <c r="U7" s="41"/>
      <c r="V7" s="41"/>
      <c r="W7" s="41"/>
      <c r="X7" s="41"/>
      <c r="Y7" s="41"/>
      <c r="Z7" s="41"/>
      <c r="AA7" s="41"/>
      <c r="AB7" s="41"/>
      <c r="AC7" s="12"/>
    </row>
    <row r="8" spans="1:29" ht="15" customHeight="1" x14ac:dyDescent="0.2">
      <c r="A8" s="8" t="s">
        <v>3</v>
      </c>
      <c r="B8" s="24">
        <v>35511.4</v>
      </c>
      <c r="C8" s="24">
        <v>976.4</v>
      </c>
      <c r="D8" s="24">
        <v>18685.8</v>
      </c>
      <c r="E8" s="24">
        <v>192</v>
      </c>
      <c r="F8" s="24">
        <v>3719.6</v>
      </c>
      <c r="G8" s="24">
        <v>49.9</v>
      </c>
      <c r="H8" s="9">
        <v>59135</v>
      </c>
      <c r="I8" s="3">
        <v>64.2</v>
      </c>
      <c r="J8" s="17">
        <v>67.8</v>
      </c>
      <c r="K8" s="21">
        <v>9.3000000000000007</v>
      </c>
      <c r="L8" s="2"/>
      <c r="M8" s="58"/>
      <c r="N8" s="40"/>
      <c r="O8" s="41"/>
      <c r="P8" s="41"/>
      <c r="Q8" s="41"/>
      <c r="R8" s="41"/>
      <c r="S8" s="41"/>
      <c r="T8" s="41"/>
      <c r="U8" s="41"/>
      <c r="V8" s="41"/>
      <c r="W8" s="41"/>
      <c r="X8" s="41"/>
      <c r="Y8" s="41"/>
      <c r="Z8" s="41"/>
      <c r="AA8" s="41"/>
      <c r="AB8" s="41"/>
      <c r="AC8" s="12"/>
    </row>
    <row r="9" spans="1:29" ht="15" customHeight="1" x14ac:dyDescent="0.2">
      <c r="A9" s="10" t="s">
        <v>30</v>
      </c>
      <c r="B9" s="24">
        <v>408.6</v>
      </c>
      <c r="C9" s="24">
        <v>74.5</v>
      </c>
      <c r="D9" s="24">
        <v>93.2</v>
      </c>
      <c r="E9" s="24">
        <v>0.8</v>
      </c>
      <c r="F9" s="24">
        <v>16.8</v>
      </c>
      <c r="G9" s="24">
        <v>0.3</v>
      </c>
      <c r="H9" s="9">
        <v>594</v>
      </c>
      <c r="I9" s="3">
        <v>0.6</v>
      </c>
      <c r="J9" s="17">
        <v>64.5</v>
      </c>
      <c r="K9" s="21">
        <v>14.7</v>
      </c>
      <c r="L9" s="2"/>
      <c r="M9" s="58"/>
      <c r="N9" s="40"/>
      <c r="O9" s="41"/>
      <c r="P9" s="41"/>
      <c r="Q9" s="41"/>
      <c r="R9" s="41"/>
      <c r="S9" s="41"/>
      <c r="T9" s="41"/>
      <c r="U9" s="41"/>
      <c r="V9" s="41"/>
      <c r="W9" s="41"/>
      <c r="X9" s="41"/>
      <c r="Y9" s="41"/>
      <c r="Z9" s="41"/>
      <c r="AA9" s="41"/>
      <c r="AB9" s="41"/>
      <c r="AC9" s="12"/>
    </row>
    <row r="10" spans="1:29" ht="15" customHeight="1" x14ac:dyDescent="0.2">
      <c r="A10" s="7" t="s">
        <v>4</v>
      </c>
      <c r="B10" s="24">
        <v>852.6</v>
      </c>
      <c r="C10" s="24">
        <v>9780.9</v>
      </c>
      <c r="D10" s="24">
        <v>146.1</v>
      </c>
      <c r="E10" s="24"/>
      <c r="F10" s="24">
        <v>222.2</v>
      </c>
      <c r="G10" s="24">
        <v>27.2</v>
      </c>
      <c r="H10" s="9">
        <v>11029</v>
      </c>
      <c r="I10" s="3">
        <v>12</v>
      </c>
      <c r="J10" s="17">
        <v>64.2</v>
      </c>
      <c r="K10" s="21">
        <v>7.3</v>
      </c>
      <c r="L10" s="2"/>
      <c r="M10" s="58"/>
      <c r="N10" s="40"/>
      <c r="O10" s="41"/>
      <c r="P10" s="41"/>
      <c r="Q10" s="41"/>
      <c r="R10" s="41"/>
      <c r="S10" s="41"/>
      <c r="T10" s="41"/>
      <c r="U10" s="41"/>
      <c r="V10" s="41"/>
      <c r="W10" s="41"/>
      <c r="X10" s="41"/>
      <c r="Y10" s="41"/>
      <c r="Z10" s="41"/>
      <c r="AA10" s="41"/>
      <c r="AB10" s="41"/>
      <c r="AC10" s="12"/>
    </row>
    <row r="11" spans="1:29" ht="15" customHeight="1" x14ac:dyDescent="0.2">
      <c r="A11" s="10" t="s">
        <v>24</v>
      </c>
      <c r="B11" s="24">
        <v>427.3</v>
      </c>
      <c r="C11" s="24">
        <v>40.799999999999997</v>
      </c>
      <c r="D11" s="24">
        <v>7.9</v>
      </c>
      <c r="E11" s="24"/>
      <c r="F11" s="24"/>
      <c r="G11" s="24"/>
      <c r="H11" s="9">
        <v>476</v>
      </c>
      <c r="I11" s="3">
        <v>0.5</v>
      </c>
      <c r="J11" s="17">
        <v>79.8</v>
      </c>
      <c r="K11" s="21">
        <v>6.9</v>
      </c>
      <c r="L11" s="2"/>
      <c r="M11" s="58"/>
      <c r="N11" s="40"/>
      <c r="O11" s="41"/>
      <c r="P11" s="41"/>
      <c r="Q11" s="41"/>
      <c r="R11" s="41"/>
      <c r="S11" s="41"/>
      <c r="T11" s="41"/>
      <c r="U11" s="41"/>
      <c r="V11" s="41"/>
      <c r="W11" s="41"/>
      <c r="X11" s="41"/>
      <c r="Y11" s="41"/>
      <c r="Z11" s="41"/>
      <c r="AA11" s="41"/>
      <c r="AB11" s="41"/>
      <c r="AC11" s="12"/>
    </row>
    <row r="12" spans="1:29" ht="15" customHeight="1" x14ac:dyDescent="0.2">
      <c r="A12" s="4" t="s">
        <v>6</v>
      </c>
      <c r="B12" s="5">
        <v>37946.300000000003</v>
      </c>
      <c r="C12" s="5">
        <v>10904.9</v>
      </c>
      <c r="D12" s="5">
        <v>20755.3</v>
      </c>
      <c r="E12" s="5">
        <v>1262.4000000000001</v>
      </c>
      <c r="F12" s="5">
        <v>4460.5</v>
      </c>
      <c r="G12" s="5">
        <v>84.6</v>
      </c>
      <c r="H12" s="5">
        <v>75414</v>
      </c>
      <c r="I12" s="23">
        <v>81.900000000000006</v>
      </c>
      <c r="J12" s="18">
        <v>66.5</v>
      </c>
      <c r="K12" s="19">
        <v>8.8000000000000007</v>
      </c>
      <c r="L12" s="38"/>
      <c r="M12" s="58"/>
      <c r="N12" s="40"/>
      <c r="O12" s="41"/>
      <c r="P12" s="41"/>
      <c r="Q12" s="41"/>
      <c r="R12" s="41"/>
      <c r="S12" s="41"/>
      <c r="T12" s="41"/>
      <c r="U12" s="41"/>
      <c r="V12" s="41"/>
      <c r="W12" s="41"/>
      <c r="X12" s="41"/>
      <c r="Y12" s="41"/>
      <c r="Z12" s="41"/>
      <c r="AA12" s="41"/>
      <c r="AB12" s="41"/>
      <c r="AC12" s="12"/>
    </row>
    <row r="13" spans="1:29" ht="15" customHeight="1" x14ac:dyDescent="0.2">
      <c r="A13" s="4" t="s">
        <v>7</v>
      </c>
      <c r="B13" s="5">
        <v>8423.2000000000007</v>
      </c>
      <c r="C13" s="5">
        <v>3284.9</v>
      </c>
      <c r="D13" s="5">
        <v>3751.9</v>
      </c>
      <c r="E13" s="5">
        <v>17.2</v>
      </c>
      <c r="F13" s="5">
        <v>1159</v>
      </c>
      <c r="G13" s="5">
        <v>66.900000000000006</v>
      </c>
      <c r="H13" s="5">
        <v>16703</v>
      </c>
      <c r="I13" s="23">
        <v>18.100000000000001</v>
      </c>
      <c r="J13" s="18">
        <v>60.1</v>
      </c>
      <c r="K13" s="20"/>
      <c r="L13" s="2"/>
      <c r="M13" s="58"/>
      <c r="N13" s="40"/>
      <c r="O13" s="41"/>
      <c r="P13" s="41"/>
      <c r="Q13" s="41"/>
      <c r="R13" s="41"/>
      <c r="S13" s="41"/>
      <c r="T13" s="41"/>
      <c r="U13" s="41"/>
      <c r="V13" s="41"/>
      <c r="W13" s="41"/>
      <c r="X13" s="41"/>
      <c r="Y13" s="41"/>
      <c r="Z13" s="41"/>
      <c r="AA13" s="41"/>
      <c r="AB13" s="41"/>
      <c r="AC13" s="12"/>
    </row>
    <row r="14" spans="1:29" ht="17.25" customHeight="1" x14ac:dyDescent="0.2">
      <c r="A14" s="28" t="s">
        <v>5</v>
      </c>
      <c r="B14" s="29">
        <v>46369.5</v>
      </c>
      <c r="C14" s="29">
        <v>14189.8</v>
      </c>
      <c r="D14" s="29">
        <v>24507.200000000001</v>
      </c>
      <c r="E14" s="29">
        <v>1279.5999999999999</v>
      </c>
      <c r="F14" s="29">
        <v>5619.5</v>
      </c>
      <c r="G14" s="29">
        <v>151.4</v>
      </c>
      <c r="H14" s="29">
        <v>92117</v>
      </c>
      <c r="I14" s="34">
        <v>100</v>
      </c>
      <c r="J14" s="30">
        <v>65.3</v>
      </c>
      <c r="K14" s="20"/>
      <c r="L14" s="39"/>
      <c r="M14" s="58"/>
      <c r="N14" s="40"/>
      <c r="O14" s="41"/>
      <c r="P14" s="41"/>
      <c r="Q14" s="41"/>
      <c r="R14" s="41"/>
      <c r="S14" s="41"/>
      <c r="T14" s="41"/>
      <c r="U14" s="41"/>
      <c r="V14" s="41"/>
      <c r="W14" s="41"/>
      <c r="X14" s="41"/>
      <c r="Y14" s="41"/>
      <c r="Z14" s="41"/>
      <c r="AA14" s="41"/>
      <c r="AB14" s="41"/>
      <c r="AC14" s="12"/>
    </row>
    <row r="15" spans="1:29" ht="17.25" customHeight="1" thickBot="1" x14ac:dyDescent="0.25">
      <c r="A15" s="70" t="s">
        <v>15</v>
      </c>
      <c r="B15" s="71">
        <v>0.503</v>
      </c>
      <c r="C15" s="71">
        <v>0.154</v>
      </c>
      <c r="D15" s="71">
        <v>0.26600000000000001</v>
      </c>
      <c r="E15" s="71">
        <v>1.4E-2</v>
      </c>
      <c r="F15" s="71">
        <v>6.0999999999999999E-2</v>
      </c>
      <c r="G15" s="71">
        <v>2E-3</v>
      </c>
      <c r="H15" s="71">
        <v>1</v>
      </c>
      <c r="I15" s="47"/>
      <c r="J15" s="46"/>
      <c r="K15" s="46"/>
      <c r="L15" s="39"/>
      <c r="M15" s="58"/>
      <c r="N15" s="40"/>
      <c r="O15" s="41"/>
      <c r="P15" s="41"/>
      <c r="Q15" s="41"/>
      <c r="R15" s="41"/>
      <c r="S15" s="41"/>
      <c r="T15" s="41"/>
      <c r="U15" s="41"/>
      <c r="V15" s="41"/>
      <c r="W15" s="41"/>
      <c r="X15" s="41"/>
      <c r="Y15" s="41"/>
      <c r="Z15" s="41"/>
      <c r="AA15" s="41"/>
      <c r="AB15" s="41"/>
      <c r="AC15" s="12"/>
    </row>
    <row r="16" spans="1:29" x14ac:dyDescent="0.2">
      <c r="A16" s="15" t="s">
        <v>33</v>
      </c>
      <c r="B16" s="14"/>
      <c r="C16" s="14"/>
      <c r="D16" s="14"/>
      <c r="E16" s="2"/>
      <c r="F16" s="2"/>
      <c r="G16" s="2"/>
      <c r="H16" s="2"/>
      <c r="I16" s="2"/>
      <c r="J16" s="2"/>
      <c r="K16" s="31" t="s">
        <v>9</v>
      </c>
      <c r="L16" s="2"/>
      <c r="M16" s="2"/>
      <c r="N16" s="2"/>
      <c r="O16" s="11"/>
      <c r="P16" s="12"/>
      <c r="Q16" s="12"/>
      <c r="R16" s="12"/>
      <c r="S16" s="12"/>
      <c r="T16" s="12"/>
      <c r="U16" s="12"/>
      <c r="V16" s="12"/>
      <c r="W16" s="12"/>
      <c r="X16" s="12"/>
      <c r="Y16" s="12"/>
      <c r="Z16" s="12"/>
      <c r="AA16" s="12"/>
      <c r="AB16" s="12"/>
      <c r="AC16" s="12"/>
    </row>
    <row r="17" spans="1:15" x14ac:dyDescent="0.2">
      <c r="A17" s="96" t="s">
        <v>17</v>
      </c>
      <c r="B17" s="96"/>
      <c r="C17" s="96"/>
      <c r="D17" s="96"/>
      <c r="E17" s="96"/>
      <c r="F17" s="96"/>
      <c r="G17" s="96"/>
      <c r="H17" s="96"/>
      <c r="I17" s="96"/>
      <c r="J17" s="96"/>
      <c r="K17" s="96"/>
      <c r="L17" s="47"/>
      <c r="M17" s="47"/>
      <c r="N17" s="46"/>
      <c r="O17" s="46"/>
    </row>
    <row r="18" spans="1:15" x14ac:dyDescent="0.2">
      <c r="A18" s="96" t="s">
        <v>27</v>
      </c>
      <c r="B18" s="96"/>
      <c r="C18" s="96"/>
      <c r="D18" s="96"/>
      <c r="E18" s="96"/>
      <c r="F18" s="96"/>
      <c r="G18" s="96"/>
      <c r="H18" s="96"/>
      <c r="I18" s="96"/>
      <c r="J18" s="96"/>
      <c r="K18" s="96"/>
      <c r="L18" s="47"/>
      <c r="M18" s="47"/>
      <c r="N18" s="46"/>
      <c r="O18" s="46"/>
    </row>
    <row r="19" spans="1:15" ht="12.75" customHeight="1" x14ac:dyDescent="0.2">
      <c r="A19" s="100" t="s">
        <v>22</v>
      </c>
      <c r="B19" s="96"/>
      <c r="C19" s="96"/>
      <c r="D19" s="96"/>
      <c r="E19" s="96"/>
      <c r="F19" s="96"/>
      <c r="G19" s="96"/>
      <c r="H19" s="96"/>
      <c r="I19" s="96"/>
      <c r="J19" s="96"/>
      <c r="K19" s="96"/>
      <c r="L19" s="47"/>
      <c r="M19" s="47"/>
      <c r="N19" s="46"/>
      <c r="O19" s="46"/>
    </row>
    <row r="20" spans="1:15" x14ac:dyDescent="0.2">
      <c r="A20" s="96" t="s">
        <v>34</v>
      </c>
      <c r="B20" s="96"/>
      <c r="C20" s="96"/>
      <c r="D20" s="96"/>
      <c r="E20" s="96"/>
      <c r="F20" s="96"/>
      <c r="G20" s="96"/>
      <c r="H20" s="96"/>
      <c r="I20" s="96"/>
      <c r="J20" s="96"/>
      <c r="K20" s="96"/>
      <c r="L20" s="2"/>
      <c r="M20" s="2"/>
      <c r="N20" s="2"/>
      <c r="O20" s="2"/>
    </row>
    <row r="21" spans="1:15" x14ac:dyDescent="0.2">
      <c r="A21" s="6"/>
      <c r="B21" s="6"/>
      <c r="C21" s="6"/>
      <c r="D21" s="6"/>
      <c r="E21" s="2"/>
      <c r="F21" s="2"/>
      <c r="G21" s="2"/>
      <c r="H21" s="2"/>
      <c r="I21" s="36"/>
      <c r="J21" s="2"/>
      <c r="K21" s="2"/>
      <c r="L21" s="2"/>
      <c r="M21" s="2"/>
      <c r="N21" s="2"/>
      <c r="O21" s="2"/>
    </row>
    <row r="22" spans="1:15" x14ac:dyDescent="0.2">
      <c r="A22" s="16" t="s">
        <v>35</v>
      </c>
      <c r="H22" s="55"/>
      <c r="I22" s="36"/>
    </row>
    <row r="23" spans="1:15" x14ac:dyDescent="0.2">
      <c r="H23" s="55"/>
      <c r="I23" s="36"/>
    </row>
    <row r="24" spans="1:15" x14ac:dyDescent="0.2">
      <c r="B24" s="35"/>
      <c r="C24" s="35"/>
      <c r="D24" s="35"/>
      <c r="E24" s="35"/>
      <c r="F24" s="35"/>
      <c r="G24" s="35"/>
      <c r="H24" s="35"/>
      <c r="I24" s="36"/>
    </row>
    <row r="25" spans="1:15" x14ac:dyDescent="0.2">
      <c r="B25" s="55"/>
      <c r="C25" s="55"/>
      <c r="D25" s="55"/>
      <c r="E25" s="55"/>
      <c r="F25" s="55"/>
      <c r="G25" s="55"/>
      <c r="H25" s="55"/>
      <c r="I25" s="37"/>
      <c r="J25" s="37"/>
    </row>
    <row r="26" spans="1:15" x14ac:dyDescent="0.2">
      <c r="B26" s="55"/>
      <c r="C26" s="55"/>
      <c r="D26" s="55"/>
      <c r="E26" s="55"/>
      <c r="F26" s="55"/>
      <c r="G26" s="35"/>
      <c r="H26" s="55"/>
      <c r="I26" s="37"/>
    </row>
    <row r="27" spans="1:15" x14ac:dyDescent="0.2">
      <c r="B27" s="55"/>
      <c r="C27" s="55"/>
      <c r="D27" s="55"/>
      <c r="E27" s="55"/>
      <c r="F27" s="55"/>
      <c r="G27" s="37"/>
      <c r="H27" s="55"/>
      <c r="I27" s="37"/>
    </row>
    <row r="28" spans="1:15" x14ac:dyDescent="0.2">
      <c r="B28" s="55"/>
      <c r="C28" s="55"/>
      <c r="D28" s="55"/>
      <c r="E28" s="55"/>
      <c r="F28" s="55"/>
      <c r="H28" s="55"/>
      <c r="I28" s="36"/>
    </row>
    <row r="29" spans="1:15" x14ac:dyDescent="0.2">
      <c r="B29" s="55"/>
      <c r="C29" s="55"/>
      <c r="D29" s="55"/>
      <c r="E29" s="55"/>
      <c r="F29" s="55"/>
      <c r="H29" s="55"/>
      <c r="I29" s="36"/>
    </row>
    <row r="30" spans="1:15" x14ac:dyDescent="0.2">
      <c r="B30" s="55"/>
      <c r="C30" s="55"/>
      <c r="D30" s="55"/>
      <c r="E30" s="55"/>
      <c r="F30" s="55"/>
      <c r="G30" s="42"/>
      <c r="H30" s="55"/>
    </row>
    <row r="31" spans="1:15" x14ac:dyDescent="0.2">
      <c r="B31" s="55"/>
      <c r="C31" s="55"/>
      <c r="D31" s="55"/>
      <c r="E31" s="55"/>
      <c r="F31" s="55"/>
    </row>
    <row r="32" spans="1:15" x14ac:dyDescent="0.2">
      <c r="B32" s="55"/>
      <c r="C32" s="55"/>
      <c r="D32" s="55"/>
      <c r="E32" s="55"/>
      <c r="F32" s="55"/>
    </row>
    <row r="33" spans="2:6" x14ac:dyDescent="0.2">
      <c r="B33" s="55"/>
      <c r="C33" s="55"/>
      <c r="D33" s="55"/>
      <c r="E33" s="55"/>
      <c r="F33" s="55"/>
    </row>
  </sheetData>
  <mergeCells count="6">
    <mergeCell ref="A1:G1"/>
    <mergeCell ref="A3:K3"/>
    <mergeCell ref="A17:K17"/>
    <mergeCell ref="A18:K18"/>
    <mergeCell ref="A19:K19"/>
    <mergeCell ref="A20:K20"/>
  </mergeCells>
  <phoneticPr fontId="2" type="noConversion"/>
  <printOptions horizontalCentered="1"/>
  <pageMargins left="0" right="0" top="0.98425196850393704" bottom="0.98425196850393704" header="0.51181102362204722" footer="0.51181102362204722"/>
  <pageSetup paperSize="9" scale="98" orientation="landscape"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4</vt:i4>
      </vt:variant>
    </vt:vector>
  </HeadingPairs>
  <TitlesOfParts>
    <vt:vector size="4" baseType="lpstr">
      <vt:lpstr>8.9 Notice</vt:lpstr>
      <vt:lpstr>8.9 Graphique 1</vt:lpstr>
      <vt:lpstr>8.9 Tableau 2</vt:lpstr>
      <vt:lpstr>8.9 Tableau 3</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RERS 2021 ; Repères et références statistiques 2021 ; 08-09</dc:title>
  <dc:creator>DEPP-MENJS-MESRI;direction de l'évaluation, de la prospective et de la performance;ministère de l'Éducation nationale, de la Jeunesse et des Sports;ministère de l'enseignement supérieur, de la Recherche et de l'innovation</dc:creator>
  <cp:lastModifiedBy>Administration centrale</cp:lastModifiedBy>
  <cp:lastPrinted>2019-04-10T15:26:08Z</cp:lastPrinted>
  <dcterms:created xsi:type="dcterms:W3CDTF">2013-05-16T09:27:18Z</dcterms:created>
  <dcterms:modified xsi:type="dcterms:W3CDTF">2021-08-10T14:39:06Z</dcterms:modified>
  <cp:contentStatus>publié</cp:contentStatus>
</cp:coreProperties>
</file>