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drawings/drawing2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21.xml" ContentType="application/vnd.openxmlformats-officedocument.drawingml.chart+xml"/>
  <Override PartName="/xl/drawings/drawing27.xml" ContentType="application/vnd.openxmlformats-officedocument.drawingml.chartshapes+xml"/>
  <Override PartName="/xl/charts/chart2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3.xml" ContentType="application/vnd.openxmlformats-officedocument.drawingml.chart+xml"/>
  <Override PartName="/xl/theme/themeOverride1.xml" ContentType="application/vnd.openxmlformats-officedocument.themeOverride+xml"/>
  <Override PartName="/xl/drawings/drawing30.xml" ContentType="application/vnd.openxmlformats-officedocument.drawingml.chartshapes+xml"/>
  <Override PartName="/xl/charts/chart24.xml" ContentType="application/vnd.openxmlformats-officedocument.drawingml.chart+xml"/>
  <Override PartName="/xl/theme/themeOverride2.xml" ContentType="application/vnd.openxmlformats-officedocument.themeOverride+xml"/>
  <Override PartName="/xl/drawings/drawing31.xml" ContentType="application/vnd.openxmlformats-officedocument.drawingml.chartshapes+xml"/>
  <Override PartName="/xl/charts/chart25.xml" ContentType="application/vnd.openxmlformats-officedocument.drawingml.chart+xml"/>
  <Override PartName="/xl/theme/themeOverride3.xml" ContentType="application/vnd.openxmlformats-officedocument.themeOverride+xml"/>
  <Override PartName="/xl/drawings/drawing32.xml" ContentType="application/vnd.openxmlformats-officedocument.drawingml.chartshapes+xml"/>
  <Override PartName="/xl/charts/chart26.xml" ContentType="application/vnd.openxmlformats-officedocument.drawingml.chart+xml"/>
  <Override PartName="/xl/theme/themeOverride4.xml" ContentType="application/vnd.openxmlformats-officedocument.themeOverride+xml"/>
  <Override PartName="/xl/drawings/drawing33.xml" ContentType="application/vnd.openxmlformats-officedocument.drawingml.chartshapes+xml"/>
  <Override PartName="/xl/charts/chart27.xml" ContentType="application/vnd.openxmlformats-officedocument.drawingml.chart+xml"/>
  <Override PartName="/xl/theme/themeOverride5.xml" ContentType="application/vnd.openxmlformats-officedocument.themeOverride+xml"/>
  <Override PartName="/xl/drawings/drawing34.xml" ContentType="application/vnd.openxmlformats-officedocument.drawingml.chartshapes+xml"/>
  <Override PartName="/xl/charts/chart28.xml" ContentType="application/vnd.openxmlformats-officedocument.drawingml.chart+xml"/>
  <Override PartName="/xl/theme/themeOverride6.xml" ContentType="application/vnd.openxmlformats-officedocument.themeOverride+xml"/>
  <Override PartName="/xl/drawings/drawing35.xml" ContentType="application/vnd.openxmlformats-officedocument.drawingml.chartshapes+xml"/>
  <Override PartName="/xl/charts/chart29.xml" ContentType="application/vnd.openxmlformats-officedocument.drawingml.chart+xml"/>
  <Override PartName="/xl/theme/themeOverride7.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drawings/drawing38.xml" ContentType="application/vnd.openxmlformats-officedocument.drawing+xml"/>
  <Override PartName="/xl/charts/chart30.xml" ContentType="application/vnd.openxmlformats-officedocument.drawingml.chart+xml"/>
  <Override PartName="/xl/drawings/drawing39.xml" ContentType="application/vnd.openxmlformats-officedocument.drawing+xml"/>
  <Override PartName="/xl/charts/chart31.xml" ContentType="application/vnd.openxmlformats-officedocument.drawingml.chart+xml"/>
  <Override PartName="/xl/drawings/drawing40.xml" ContentType="application/vnd.openxmlformats-officedocument.drawing+xml"/>
  <Override PartName="/xl/charts/chart32.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33.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4.xml" ContentType="application/vnd.openxmlformats-officedocument.drawingml.chart+xml"/>
  <Override PartName="/xl/theme/themeOverride8.xml" ContentType="application/vnd.openxmlformats-officedocument.themeOverride+xml"/>
  <Override PartName="/xl/drawings/drawing45.xml" ContentType="application/vnd.openxmlformats-officedocument.drawingml.chartshapes+xml"/>
  <Override PartName="/xl/charts/chart35.xml" ContentType="application/vnd.openxmlformats-officedocument.drawingml.chart+xml"/>
  <Override PartName="/xl/theme/themeOverride9.xml" ContentType="application/vnd.openxmlformats-officedocument.themeOverride+xml"/>
  <Override PartName="/xl/drawings/drawing46.xml" ContentType="application/vnd.openxmlformats-officedocument.drawingml.chartshapes+xml"/>
  <Override PartName="/xl/charts/chart36.xml" ContentType="application/vnd.openxmlformats-officedocument.drawingml.chart+xml"/>
  <Override PartName="/xl/theme/themeOverride10.xml" ContentType="application/vnd.openxmlformats-officedocument.themeOverride+xml"/>
  <Override PartName="/xl/drawings/drawing47.xml" ContentType="application/vnd.openxmlformats-officedocument.drawingml.chartshapes+xml"/>
  <Override PartName="/xl/charts/chart37.xml" ContentType="application/vnd.openxmlformats-officedocument.drawingml.chart+xml"/>
  <Override PartName="/xl/theme/themeOverride11.xml" ContentType="application/vnd.openxmlformats-officedocument.themeOverride+xml"/>
  <Override PartName="/xl/drawings/drawing48.xml" ContentType="application/vnd.openxmlformats-officedocument.drawingml.chartshapes+xml"/>
  <Override PartName="/xl/charts/chart38.xml" ContentType="application/vnd.openxmlformats-officedocument.drawingml.chart+xml"/>
  <Override PartName="/xl/theme/themeOverride12.xml" ContentType="application/vnd.openxmlformats-officedocument.themeOverride+xml"/>
  <Override PartName="/xl/drawings/drawing49.xml" ContentType="application/vnd.openxmlformats-officedocument.drawingml.chartshapes+xml"/>
  <Override PartName="/xl/charts/chart39.xml" ContentType="application/vnd.openxmlformats-officedocument.drawingml.chart+xml"/>
  <Override PartName="/xl/theme/themeOverride13.xml" ContentType="application/vnd.openxmlformats-officedocument.themeOverride+xml"/>
  <Override PartName="/xl/drawings/drawing50.xml" ContentType="application/vnd.openxmlformats-officedocument.drawingml.chartshapes+xml"/>
  <Override PartName="/xl/charts/chart40.xml" ContentType="application/vnd.openxmlformats-officedocument.drawingml.chart+xml"/>
  <Override PartName="/xl/theme/themeOverride14.xml" ContentType="application/vnd.openxmlformats-officedocument.themeOverride+xml"/>
  <Override PartName="/xl/drawings/drawing51.xml" ContentType="application/vnd.openxmlformats-officedocument.drawingml.chartshapes+xml"/>
  <Override PartName="/xl/charts/chart41.xml" ContentType="application/vnd.openxmlformats-officedocument.drawingml.chart+xml"/>
  <Override PartName="/xl/theme/themeOverride15.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M:\str-depp-dve\02_PUBLICATIONS\RSU 2021\WEB\Chapitres\"/>
    </mc:Choice>
  </mc:AlternateContent>
  <bookViews>
    <workbookView xWindow="2100" yWindow="168" windowWidth="23472" windowHeight="16728" tabRatio="831" firstSheet="7" activeTab="15"/>
  </bookViews>
  <sheets>
    <sheet name="Tab1.1" sheetId="7" r:id="rId1"/>
    <sheet name="Tab1.2" sheetId="49" r:id="rId2"/>
    <sheet name="Fig1.1" sheetId="11" r:id="rId3"/>
    <sheet name="Fig1.2" sheetId="10" r:id="rId4"/>
    <sheet name="Tab1.3" sheetId="33" r:id="rId5"/>
    <sheet name="Fig1.3" sheetId="83" r:id="rId6"/>
    <sheet name="Fig1.4" sheetId="86" r:id="rId7"/>
    <sheet name="Fig1.5" sheetId="84" r:id="rId8"/>
    <sheet name="Fig1.6" sheetId="85" r:id="rId9"/>
    <sheet name="Fig1.7" sheetId="88" r:id="rId10"/>
    <sheet name="Tab1.4" sheetId="2" r:id="rId11"/>
    <sheet name="Fig1.8" sheetId="89" r:id="rId12"/>
    <sheet name="Fig1.9" sheetId="12" r:id="rId13"/>
    <sheet name="Fig1.10" sheetId="87" r:id="rId14"/>
    <sheet name="Tab1.5" sheetId="28" r:id="rId15"/>
    <sheet name="Fig1.11" sheetId="73" r:id="rId16"/>
    <sheet name="Fig1.12" sheetId="102" r:id="rId17"/>
    <sheet name="Tab1.6" sheetId="106" r:id="rId18"/>
    <sheet name="Tab1.7" sheetId="44" r:id="rId19"/>
    <sheet name="Fig1.13" sheetId="109" r:id="rId20"/>
    <sheet name="Tab1.8.1" sheetId="129" r:id="rId21"/>
    <sheet name="Tab1.8.2" sheetId="130" r:id="rId22"/>
    <sheet name="Tab1.9" sheetId="120" r:id="rId23"/>
    <sheet name="Figure 1.14" sheetId="127" r:id="rId24"/>
    <sheet name="Tab1.10.1" sheetId="41" r:id="rId25"/>
    <sheet name="Tab1.10.2" sheetId="107" r:id="rId26"/>
    <sheet name="Encad_Tab1.11" sheetId="56" r:id="rId27"/>
    <sheet name="Tab1.12" sheetId="40" r:id="rId28"/>
    <sheet name="Encad_Tab1.13" sheetId="57" r:id="rId29"/>
    <sheet name="Tab1.14" sheetId="75" r:id="rId30"/>
    <sheet name="Fig1.15" sheetId="92" r:id="rId31"/>
    <sheet name="Fig1.16" sheetId="93" r:id="rId32"/>
    <sheet name="Fig1.17" sheetId="110" r:id="rId33"/>
    <sheet name="Fig1.18" sheetId="111" r:id="rId34"/>
    <sheet name="Fig1.19" sheetId="54" r:id="rId35"/>
    <sheet name="Tab1.15" sheetId="17" r:id="rId36"/>
    <sheet name="Tab1.16" sheetId="126" r:id="rId37"/>
    <sheet name="Tab1.17" sheetId="76" r:id="rId38"/>
    <sheet name="Tab1.18" sheetId="77" r:id="rId39"/>
    <sheet name="Encad_Tab1.19" sheetId="128" r:id="rId40"/>
    <sheet name="Tab1.20_1_2_3" sheetId="55" r:id="rId41"/>
    <sheet name="Fig1.20" sheetId="27" r:id="rId42"/>
    <sheet name="Tab1.21" sheetId="45" r:id="rId43"/>
    <sheet name="Tab1.22" sheetId="19" r:id="rId44"/>
    <sheet name="Annexe_Tab1.23" sheetId="95" r:id="rId45"/>
    <sheet name="Annexe_Tab1.24" sheetId="96" r:id="rId46"/>
    <sheet name="Annexe_Tab1.25" sheetId="97" r:id="rId47"/>
    <sheet name="Annexe_Tab1.26" sheetId="98" r:id="rId48"/>
    <sheet name="Annexe_Tab1.27" sheetId="99" r:id="rId49"/>
    <sheet name="Annexe_Tab1.28" sheetId="100" r:id="rId50"/>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xlnm._FilterDatabase" localSheetId="24" hidden="1">'Tab1.10.1'!$A$4:$O$56</definedName>
    <definedName name="_xlnm._FilterDatabase" localSheetId="27" hidden="1">'Tab1.12'!$A$4:$O$58</definedName>
    <definedName name="_xlnm._FilterDatabase" localSheetId="29" hidden="1">'Tab1.14'!$A$4:$R$49</definedName>
    <definedName name="_xlnm._FilterDatabase" localSheetId="35" hidden="1">'Tab1.15'!$A$4:$L$46</definedName>
    <definedName name="_xlnm._FilterDatabase" localSheetId="37" hidden="1">'Tab1.17'!$A$4:$N$40</definedName>
    <definedName name="_xlnm._FilterDatabase" localSheetId="38" hidden="1">'Tab1.18'!$A$4:$P$31</definedName>
    <definedName name="_xlnm._FilterDatabase" localSheetId="1" hidden="1">'Tab1.2'!$A$23:$O$65</definedName>
    <definedName name="_xlnm._FilterDatabase" localSheetId="40" hidden="1">'Tab1.20_1_2_3'!$A$19:$O$19</definedName>
    <definedName name="_xlnm._FilterDatabase" localSheetId="43" hidden="1">'Tab1.22'!$A$3:$N$30</definedName>
    <definedName name="_xlnm._FilterDatabase" localSheetId="10" hidden="1">'Tab1.4'!$A$4:$M$42</definedName>
    <definedName name="_TAB1">'[1]C4.4'!$A$6:$G$25</definedName>
    <definedName name="body" localSheetId="39">#REF!</definedName>
    <definedName name="body" localSheetId="23">#REF!</definedName>
    <definedName name="body">#REF!</definedName>
    <definedName name="calcul">'[2]Calcul_B1.1'!$A$1:$L$37</definedName>
    <definedName name="cop" localSheetId="39">#REF!</definedName>
    <definedName name="cop" localSheetId="23">#REF!</definedName>
    <definedName name="cop" localSheetId="36">#REF!</definedName>
    <definedName name="cop" localSheetId="22">#REF!</definedName>
    <definedName name="cop">#REF!</definedName>
    <definedName name="countries" localSheetId="39">#REF!</definedName>
    <definedName name="countries" localSheetId="23">#REF!</definedName>
    <definedName name="countries">#REF!</definedName>
    <definedName name="DGRH_EFF" localSheetId="39">#REF!</definedName>
    <definedName name="DGRH_EFF" localSheetId="13">#REF!</definedName>
    <definedName name="DGRH_EFF" localSheetId="6">#REF!</definedName>
    <definedName name="DGRH_EFF" localSheetId="9">#REF!</definedName>
    <definedName name="DGRH_EFF" localSheetId="11">#REF!</definedName>
    <definedName name="DGRH_EFF" localSheetId="23">#REF!</definedName>
    <definedName name="DGRH_EFF" localSheetId="36">#REF!</definedName>
    <definedName name="DGRH_EFF" localSheetId="22">#REF!</definedName>
    <definedName name="DGRH_EFF">#REF!</definedName>
    <definedName name="donnee" localSheetId="39">#REF!,#REF!</definedName>
    <definedName name="donnee" localSheetId="23">#REF!,#REF!</definedName>
    <definedName name="donnee">#REF!,#REF!</definedName>
    <definedName name="GRAPH3_6" localSheetId="28">#REF!</definedName>
    <definedName name="GRAPH3_6" localSheetId="39">#REF!</definedName>
    <definedName name="GRAPH3_6" localSheetId="23">#REF!</definedName>
    <definedName name="GRAPH3_6" localSheetId="24">#REF!</definedName>
    <definedName name="GRAPH3_6" localSheetId="27">#REF!</definedName>
    <definedName name="GRAPH3_6" localSheetId="36">#REF!</definedName>
    <definedName name="GRAPH3_6" localSheetId="37">#REF!</definedName>
    <definedName name="GRAPH3_6" localSheetId="22">#REF!</definedName>
    <definedName name="GRAPH3_6">#REF!</definedName>
    <definedName name="GRAPH8" localSheetId="23">[3]GRAPH8!$A$1:$H$1343</definedName>
    <definedName name="GRAPH8" localSheetId="24">[3]GRAPH8!$A$1:$H$1343</definedName>
    <definedName name="GRAPH8" localSheetId="27">[3]GRAPH8!$A$1:$H$1343</definedName>
    <definedName name="GRAPH8" localSheetId="36">[4]GRAPH8!$A$1:$H$1343</definedName>
    <definedName name="GRAPH8" localSheetId="22">[4]GRAPH8!$A$1:$H$1343</definedName>
    <definedName name="GRAPH8">[3]GRAPH8!$A$1:$H$1343</definedName>
    <definedName name="IDX" localSheetId="1">'Tab1.2'!#REF!</definedName>
    <definedName name="_xlnm.Print_Titles" localSheetId="1">'Tab1.2'!$3:$4</definedName>
    <definedName name="note" localSheetId="39">#REF!</definedName>
    <definedName name="note" localSheetId="23">#REF!</definedName>
    <definedName name="note">#REF!</definedName>
    <definedName name="p5_age">[5]E6C3NAGE!$A$1:$D$55</definedName>
    <definedName name="p5nr">[6]E6C3NE!$A$1:$AC$43</definedName>
    <definedName name="POpula">[7]POpula!$A$1:$I$1559</definedName>
    <definedName name="PYR_DIEO" localSheetId="23">[8]PYR_DIEO!$A$1:$E$990</definedName>
    <definedName name="PYR_DIEO" localSheetId="24">[8]PYR_DIEO!$A$1:$E$990</definedName>
    <definedName name="PYR_DIEO" localSheetId="27">[8]PYR_DIEO!$A$1:$E$990</definedName>
    <definedName name="PYR_DIEO" localSheetId="36">[9]PYR_DIEO!$A$1:$E$990</definedName>
    <definedName name="PYR_DIEO" localSheetId="22">[9]PYR_DIEO!$A$1:$E$990</definedName>
    <definedName name="PYR_DIEO">[8]PYR_DIEO!$A$1:$E$990</definedName>
    <definedName name="source" localSheetId="39">#REF!</definedName>
    <definedName name="source" localSheetId="23">#REF!</definedName>
    <definedName name="source">#REF!</definedName>
    <definedName name="t" localSheetId="39">#REF!</definedName>
    <definedName name="t" localSheetId="23">#REF!</definedName>
    <definedName name="t" localSheetId="36">#REF!</definedName>
    <definedName name="t" localSheetId="37">#REF!</definedName>
    <definedName name="t" localSheetId="22">#REF!</definedName>
    <definedName name="t">#REF!</definedName>
    <definedName name="Template_Y1" localSheetId="39">#REF!</definedName>
    <definedName name="Template_Y1" localSheetId="23">#REF!</definedName>
    <definedName name="Template_Y1">#REF!</definedName>
    <definedName name="Template_Y10" localSheetId="39">#REF!</definedName>
    <definedName name="Template_Y10" localSheetId="23">#REF!</definedName>
    <definedName name="Template_Y10">#REF!</definedName>
    <definedName name="Template_Y2" localSheetId="39">#REF!</definedName>
    <definedName name="Template_Y2" localSheetId="23">#REF!</definedName>
    <definedName name="Template_Y2">#REF!</definedName>
    <definedName name="Template_Y3" localSheetId="39">#REF!</definedName>
    <definedName name="Template_Y3" localSheetId="23">#REF!</definedName>
    <definedName name="Template_Y3">#REF!</definedName>
    <definedName name="Template_Y4" localSheetId="39">#REF!</definedName>
    <definedName name="Template_Y4" localSheetId="23">#REF!</definedName>
    <definedName name="Template_Y4">#REF!</definedName>
    <definedName name="Template_Y5" localSheetId="39">#REF!</definedName>
    <definedName name="Template_Y5" localSheetId="23">#REF!</definedName>
    <definedName name="Template_Y5">#REF!</definedName>
    <definedName name="Template_Y6" localSheetId="39">#REF!</definedName>
    <definedName name="Template_Y6" localSheetId="23">#REF!</definedName>
    <definedName name="Template_Y6">#REF!</definedName>
    <definedName name="Template_Y7" localSheetId="39">#REF!</definedName>
    <definedName name="Template_Y7" localSheetId="23">#REF!</definedName>
    <definedName name="Template_Y7">#REF!</definedName>
    <definedName name="Template_Y8" localSheetId="39">#REF!</definedName>
    <definedName name="Template_Y8" localSheetId="23">#REF!</definedName>
    <definedName name="Template_Y8">#REF!</definedName>
    <definedName name="Template_Y9" localSheetId="39">#REF!</definedName>
    <definedName name="Template_Y9" localSheetId="23">#REF!</definedName>
    <definedName name="Template_Y9">#REF!</definedName>
    <definedName name="unite" localSheetId="39">#REF!</definedName>
    <definedName name="unite" localSheetId="23">#REF!</definedName>
    <definedName name="unite">#REF!</definedName>
    <definedName name="_xlnm.Print_Area" localSheetId="22">'Tab1.9'!$B$1:$H$28</definedName>
  </definedNames>
  <calcPr calcId="181029"/>
</workbook>
</file>

<file path=xl/calcChain.xml><?xml version="1.0" encoding="utf-8"?>
<calcChain xmlns="http://schemas.openxmlformats.org/spreadsheetml/2006/main">
  <c r="D76" i="49" l="1"/>
  <c r="H37" i="93" l="1"/>
  <c r="F19" i="126" l="1"/>
  <c r="E19" i="126"/>
  <c r="D19" i="126"/>
  <c r="C19" i="126"/>
  <c r="F10" i="126"/>
  <c r="F20" i="126" s="1"/>
  <c r="E10" i="126"/>
  <c r="E20" i="126" s="1"/>
  <c r="D10" i="126"/>
  <c r="D20" i="126" s="1"/>
  <c r="C10" i="126"/>
  <c r="C20" i="126" s="1"/>
  <c r="G31" i="27" l="1"/>
  <c r="H31" i="27"/>
  <c r="G32" i="27"/>
  <c r="H32" i="27"/>
  <c r="G33" i="27"/>
  <c r="H33" i="27"/>
  <c r="F32" i="27"/>
  <c r="F33" i="27"/>
  <c r="F31" i="27"/>
  <c r="D33" i="93" l="1"/>
  <c r="E33" i="93"/>
  <c r="F33" i="93"/>
  <c r="G33" i="93"/>
  <c r="H33" i="93"/>
  <c r="D34" i="93"/>
  <c r="E34" i="93"/>
  <c r="F34" i="93"/>
  <c r="G34" i="93"/>
  <c r="H34" i="93"/>
  <c r="D35" i="93"/>
  <c r="E35" i="93"/>
  <c r="F35" i="93"/>
  <c r="G35" i="93"/>
  <c r="H35" i="93"/>
  <c r="C35" i="93"/>
  <c r="C34" i="93"/>
  <c r="C33" i="93"/>
  <c r="D44" i="92"/>
  <c r="E44" i="92"/>
  <c r="F44" i="92"/>
  <c r="G44" i="92"/>
  <c r="H44" i="92"/>
  <c r="C44" i="92"/>
  <c r="D43" i="92"/>
  <c r="E43" i="92"/>
  <c r="F43" i="92"/>
  <c r="G43" i="92"/>
  <c r="H43" i="92"/>
  <c r="C43" i="92"/>
  <c r="D42" i="92"/>
  <c r="E42" i="92"/>
  <c r="F42" i="92"/>
  <c r="G42" i="92"/>
  <c r="H42" i="92"/>
  <c r="C42" i="92"/>
  <c r="D41" i="92"/>
  <c r="E41" i="92"/>
  <c r="F41" i="92"/>
  <c r="G41" i="92"/>
  <c r="H41" i="92"/>
  <c r="C41" i="92"/>
  <c r="G31" i="10" l="1"/>
  <c r="G32" i="10"/>
  <c r="G29" i="10"/>
  <c r="G30" i="10"/>
  <c r="G27" i="10"/>
  <c r="G28" i="10"/>
  <c r="E31" i="10"/>
  <c r="E32" i="10"/>
  <c r="E29" i="10"/>
  <c r="E30" i="10"/>
  <c r="E27" i="10"/>
  <c r="E28" i="10"/>
  <c r="C27" i="10"/>
  <c r="C32" i="10"/>
  <c r="C31" i="10"/>
  <c r="C28" i="10"/>
</calcChain>
</file>

<file path=xl/sharedStrings.xml><?xml version="1.0" encoding="utf-8"?>
<sst xmlns="http://schemas.openxmlformats.org/spreadsheetml/2006/main" count="1945" uniqueCount="600">
  <si>
    <t>Categorie A</t>
  </si>
  <si>
    <t>Categorie B</t>
  </si>
  <si>
    <t>Categorie C</t>
  </si>
  <si>
    <t>Non enseignant</t>
  </si>
  <si>
    <t>Enseignant</t>
  </si>
  <si>
    <t>Ensemble titulaires</t>
  </si>
  <si>
    <t>Ensemble non titulaires</t>
  </si>
  <si>
    <t>dont  A+</t>
  </si>
  <si>
    <t>H</t>
  </si>
  <si>
    <t>F</t>
  </si>
  <si>
    <t>Ensemble</t>
  </si>
  <si>
    <t>Effectifs</t>
  </si>
  <si>
    <t>% sur total</t>
  </si>
  <si>
    <t>Part des femmes</t>
  </si>
  <si>
    <t>Part des 50 ans et plus</t>
  </si>
  <si>
    <t>Age moyen</t>
  </si>
  <si>
    <t>Effectifs ETP</t>
  </si>
  <si>
    <t>Part des femmes en %</t>
  </si>
  <si>
    <t>Part des 50 ans et plus en %</t>
  </si>
  <si>
    <t>Secteur public</t>
  </si>
  <si>
    <r>
      <t>1</t>
    </r>
    <r>
      <rPr>
        <vertAlign val="superscript"/>
        <sz val="8"/>
        <rFont val="Arial"/>
        <family val="2"/>
      </rPr>
      <t>er</t>
    </r>
    <r>
      <rPr>
        <sz val="8"/>
        <rFont val="Arial"/>
        <family val="2"/>
      </rPr>
      <t xml:space="preserve"> degré</t>
    </r>
  </si>
  <si>
    <r>
      <t>2</t>
    </r>
    <r>
      <rPr>
        <vertAlign val="superscript"/>
        <sz val="8"/>
        <rFont val="Arial"/>
        <family val="2"/>
      </rPr>
      <t xml:space="preserve">nd </t>
    </r>
    <r>
      <rPr>
        <sz val="8"/>
        <rFont val="Arial"/>
        <family val="2"/>
      </rPr>
      <t>degré</t>
    </r>
  </si>
  <si>
    <t>Titulaire</t>
  </si>
  <si>
    <t>Non titulaire</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</si>
  <si>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t>
    </r>
  </si>
  <si>
    <t>Secteur prive</t>
  </si>
  <si>
    <t>Ensemble sur échelle de rémunération de titulaires</t>
  </si>
  <si>
    <t>Ensemble des enseignants</t>
  </si>
  <si>
    <t>Professeurs des écoles</t>
  </si>
  <si>
    <t>Instituteurs</t>
  </si>
  <si>
    <r>
      <t>Ensemble 1</t>
    </r>
    <r>
      <rPr>
        <b/>
        <vertAlign val="superscript"/>
        <sz val="8"/>
        <rFont val="Arial"/>
        <family val="2"/>
      </rPr>
      <t xml:space="preserve">er </t>
    </r>
    <r>
      <rPr>
        <b/>
        <sz val="8"/>
        <rFont val="Arial"/>
        <family val="2"/>
      </rPr>
      <t>degré</t>
    </r>
  </si>
  <si>
    <t>Professeurs de chaire supérieure</t>
  </si>
  <si>
    <t>Professeurs agrégés</t>
  </si>
  <si>
    <t>Professeurs de lycée professionnels</t>
  </si>
  <si>
    <t>Adjoints et chargés d'enseignement</t>
  </si>
  <si>
    <r>
      <t>Ensemble 2</t>
    </r>
    <r>
      <rPr>
        <b/>
        <vertAlign val="superscript"/>
        <sz val="8"/>
        <rFont val="Arial"/>
        <family val="2"/>
      </rPr>
      <t>nd</t>
    </r>
    <r>
      <rPr>
        <b/>
        <sz val="8"/>
        <rFont val="Arial"/>
        <family val="2"/>
      </rPr>
      <t xml:space="preserve"> degré</t>
    </r>
  </si>
  <si>
    <t>1er degré</t>
  </si>
  <si>
    <r>
      <t>2</t>
    </r>
    <r>
      <rPr>
        <b/>
        <vertAlign val="superscript"/>
        <sz val="8"/>
        <rFont val="Arial"/>
        <family val="2"/>
      </rPr>
      <t xml:space="preserve">nd </t>
    </r>
    <r>
      <rPr>
        <b/>
        <sz val="8"/>
        <rFont val="Arial"/>
        <family val="2"/>
      </rPr>
      <t>degré</t>
    </r>
  </si>
  <si>
    <t>Ensemble sur une échelle de rémunération de titulaires</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</si>
  <si>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 privé, titulaires et non titulaires</t>
    </r>
  </si>
  <si>
    <t>Bordeaux</t>
  </si>
  <si>
    <t>Clermont-Ferrand</t>
  </si>
  <si>
    <t>Corse</t>
  </si>
  <si>
    <t>Créteil</t>
  </si>
  <si>
    <t>Dijon</t>
  </si>
  <si>
    <t>Grenoble</t>
  </si>
  <si>
    <t>Lille</t>
  </si>
  <si>
    <t>Limoges</t>
  </si>
  <si>
    <t>Lyon</t>
  </si>
  <si>
    <t>Montpellier</t>
  </si>
  <si>
    <t>Nancy-Metz</t>
  </si>
  <si>
    <t>Nice</t>
  </si>
  <si>
    <t>Paris</t>
  </si>
  <si>
    <t>Poitiers</t>
  </si>
  <si>
    <t>Reims</t>
  </si>
  <si>
    <t>Strasbourg</t>
  </si>
  <si>
    <t>Toulouse</t>
  </si>
  <si>
    <t>Versailles</t>
  </si>
  <si>
    <t>France métropolitaine</t>
  </si>
  <si>
    <t>Guadeloupe</t>
  </si>
  <si>
    <t>Guyane</t>
  </si>
  <si>
    <t>Martinique</t>
  </si>
  <si>
    <t>Mayotte</t>
  </si>
  <si>
    <t>Enseignants</t>
  </si>
  <si>
    <t>Non enseignants</t>
  </si>
  <si>
    <t>Hommes</t>
  </si>
  <si>
    <t>Femmes</t>
  </si>
  <si>
    <t>Activité</t>
  </si>
  <si>
    <t>Disponibilité</t>
  </si>
  <si>
    <t>Congé parental</t>
  </si>
  <si>
    <t>Total</t>
  </si>
  <si>
    <t>Non titulaires</t>
  </si>
  <si>
    <t>Titulaires</t>
  </si>
  <si>
    <t>Secteur privé</t>
  </si>
  <si>
    <t>2nd degré</t>
  </si>
  <si>
    <t>Personnels de direction</t>
  </si>
  <si>
    <t>Personnels d'éducation</t>
  </si>
  <si>
    <t>Personnels d'inspection</t>
  </si>
  <si>
    <t xml:space="preserve">Personnels administratifs, sociaux et de santé </t>
  </si>
  <si>
    <t>Filière administrative</t>
  </si>
  <si>
    <t>Filière santé</t>
  </si>
  <si>
    <t>Filière technique</t>
  </si>
  <si>
    <t>Ingénieurs et personnels techniques de recherche et de formation</t>
  </si>
  <si>
    <t>Ensemble titulaires et non titulaires</t>
  </si>
  <si>
    <t>Ensemble personnels de direction</t>
  </si>
  <si>
    <t>IA - IPR</t>
  </si>
  <si>
    <t>Ensemble des personnels d'inspection</t>
  </si>
  <si>
    <t>Ensemble des titulaires, toutes filières professionnelles</t>
  </si>
  <si>
    <t>Ensemble des non titulaires</t>
  </si>
  <si>
    <t>Ensemble des personnels administratifs, sociaux et de santé, titulaires et non titulaires</t>
  </si>
  <si>
    <t xml:space="preserve">Filière administrative </t>
  </si>
  <si>
    <t>Ensemble catégorie A</t>
  </si>
  <si>
    <t>Secrétaires administratifs  (SAENES)</t>
  </si>
  <si>
    <t>Total filière administrative</t>
  </si>
  <si>
    <t>Filière sociale et de santé</t>
  </si>
  <si>
    <t>effectifs</t>
  </si>
  <si>
    <t>Medecin</t>
  </si>
  <si>
    <t>Infirmier</t>
  </si>
  <si>
    <t>Infirmiers</t>
  </si>
  <si>
    <t>Assistants de Service Social</t>
  </si>
  <si>
    <t>Total filière sociale et de santé</t>
  </si>
  <si>
    <t>Ingénieur de recherche</t>
  </si>
  <si>
    <t>Ingénieur d'études de recherche et de formation</t>
  </si>
  <si>
    <t>Assistant ingénieurs</t>
  </si>
  <si>
    <t>Techniciens de recherche et de formation</t>
  </si>
  <si>
    <t>Adjoints techniques de recherche et de formation</t>
  </si>
  <si>
    <t xml:space="preserve">Ensemble ITRF </t>
  </si>
  <si>
    <t>Total titulaires</t>
  </si>
  <si>
    <t>Total non titulaires</t>
  </si>
  <si>
    <t>ITRF</t>
  </si>
  <si>
    <t>ASS</t>
  </si>
  <si>
    <t>25-29 ans</t>
  </si>
  <si>
    <t>30-34 ans</t>
  </si>
  <si>
    <t>35-39 ans</t>
  </si>
  <si>
    <t>40-44 ans</t>
  </si>
  <si>
    <t>45-49 ans</t>
  </si>
  <si>
    <t>50-54 ans</t>
  </si>
  <si>
    <t>55-59 ans</t>
  </si>
  <si>
    <t>60 ans et plus</t>
  </si>
  <si>
    <t>20-24 ans</t>
  </si>
  <si>
    <t xml:space="preserve">Non titulaires </t>
  </si>
  <si>
    <t xml:space="preserve">Titulaires </t>
  </si>
  <si>
    <t>Inspecteurs de l’éducation nationale</t>
  </si>
  <si>
    <t>Ensemble des personnels</t>
  </si>
  <si>
    <t>Professeurs certifiés</t>
  </si>
  <si>
    <t>Professeurs d'éducation physique et sportive</t>
  </si>
  <si>
    <t>Maîtres délégués</t>
  </si>
  <si>
    <t>Ensemble des maîtres délégués</t>
  </si>
  <si>
    <t>Conseillers techniques de service social</t>
  </si>
  <si>
    <t>Instituteurs et instituteurs suppléants</t>
  </si>
  <si>
    <t>Apprentis</t>
  </si>
  <si>
    <t>Premier degré</t>
  </si>
  <si>
    <t>Second degré</t>
  </si>
  <si>
    <t>Non-titulaires</t>
  </si>
  <si>
    <t>Ensemble premier et second degrés</t>
  </si>
  <si>
    <t>CDD</t>
  </si>
  <si>
    <t>CDI</t>
  </si>
  <si>
    <t>Ensemble des enseignants non titulaires</t>
  </si>
  <si>
    <t xml:space="preserve"> Part des moins de 35 ans en %</t>
  </si>
  <si>
    <t xml:space="preserve"> Part des moins de 35 ans </t>
  </si>
  <si>
    <t>Personnels ASS</t>
  </si>
  <si>
    <t>Temps partiel (en %)</t>
  </si>
  <si>
    <t>Ensemble titulaires et non titulaires, enseignants et non enseignants</t>
  </si>
  <si>
    <t>Ensemble maîtres délégués</t>
  </si>
  <si>
    <t>© DEPP</t>
  </si>
  <si>
    <t>Enseignants du 1er degré public</t>
  </si>
  <si>
    <t>Enseignants du 2nd degré public</t>
  </si>
  <si>
    <t>Auvergne-Rhône-Alpes</t>
  </si>
  <si>
    <t>Bourgogne-Franche-Comté</t>
  </si>
  <si>
    <t>Besancon</t>
  </si>
  <si>
    <t>Grand Est</t>
  </si>
  <si>
    <t>Hauts-de-France</t>
  </si>
  <si>
    <t>Amiens</t>
  </si>
  <si>
    <t>Île-de-France</t>
  </si>
  <si>
    <t>Normandie</t>
  </si>
  <si>
    <t>Nouvelle-Aquitaine</t>
  </si>
  <si>
    <t>Occitanie</t>
  </si>
  <si>
    <t>Provence-Alpes-Côte d'Azur</t>
  </si>
  <si>
    <t>Aix-Marseille</t>
  </si>
  <si>
    <t>Réunion</t>
  </si>
  <si>
    <t>Philosophie</t>
  </si>
  <si>
    <t>Lettres</t>
  </si>
  <si>
    <t>Langues</t>
  </si>
  <si>
    <t>Histoire-géographie</t>
  </si>
  <si>
    <t>Sciences économiques et sociales</t>
  </si>
  <si>
    <t xml:space="preserve">Mathématiques </t>
  </si>
  <si>
    <t>Physique-chimie</t>
  </si>
  <si>
    <t>Biologie-géologie</t>
  </si>
  <si>
    <t>Éducation musicale</t>
  </si>
  <si>
    <t>Arts plastiques</t>
  </si>
  <si>
    <t>Éducation physique et sportive</t>
  </si>
  <si>
    <t>Technologie</t>
  </si>
  <si>
    <t>Économie et gestion</t>
  </si>
  <si>
    <t>Part des femmes (en %)</t>
  </si>
  <si>
    <t xml:space="preserve"> Part des moins de 35 ans   (en %)</t>
  </si>
  <si>
    <t>Part des 50 ans et plus  (en %)</t>
  </si>
  <si>
    <t>Enseignants du 1er degré privé</t>
  </si>
  <si>
    <t>Enseignants du 2nd degré privé</t>
  </si>
  <si>
    <t>Attachés d’administration de l'Etat</t>
  </si>
  <si>
    <t>Ensemble des enseignants des premiers degrés public et privé</t>
  </si>
  <si>
    <t>Ensemble des enseignants des seconds degrés public et privé</t>
  </si>
  <si>
    <t>% des personnes dont la quotité est :</t>
  </si>
  <si>
    <t>Inférieure ou égale à 50%</t>
  </si>
  <si>
    <t xml:space="preserve">Supérieure à 50% et inférieure ou égale à 80% </t>
  </si>
  <si>
    <t>Egale à 100% (temps complet)</t>
  </si>
  <si>
    <t>Maîtres délégués du 1er degré</t>
  </si>
  <si>
    <t xml:space="preserve"> Enseignants  du 1er degré  échelle de rémunération de titulaires </t>
  </si>
  <si>
    <t xml:space="preserve"> </t>
  </si>
  <si>
    <r>
      <rPr>
        <b/>
        <sz val="20"/>
        <color indexed="55"/>
        <rFont val="Albertus Extra Bold"/>
        <family val="2"/>
      </rPr>
      <t>►</t>
    </r>
    <r>
      <rPr>
        <b/>
        <sz val="9"/>
        <rFont val="Arial"/>
        <family val="2"/>
      </rPr>
      <t xml:space="preserve"> Répartition des enseignants du secteur public par académie</t>
    </r>
  </si>
  <si>
    <t>Total général</t>
  </si>
  <si>
    <t>Vacations</t>
  </si>
  <si>
    <t>Quotité  moyenne (en %)</t>
  </si>
  <si>
    <t>Titulaires ou assimilés</t>
  </si>
  <si>
    <t>Non titulaires ou assimilés</t>
  </si>
  <si>
    <t>Privé - Hommes</t>
  </si>
  <si>
    <t>Privé -Femmes</t>
  </si>
  <si>
    <t>Public- Hommes</t>
  </si>
  <si>
    <t>Public- Femmes</t>
  </si>
  <si>
    <t>1er degré public et privé - Temps partiel des enseignants titulaires</t>
  </si>
  <si>
    <t>2D degré public et privé - Temps partiel des enseignants titulaires</t>
  </si>
  <si>
    <t>Part des non-titulaires (en %)</t>
  </si>
  <si>
    <t>Temps incomplet (en %)</t>
  </si>
  <si>
    <t>temps plein (en %)</t>
  </si>
  <si>
    <t>Personnels d'encadrement</t>
  </si>
  <si>
    <t>Encadrement supérieur</t>
  </si>
  <si>
    <t>Ensemble personnels d'encadrement</t>
  </si>
  <si>
    <t>Vie scolaire</t>
  </si>
  <si>
    <t>Personnels d'assistance éducative</t>
  </si>
  <si>
    <t>Ensemble personnels de vie scolaire</t>
  </si>
  <si>
    <t>Filière santé et sociale</t>
  </si>
  <si>
    <t>Ensemble des titulaires</t>
  </si>
  <si>
    <t>Quotité moyenne (en %)</t>
  </si>
  <si>
    <r>
      <rPr>
        <b/>
        <sz val="8"/>
        <rFont val="Arial"/>
        <family val="2"/>
      </rPr>
      <t xml:space="preserve">Total titulaires - Categorie C  </t>
    </r>
    <r>
      <rPr>
        <sz val="8"/>
        <rFont val="Arial"/>
        <family val="2"/>
      </rPr>
      <t xml:space="preserve">                               Adjoints et agents technique des établissements d'enseignement</t>
    </r>
  </si>
  <si>
    <t xml:space="preserve">Total filière technique  </t>
  </si>
  <si>
    <t xml:space="preserve">Adjoints administratifs  </t>
  </si>
  <si>
    <t>IGAENR-IGEN</t>
  </si>
  <si>
    <t>Administrateurs civils  administrateurs ENESR, experts de haut niveau</t>
  </si>
  <si>
    <t>Ensemble des personnels d'encadrement supérieur</t>
  </si>
  <si>
    <t>Psychologues EN, conseillers d'orientation psychologue</t>
  </si>
  <si>
    <t>Personnels d'éducation non titulaires</t>
  </si>
  <si>
    <t>Ensemble des personnels d'éducation</t>
  </si>
  <si>
    <t>Ensemble des personnels d'assistance éducative</t>
  </si>
  <si>
    <t xml:space="preserve">Ensemble des personnels relevant de la vie scolaire </t>
  </si>
  <si>
    <t>2d degré</t>
  </si>
  <si>
    <t>Ensemble des AED</t>
  </si>
  <si>
    <t>Ensemble des AESH</t>
  </si>
  <si>
    <t>AED</t>
  </si>
  <si>
    <t>AESH</t>
  </si>
  <si>
    <t>Ensemble des AED et AESH</t>
  </si>
  <si>
    <t>Temps incomplet         (en %)</t>
  </si>
  <si>
    <t>Temps plein     (en %)</t>
  </si>
  <si>
    <t>Personnels ITRF</t>
  </si>
  <si>
    <t>Ensemble ASS et ITRF non titulaires</t>
  </si>
  <si>
    <t>PLP</t>
  </si>
  <si>
    <t>Personnels vie scolaire</t>
  </si>
  <si>
    <r>
      <t>Personnels d'encadrement -</t>
    </r>
    <r>
      <rPr>
        <sz val="8"/>
        <rFont val="Arial"/>
        <family val="2"/>
      </rPr>
      <t>Titulaires</t>
    </r>
  </si>
  <si>
    <t>Autres positions, hors détachement</t>
  </si>
  <si>
    <t>Heures rémunérées</t>
  </si>
  <si>
    <t xml:space="preserve">Enseignement 
</t>
  </si>
  <si>
    <t xml:space="preserve">Second degré public </t>
  </si>
  <si>
    <t xml:space="preserve">Agrégés et chaires supérieures       </t>
  </si>
  <si>
    <t>Certifiés et assimilés</t>
  </si>
  <si>
    <t xml:space="preserve">PLP                         </t>
  </si>
  <si>
    <t xml:space="preserve">Ensemble second degré public </t>
  </si>
  <si>
    <t>Second degré privé</t>
  </si>
  <si>
    <t>Agrégés et chaires supérieures</t>
  </si>
  <si>
    <t>Public</t>
  </si>
  <si>
    <t>Privé</t>
  </si>
  <si>
    <t>Autres titulaires (4)</t>
  </si>
  <si>
    <t>Non-titulaires (5)</t>
  </si>
  <si>
    <t>Ensemble second degré privé</t>
  </si>
  <si>
    <t>Administration centrale</t>
  </si>
  <si>
    <t>Conseillers principaux d'éducation</t>
  </si>
  <si>
    <t>Nature de contrat, dont :</t>
  </si>
  <si>
    <t>Non-enseignants</t>
  </si>
  <si>
    <t>Personnels IATSS (Ingénieurs, administratifs, techniciens, sociaux et de santé)</t>
  </si>
  <si>
    <t>A</t>
  </si>
  <si>
    <t>B</t>
  </si>
  <si>
    <t>C</t>
  </si>
  <si>
    <t>Total Non-enseignants</t>
  </si>
  <si>
    <t>Cat. A</t>
  </si>
  <si>
    <t>Cat. B</t>
  </si>
  <si>
    <t>Cat. C</t>
  </si>
  <si>
    <t>Enseignants du secteur public</t>
  </si>
  <si>
    <t>Enseignants du premier degré public</t>
  </si>
  <si>
    <t>Enseignants du second degré public</t>
  </si>
  <si>
    <t>Total Enseignants du secteur public</t>
  </si>
  <si>
    <t>Enseignants du secteur privé</t>
  </si>
  <si>
    <t>Enseignants du premier degré privé</t>
  </si>
  <si>
    <t>Enseignants du second degré privé</t>
  </si>
  <si>
    <t>Total Enseignants du secteur privé</t>
  </si>
  <si>
    <t xml:space="preserve">Premier degré </t>
  </si>
  <si>
    <t xml:space="preserve">Second degré </t>
  </si>
  <si>
    <t>Ensemble privé</t>
  </si>
  <si>
    <t>Ensemble public</t>
  </si>
  <si>
    <t>Ensemble des personnels (hors apprentis)</t>
  </si>
  <si>
    <t>Ensemble personnels</t>
  </si>
  <si>
    <t xml:space="preserve">                                                                                      </t>
  </si>
  <si>
    <t xml:space="preserve">dont heures supplémentaires annualisées
</t>
  </si>
  <si>
    <t>Personnels ASS (administratifs, sociaux et de santé)</t>
  </si>
  <si>
    <t>Ensemble des personnels  ASS</t>
  </si>
  <si>
    <t>femmes</t>
  </si>
  <si>
    <t>hommes</t>
  </si>
  <si>
    <t>Adjoints, chargés d'enseignement, PEGC</t>
  </si>
  <si>
    <t>Total Personnels d'encadrement</t>
  </si>
  <si>
    <t>Total Vie scolaire</t>
  </si>
  <si>
    <t xml:space="preserve">ASS </t>
  </si>
  <si>
    <t xml:space="preserve">Ensemble des non enseignants </t>
  </si>
  <si>
    <t>Supérieure à 80%  et moins de 100%</t>
  </si>
  <si>
    <t>► Champ : France métropolitaine + DOM (hors Mayotte pour le privé), personnels appartenant à un corps enseignant, rémunérés au titre de l'Education nationale, en activité au 30 novembre.</t>
  </si>
  <si>
    <t>Catégorie</t>
  </si>
  <si>
    <t>Ensemble non enseignants</t>
  </si>
  <si>
    <t xml:space="preserve">                                                                                                                                                                                           </t>
  </si>
  <si>
    <r>
      <t>1</t>
    </r>
    <r>
      <rPr>
        <vertAlign val="superscript"/>
        <sz val="8"/>
        <rFont val="Arial"/>
        <family val="2"/>
      </rPr>
      <t>er</t>
    </r>
    <r>
      <rPr>
        <sz val="8"/>
        <rFont val="Arial"/>
        <family val="2"/>
      </rPr>
      <t xml:space="preserve"> degré public et privé</t>
    </r>
  </si>
  <si>
    <r>
      <t>2</t>
    </r>
    <r>
      <rPr>
        <vertAlign val="superscript"/>
        <sz val="8"/>
        <rFont val="Arial"/>
        <family val="2"/>
      </rPr>
      <t>nd</t>
    </r>
    <r>
      <rPr>
        <sz val="8"/>
        <rFont val="Arial"/>
        <family val="2"/>
      </rPr>
      <t xml:space="preserve"> degré public et privé</t>
    </r>
  </si>
  <si>
    <t>Total enseignants</t>
  </si>
  <si>
    <t>Personnels non enseignants</t>
  </si>
  <si>
    <t xml:space="preserve">Encadrement </t>
  </si>
  <si>
    <t>Administratifs, sociaux et de santé</t>
  </si>
  <si>
    <t>Ingénieurs, techniciens de recherche et formation</t>
  </si>
  <si>
    <t>Total non-enseignants</t>
  </si>
  <si>
    <t>Prof. des écoles</t>
  </si>
  <si>
    <t>Enseignants non titulaires</t>
  </si>
  <si>
    <r>
      <t>Corps du 1</t>
    </r>
    <r>
      <rPr>
        <b/>
        <vertAlign val="superscript"/>
        <sz val="8"/>
        <rFont val="Arial"/>
        <family val="2"/>
      </rPr>
      <t>er</t>
    </r>
    <r>
      <rPr>
        <b/>
        <sz val="8"/>
        <rFont val="Arial"/>
        <family val="2"/>
      </rPr>
      <t xml:space="preserve"> degré</t>
    </r>
  </si>
  <si>
    <t>Prof. chaire sup.</t>
  </si>
  <si>
    <t>Agrégés</t>
  </si>
  <si>
    <t>Certifiés</t>
  </si>
  <si>
    <t xml:space="preserve">PEPS </t>
  </si>
  <si>
    <r>
      <t>Corps du 2</t>
    </r>
    <r>
      <rPr>
        <b/>
        <vertAlign val="superscript"/>
        <sz val="8"/>
        <rFont val="Arial"/>
        <family val="2"/>
      </rPr>
      <t>nd</t>
    </r>
    <r>
      <rPr>
        <b/>
        <sz val="8"/>
        <rFont val="Arial"/>
        <family val="2"/>
      </rPr>
      <t xml:space="preserve"> degré</t>
    </r>
  </si>
  <si>
    <t>Ensemble enseignants du secteur public</t>
  </si>
  <si>
    <t>Secteur privé sous contrat</t>
  </si>
  <si>
    <t>Maitres délégués</t>
  </si>
  <si>
    <r>
      <t>Effectifs du 1</t>
    </r>
    <r>
      <rPr>
        <b/>
        <vertAlign val="superscript"/>
        <sz val="8"/>
        <rFont val="Arial"/>
        <family val="2"/>
      </rPr>
      <t>er</t>
    </r>
    <r>
      <rPr>
        <b/>
        <sz val="8"/>
        <rFont val="Arial"/>
        <family val="2"/>
      </rPr>
      <t xml:space="preserve"> degré</t>
    </r>
  </si>
  <si>
    <r>
      <t>Effectifs du 2</t>
    </r>
    <r>
      <rPr>
        <b/>
        <vertAlign val="superscript"/>
        <sz val="8"/>
        <rFont val="Arial"/>
        <family val="2"/>
      </rPr>
      <t>nd</t>
    </r>
    <r>
      <rPr>
        <b/>
        <sz val="8"/>
        <rFont val="Arial"/>
        <family val="2"/>
      </rPr>
      <t xml:space="preserve"> degré</t>
    </r>
  </si>
  <si>
    <t>Ensemble enseignants du secteur privé sous contrat</t>
  </si>
  <si>
    <t>Secrétaires administratifs</t>
  </si>
  <si>
    <t>Agents/adjoints administratifs</t>
  </si>
  <si>
    <t>Personnels administratifs non titulaires</t>
  </si>
  <si>
    <t>Ensemble filière administrative</t>
  </si>
  <si>
    <t>Médecins</t>
  </si>
  <si>
    <t>Assistants service social</t>
  </si>
  <si>
    <t>Conseillers technique service social</t>
  </si>
  <si>
    <t>Personnels sociaux et de santé non titulaires</t>
  </si>
  <si>
    <t>Ensemble filière santé et sociale</t>
  </si>
  <si>
    <t>Personnels techniques non titulaires</t>
  </si>
  <si>
    <t>Ensemble filière technique</t>
  </si>
  <si>
    <t>Ensemble des personnels ASS</t>
  </si>
  <si>
    <t>Ingénieurs de recherche</t>
  </si>
  <si>
    <t>Ingénieurs d’études</t>
  </si>
  <si>
    <t>Assistants ingénieurs</t>
  </si>
  <si>
    <t>Techniciens de recherche</t>
  </si>
  <si>
    <t>Adjoints techniques</t>
  </si>
  <si>
    <t>Personnels ITRF non titulaires</t>
  </si>
  <si>
    <t>Ensemble des personnels ITRF</t>
  </si>
  <si>
    <t>Premier degré public</t>
  </si>
  <si>
    <t>Second degré public</t>
  </si>
  <si>
    <t>Premier degré privé</t>
  </si>
  <si>
    <t xml:space="preserve">Apprentis non enseignants </t>
  </si>
  <si>
    <t>Ensemble étudiants en préprofessionnalisation et apprentis.</t>
  </si>
  <si>
    <t>Ensemble titulaires et non titulaires, enseignants et non enseignants, hors étudiants en préprofessionnalisation et apprentis.</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</si>
  <si>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degrés</t>
    </r>
  </si>
  <si>
    <t>Effectifs 2015-2016</t>
  </si>
  <si>
    <t>Ensemble des enseignants et étudiants en préprofessionnalisation</t>
  </si>
  <si>
    <t>Ensemble des non- enseignants et apprentis</t>
  </si>
  <si>
    <t>► Champ : France métropolitaine + DROM (hors Mayotte pour le privé) personnels de l'Education nationale.</t>
  </si>
  <si>
    <t>► Champ : France métropolitaine + DROM (hors Mayotte pour le privé), personnels appartenant à un corps enseignant titulaire, rémunérés au titre de l'Education nationale, en activité au 30 novembre.</t>
  </si>
  <si>
    <t>1er degre</t>
  </si>
  <si>
    <t>Public - Hommes</t>
  </si>
  <si>
    <t>Public - Femmes</t>
  </si>
  <si>
    <t>2nd degre</t>
  </si>
  <si>
    <t>Adjoints, chargés d'enseignement et PEGC</t>
  </si>
  <si>
    <t>Temps partiel de droit pour élever un enfant</t>
  </si>
  <si>
    <t>Temps partiel de droit pour soins à enfant ou à ascendant ou à conjoint</t>
  </si>
  <si>
    <t>Temps partiel thérapeutique</t>
  </si>
  <si>
    <t>Temps partiel pour créer ou reprendre une entreprise</t>
  </si>
  <si>
    <t>Crédit d'heures pour fonction élective</t>
  </si>
  <si>
    <t>Tout</t>
  </si>
  <si>
    <t>Temps partiel de droit pour personne handicapée</t>
  </si>
  <si>
    <t>Ensemble 1er et 2nd degré</t>
  </si>
  <si>
    <r>
      <t>1</t>
    </r>
    <r>
      <rPr>
        <vertAlign val="superscript"/>
        <sz val="9"/>
        <rFont val="Arial"/>
        <family val="2"/>
      </rPr>
      <t>er</t>
    </r>
    <r>
      <rPr>
        <sz val="9"/>
        <rFont val="Arial"/>
        <family val="2"/>
      </rPr>
      <t xml:space="preserve"> degre</t>
    </r>
  </si>
  <si>
    <r>
      <t>1</t>
    </r>
    <r>
      <rPr>
        <vertAlign val="superscript"/>
        <sz val="9"/>
        <rFont val="Arial"/>
        <family val="2"/>
      </rPr>
      <t>er</t>
    </r>
    <r>
      <rPr>
        <sz val="9"/>
        <rFont val="Arial"/>
        <family val="2"/>
      </rPr>
      <t xml:space="preserve"> degré</t>
    </r>
  </si>
  <si>
    <r>
      <t>2</t>
    </r>
    <r>
      <rPr>
        <vertAlign val="superscript"/>
        <sz val="9"/>
        <rFont val="Arial"/>
        <family val="2"/>
      </rPr>
      <t xml:space="preserve">nd </t>
    </r>
    <r>
      <rPr>
        <sz val="9"/>
        <rFont val="Arial"/>
        <family val="2"/>
      </rPr>
      <t>degré</t>
    </r>
  </si>
  <si>
    <t>PEGC, Adjoints et chargés d'enseignement</t>
  </si>
  <si>
    <t xml:space="preserve"> Etudiants en pré-professionnalisation dans le premier degré</t>
  </si>
  <si>
    <t>Ensemble 1er degré</t>
  </si>
  <si>
    <t xml:space="preserve"> Etudiants en pré-professionnalisation dans le second degré</t>
  </si>
  <si>
    <t>► Champ : France métropolitaine + DROM,  personnels appartenant à un corps enseignant du secteur public, rémunérés au titre de l'Education nationale, en activité  au 30 novembre.</t>
  </si>
  <si>
    <t>Ensemble des étudiants en préprofessionnalisation</t>
  </si>
  <si>
    <t>Maîtres auxiliaire sur contrat définitif</t>
  </si>
  <si>
    <t>► Champ : France métropolitaine + DROM hors Mayotte, personnels appartenant à un corps enseignant du secteur privé, rémunérés au titre de l'Education nationale, en activité au 30 novembre.</t>
  </si>
  <si>
    <t>Total ITRF</t>
  </si>
  <si>
    <t xml:space="preserve">Total Personnels ASS </t>
  </si>
  <si>
    <t>Total Personnels ASS</t>
  </si>
  <si>
    <t>AED (assistance éducative)</t>
  </si>
  <si>
    <t>AESH  (assistance éducative)</t>
  </si>
  <si>
    <t>Inspecteurs de l’éducation nationale (IEN) dont :</t>
  </si>
  <si>
    <t>IEN 1er degré</t>
  </si>
  <si>
    <t>IEN 2nd degré</t>
  </si>
  <si>
    <r>
      <t>Ensemble IEN</t>
    </r>
    <r>
      <rPr>
        <vertAlign val="superscript"/>
        <sz val="8"/>
        <rFont val="Arial"/>
        <family val="2"/>
      </rPr>
      <t xml:space="preserve"> (1)</t>
    </r>
  </si>
  <si>
    <r>
      <t>Recteurs, vice-recteurs, conseillers, SGA</t>
    </r>
    <r>
      <rPr>
        <vertAlign val="superscript"/>
        <sz val="8"/>
        <rFont val="Arial"/>
        <family val="2"/>
      </rPr>
      <t>(2)</t>
    </r>
    <r>
      <rPr>
        <sz val="8"/>
        <rFont val="Arial"/>
        <family val="2"/>
      </rPr>
      <t>, adjoints,</t>
    </r>
  </si>
  <si>
    <r>
      <t>DASEN -DAASEN</t>
    </r>
    <r>
      <rPr>
        <vertAlign val="superscript"/>
        <sz val="8"/>
        <rFont val="Arial"/>
        <family val="2"/>
      </rPr>
      <t>(3)</t>
    </r>
  </si>
  <si>
    <r>
      <t>Ensemble des personnels d'encadrement</t>
    </r>
    <r>
      <rPr>
        <b/>
        <vertAlign val="superscript"/>
        <sz val="8"/>
        <rFont val="Arial"/>
        <family val="2"/>
      </rPr>
      <t xml:space="preserve"> (4)</t>
    </r>
  </si>
  <si>
    <t>Inter-degré</t>
  </si>
  <si>
    <t>► Champ : France métropolitaine + DROM, personnels des corps AESH et AED rémunérés au titre de l'Education nationale,  en activité au 30 novembre.</t>
  </si>
  <si>
    <t>► Champ : France métropolitaine + DROM, personnels non enseignants rémunérés au titre de l'Education nationale,  en activité au 30 novembre.</t>
  </si>
  <si>
    <t>► Champ : France métropolitaine + DROM, personnels des corps de direction et d'inspection, et personnels occupant des fonctions d'encadrement supérieur,  rémunérés au titre de l'Education nationale,  en activité au 30 novembre.</t>
  </si>
  <si>
    <t>Catégorie A</t>
  </si>
  <si>
    <t>Catégorie B</t>
  </si>
  <si>
    <t>Catégorie C</t>
  </si>
  <si>
    <t>Vie scolaire-Hommes</t>
  </si>
  <si>
    <t>Vie scolaire-Femmes</t>
  </si>
  <si>
    <t>ASS-ITRF</t>
  </si>
  <si>
    <t>vie_sco</t>
  </si>
  <si>
    <t>ass_itr</t>
  </si>
  <si>
    <t>PEGC- Adjoints &amp; chargés d’ens.</t>
  </si>
  <si>
    <t>Maitres aux. sur contrat définitif</t>
  </si>
  <si>
    <r>
      <t>dont 1</t>
    </r>
    <r>
      <rPr>
        <vertAlign val="superscript"/>
        <sz val="8"/>
        <rFont val="Arial"/>
        <family val="2"/>
      </rPr>
      <t>er</t>
    </r>
    <r>
      <rPr>
        <sz val="8"/>
        <rFont val="Arial"/>
        <family val="2"/>
      </rPr>
      <t xml:space="preserve"> degré public</t>
    </r>
  </si>
  <si>
    <r>
      <t>2</t>
    </r>
    <r>
      <rPr>
        <vertAlign val="superscript"/>
        <sz val="8"/>
        <rFont val="Arial"/>
        <family val="2"/>
      </rPr>
      <t>nd</t>
    </r>
    <r>
      <rPr>
        <sz val="8"/>
        <rFont val="Arial"/>
        <family val="2"/>
      </rPr>
      <t xml:space="preserve"> degré public</t>
    </r>
  </si>
  <si>
    <t>Assistants d'éducation (AED)</t>
  </si>
  <si>
    <t>Accompagnants d'élèves en situation de handicap (AESH)</t>
  </si>
  <si>
    <t>Attachés d'administration de l'Etat et CASU</t>
  </si>
  <si>
    <t>Agents/adjoints techniques et de laboratoire</t>
  </si>
  <si>
    <t>Effectifs 2019-2020</t>
  </si>
  <si>
    <r>
      <t>Ensemble 1</t>
    </r>
    <r>
      <rPr>
        <b/>
        <vertAlign val="superscript"/>
        <sz val="9"/>
        <rFont val="Arial"/>
        <family val="2"/>
      </rPr>
      <t xml:space="preserve">er </t>
    </r>
    <r>
      <rPr>
        <b/>
        <sz val="9"/>
        <rFont val="Arial"/>
        <family val="2"/>
      </rPr>
      <t>et 2</t>
    </r>
    <r>
      <rPr>
        <b/>
        <vertAlign val="superscript"/>
        <sz val="9"/>
        <rFont val="Arial"/>
        <family val="2"/>
      </rPr>
      <t>nd</t>
    </r>
    <r>
      <rPr>
        <b/>
        <sz val="9"/>
        <rFont val="Arial"/>
        <family val="2"/>
      </rPr>
      <t xml:space="preserve"> degré public, titulaires et non titulaires</t>
    </r>
  </si>
  <si>
    <r>
      <t>Ensemble 2</t>
    </r>
    <r>
      <rPr>
        <b/>
        <vertAlign val="superscript"/>
        <sz val="9"/>
        <rFont val="Arial"/>
        <family val="2"/>
      </rPr>
      <t>nd</t>
    </r>
    <r>
      <rPr>
        <b/>
        <sz val="9"/>
        <rFont val="Arial"/>
        <family val="2"/>
      </rPr>
      <t xml:space="preserve"> degré</t>
    </r>
  </si>
  <si>
    <t>Académies et régions académiques</t>
  </si>
  <si>
    <r>
      <t xml:space="preserve">Centre-Val de Loire </t>
    </r>
    <r>
      <rPr>
        <sz val="8"/>
        <rFont val="Arial"/>
        <family val="2"/>
      </rPr>
      <t>(Orléans-Tours)</t>
    </r>
  </si>
  <si>
    <r>
      <t xml:space="preserve">Pays de la Loire </t>
    </r>
    <r>
      <rPr>
        <sz val="8"/>
        <rFont val="Arial"/>
        <family val="2"/>
      </rPr>
      <t>(Nantes)</t>
    </r>
  </si>
  <si>
    <t>Ensemble DROM</t>
  </si>
  <si>
    <t>France métropolitaine + DROM (hors Mayotte)</t>
  </si>
  <si>
    <r>
      <t xml:space="preserve">Bretagne </t>
    </r>
    <r>
      <rPr>
        <sz val="8"/>
        <rFont val="Arial"/>
        <family val="2"/>
      </rPr>
      <t>(Rennes)</t>
    </r>
  </si>
  <si>
    <t>France métropolitaine + DROM</t>
  </si>
  <si>
    <t>► Observation : Le champ pris en compte pour les personnels de l'encadrement supérieur n'est pas le même pour  l'administration centrale et les services déconcentrés. En administration centrale, sont recensés les personnels exerçant au titre de l'enseignement supérieur et au titre de l'enseignement scolaire. En revanche, dans les services déconcentrés, seuls les personnels en fonction au titre de l'enseignement scolaire sont recensés.</t>
  </si>
  <si>
    <t xml:space="preserve">Total des emplois de l'encadrement supérieur </t>
  </si>
  <si>
    <t xml:space="preserve">Total dans les services déconcentrés </t>
  </si>
  <si>
    <t xml:space="preserve">Directeur du SIEC </t>
  </si>
  <si>
    <t>Directeur académie de Paris</t>
  </si>
  <si>
    <t xml:space="preserve">AENESR </t>
  </si>
  <si>
    <t>DAASEN</t>
  </si>
  <si>
    <t>DASEN</t>
  </si>
  <si>
    <t>Secrétaires généraux</t>
  </si>
  <si>
    <t xml:space="preserve">Recteurs - Vice-recteurs </t>
  </si>
  <si>
    <t xml:space="preserve">Dans les services déconcentrés </t>
  </si>
  <si>
    <t xml:space="preserve">Total en administration centrale </t>
  </si>
  <si>
    <t xml:space="preserve">AENESR - Chefs mission </t>
  </si>
  <si>
    <t xml:space="preserve">EHN / Directeurs projet </t>
  </si>
  <si>
    <t xml:space="preserve">Sous-directeurs </t>
  </si>
  <si>
    <t>Chefs de service</t>
  </si>
  <si>
    <t xml:space="preserve">DAC - SG </t>
  </si>
  <si>
    <t>IG</t>
  </si>
  <si>
    <t>En administration centrale</t>
  </si>
  <si>
    <t xml:space="preserve">% femmes parmi les postes non vacants </t>
  </si>
  <si>
    <t xml:space="preserve">Ensemble </t>
  </si>
  <si>
    <t xml:space="preserve">Postes vacants </t>
  </si>
  <si>
    <t xml:space="preserve">Femmes </t>
  </si>
  <si>
    <t xml:space="preserve">Hommes </t>
  </si>
  <si>
    <t xml:space="preserve">Fonction </t>
  </si>
  <si>
    <t>►Champ : France métropolitaine + DROM + COM</t>
  </si>
  <si>
    <t>Directeurs territoriaux Canopé</t>
  </si>
  <si>
    <t>Etudiants en préprofessionnalisation (1)</t>
  </si>
  <si>
    <t>Part Temps Incomplet</t>
  </si>
  <si>
    <t>Ensemble des enseignants, public et privé</t>
  </si>
  <si>
    <t>Temps partiel sur autorisation</t>
  </si>
  <si>
    <r>
      <t>Ensemble 1</t>
    </r>
    <r>
      <rPr>
        <b/>
        <vertAlign val="superscript"/>
        <sz val="9"/>
        <rFont val="Arial"/>
        <family val="2"/>
      </rPr>
      <t>er</t>
    </r>
    <r>
      <rPr>
        <b/>
        <sz val="9"/>
        <rFont val="Arial"/>
        <family val="2"/>
      </rPr>
      <t xml:space="preserve"> et 2</t>
    </r>
    <r>
      <rPr>
        <b/>
        <vertAlign val="superscript"/>
        <sz val="9"/>
        <rFont val="Arial"/>
        <family val="2"/>
      </rPr>
      <t>nd</t>
    </r>
    <r>
      <rPr>
        <b/>
        <sz val="9"/>
        <rFont val="Arial"/>
        <family val="2"/>
      </rPr>
      <t xml:space="preserve"> degré</t>
    </r>
  </si>
  <si>
    <t>► Champ : France métropolitaine + DROM (hors Mayotte pour le privé), personnels  non titulaires ou assimilés, rémunérés au titre de l'Education nationale, en activité et ayant une affectation au 30 novembre (hors étudiants en préprofessionnalisation).</t>
  </si>
  <si>
    <t>► Champ : France métropolitaine + DROM,  personnels non titulaires du secteur public en préprofessionnalisation , rémunérés au titre de l'Education nationale, en activité  au 30 novembre.</t>
  </si>
  <si>
    <t>► Champ : France métropolitaine + DROM, personnels appartenant à un corps non enseignant ASS, rémunérés au titre de l'Education nationale,  en activité au 30 novembre (hors apprentis).</t>
  </si>
  <si>
    <r>
      <t xml:space="preserve">Ensemble catégorie B </t>
    </r>
    <r>
      <rPr>
        <sz val="8"/>
        <rFont val="Arial"/>
        <family val="2"/>
      </rPr>
      <t>(Infirmiers)</t>
    </r>
  </si>
  <si>
    <t>Etudiants en préprofessionnalisation et apprentis non enseignants</t>
  </si>
  <si>
    <r>
      <t xml:space="preserve">Temps partiel </t>
    </r>
    <r>
      <rPr>
        <b/>
        <vertAlign val="superscript"/>
        <sz val="9"/>
        <rFont val="Arial"/>
        <family val="2"/>
      </rPr>
      <t>2</t>
    </r>
    <r>
      <rPr>
        <b/>
        <sz val="9"/>
        <rFont val="Arial"/>
        <family val="2"/>
      </rPr>
      <t xml:space="preserve"> (en %)</t>
    </r>
  </si>
  <si>
    <r>
      <t xml:space="preserve">Quotité moyenne </t>
    </r>
    <r>
      <rPr>
        <b/>
        <vertAlign val="superscript"/>
        <sz val="9"/>
        <rFont val="Arial"/>
        <family val="2"/>
      </rPr>
      <t xml:space="preserve">3 </t>
    </r>
    <r>
      <rPr>
        <b/>
        <sz val="9"/>
        <rFont val="Arial"/>
        <family val="2"/>
      </rPr>
      <t>(en %)</t>
    </r>
  </si>
  <si>
    <r>
      <t xml:space="preserve">Personnels d'éducation </t>
    </r>
    <r>
      <rPr>
        <vertAlign val="superscript"/>
        <sz val="9"/>
        <rFont val="Arial"/>
        <family val="2"/>
      </rPr>
      <t>1</t>
    </r>
  </si>
  <si>
    <r>
      <t xml:space="preserve">Recteurs, vice-recteurs, conseillers, SGA </t>
    </r>
    <r>
      <rPr>
        <vertAlign val="superscript"/>
        <sz val="9"/>
        <rFont val="Arial"/>
        <family val="2"/>
      </rPr>
      <t>1</t>
    </r>
    <r>
      <rPr>
        <sz val="8"/>
        <rFont val="Arial"/>
        <family val="2"/>
      </rPr>
      <t>, adjoints,</t>
    </r>
  </si>
  <si>
    <r>
      <t xml:space="preserve">DASEN -DAASEN </t>
    </r>
    <r>
      <rPr>
        <vertAlign val="superscript"/>
        <sz val="9"/>
        <rFont val="Arial"/>
        <family val="2"/>
      </rPr>
      <t>2</t>
    </r>
  </si>
  <si>
    <r>
      <t>Ensemble des personnels d'encadrement</t>
    </r>
    <r>
      <rPr>
        <b/>
        <vertAlign val="superscript"/>
        <sz val="8"/>
        <rFont val="Arial"/>
        <family val="2"/>
      </rPr>
      <t xml:space="preserve">  </t>
    </r>
    <r>
      <rPr>
        <b/>
        <vertAlign val="superscript"/>
        <sz val="9"/>
        <rFont val="Arial"/>
        <family val="2"/>
      </rPr>
      <t>3</t>
    </r>
    <r>
      <rPr>
        <b/>
        <vertAlign val="superscript"/>
        <sz val="8"/>
        <rFont val="Arial"/>
        <family val="2"/>
      </rPr>
      <t xml:space="preserve"> </t>
    </r>
  </si>
  <si>
    <t>Professeurs de lycées professionnels</t>
  </si>
  <si>
    <t>► Champ : France métropolitaine + DROM (hors Mayotte pour le privé), personnels rémunérés au titre de l'Education nationale, en activité au 30 novembre.</t>
  </si>
  <si>
    <r>
      <rPr>
        <b/>
        <sz val="9"/>
        <rFont val="Arial"/>
        <family val="2"/>
      </rPr>
      <t>1.</t>
    </r>
    <r>
      <rPr>
        <sz val="9"/>
        <rFont val="Arial"/>
        <family val="2"/>
      </rPr>
      <t xml:space="preserve"> Voir rubrique "Avertissement" pour la description des personnels inclus dans cette catégorie.</t>
    </r>
  </si>
  <si>
    <r>
      <rPr>
        <b/>
        <sz val="9"/>
        <rFont val="Arial"/>
        <family val="2"/>
      </rPr>
      <t xml:space="preserve">2. </t>
    </r>
    <r>
      <rPr>
        <sz val="9"/>
        <rFont val="Arial"/>
        <family val="2"/>
      </rPr>
      <t xml:space="preserve">Le temps partiel présenté ici n'inclut pas le temps incomplet, qui est intégré au temps complet. </t>
    </r>
  </si>
  <si>
    <r>
      <rPr>
        <b/>
        <sz val="9"/>
        <rFont val="Arial"/>
        <family val="2"/>
      </rPr>
      <t>3.</t>
    </r>
    <r>
      <rPr>
        <sz val="9"/>
        <rFont val="Arial"/>
        <family val="2"/>
      </rPr>
      <t xml:space="preserve"> La quotité moyenne désigne la quotité de travail réalisée par l'agent, qu'il soit à temps plein, à temps incomplet ou à temps partiel.</t>
    </r>
  </si>
  <si>
    <r>
      <rPr>
        <b/>
        <sz val="9"/>
        <rFont val="Arial"/>
        <family val="2"/>
      </rPr>
      <t>1.</t>
    </r>
    <r>
      <rPr>
        <sz val="9"/>
        <rFont val="Arial"/>
        <family val="2"/>
      </rPr>
      <t xml:space="preserve"> Voir rubrique "Définitions" </t>
    </r>
  </si>
  <si>
    <r>
      <rPr>
        <b/>
        <sz val="9"/>
        <rFont val="Arial"/>
        <family val="2"/>
      </rPr>
      <t>1.</t>
    </r>
    <r>
      <rPr>
        <sz val="9"/>
        <rFont val="Arial"/>
        <family val="2"/>
      </rPr>
      <t xml:space="preserve"> Heures de réduction de service ainsi que les heures consacrées à des activités complémentaires à l’enseignement.</t>
    </r>
  </si>
  <si>
    <r>
      <t xml:space="preserve">2. </t>
    </r>
    <r>
      <rPr>
        <sz val="9"/>
        <rFont val="Arial"/>
        <family val="2"/>
      </rPr>
      <t>Les  heures d'enseignement des enseignants des formations de sections de techniciens supérieurs (STS) ou de classes préparatoires aux grandes écoles (CPGE) sont pondérées pour prendre en compte les spécificités inhérentes à l'enseignement dans ces formations. Une heure dispensée en CPGE par exemple compte comme une heure trente de service.</t>
    </r>
  </si>
  <si>
    <r>
      <rPr>
        <b/>
        <sz val="9"/>
        <rFont val="Arial"/>
        <family val="2"/>
      </rPr>
      <t>3.</t>
    </r>
    <r>
      <rPr>
        <sz val="9"/>
        <rFont val="Arial"/>
        <family val="2"/>
      </rPr>
      <t xml:space="preserve"> Y compris les pondérations.</t>
    </r>
  </si>
  <si>
    <r>
      <rPr>
        <b/>
        <sz val="9"/>
        <rFont val="Arial"/>
        <family val="2"/>
      </rPr>
      <t>4.</t>
    </r>
    <r>
      <rPr>
        <sz val="9"/>
        <rFont val="Arial"/>
        <family val="2"/>
      </rPr>
      <t xml:space="preserve"> Quasi-exclusivement des enseignants du 1er degré.</t>
    </r>
  </si>
  <si>
    <r>
      <rPr>
        <b/>
        <sz val="9"/>
        <rFont val="Arial"/>
        <family val="2"/>
      </rPr>
      <t xml:space="preserve">5. </t>
    </r>
    <r>
      <rPr>
        <sz val="9"/>
        <rFont val="Arial"/>
        <family val="2"/>
      </rPr>
      <t>Dans le secteur public, professeurs contractuels et maîtres auxiliaires. Dans le secteur privé, maîtres auxiliaires, indemnitaires , vacataires et bénéficiaires de l'obligation d'emploi.</t>
    </r>
  </si>
  <si>
    <t>► Note : il n'y a pas d'enseignants au SIEC, qui ne figure pas dans ce tableau.</t>
  </si>
  <si>
    <r>
      <t xml:space="preserve">Centre-Val-de-Loire </t>
    </r>
    <r>
      <rPr>
        <sz val="8"/>
        <rFont val="Arial"/>
        <family val="2"/>
      </rPr>
      <t>(Orléans-Tours)</t>
    </r>
  </si>
  <si>
    <r>
      <rPr>
        <b/>
        <sz val="20"/>
        <color indexed="55"/>
        <rFont val="Albertus Extra Bold"/>
        <family val="2"/>
      </rPr>
      <t>►</t>
    </r>
    <r>
      <rPr>
        <b/>
        <sz val="9"/>
        <rFont val="Arial"/>
        <family val="2"/>
      </rPr>
      <t xml:space="preserve"> Répartition des enseignants du secteur privé sous contrat par académie</t>
    </r>
  </si>
  <si>
    <r>
      <rPr>
        <b/>
        <sz val="9"/>
        <rFont val="Arial"/>
        <family val="2"/>
      </rPr>
      <t xml:space="preserve">1. </t>
    </r>
    <r>
      <rPr>
        <sz val="9"/>
        <rFont val="Arial"/>
        <family val="2"/>
      </rPr>
      <t xml:space="preserve">Uniquement les enseignants en charge d'élèves à l'année, y compris stagiaires. </t>
    </r>
  </si>
  <si>
    <r>
      <rPr>
        <b/>
        <sz val="9"/>
        <rFont val="Arial"/>
        <family val="2"/>
      </rPr>
      <t>1.</t>
    </r>
    <r>
      <rPr>
        <sz val="9"/>
        <rFont val="Arial"/>
        <family val="2"/>
      </rPr>
      <t>Les personnels d'éducation regroupent les conseillers principaux d'éducation, les psychologues de l'Education nationale, les conseillers d'orientation psychologue et les personnels d'éducation non titulaires.</t>
    </r>
  </si>
  <si>
    <t>► Champ : France métropolitaine + DROM, personnels appartenant à un corps non enseignant, rémunérés au titre de l'Education nationale,  en activité au 30 novembre ( hors apprentis).</t>
  </si>
  <si>
    <r>
      <rPr>
        <b/>
        <sz val="9"/>
        <rFont val="Arial"/>
        <family val="2"/>
      </rPr>
      <t>1.</t>
    </r>
    <r>
      <rPr>
        <sz val="9"/>
        <rFont val="Arial"/>
        <family val="2"/>
      </rPr>
      <t xml:space="preserve"> Les personnels non titulaires relevant de la vie scolaire sont dans leur majorité des assistants d'éducation (AED) et des accompagnant des élèves en situation de handicap (AESH).</t>
    </r>
  </si>
  <si>
    <t>► Champ : France métropolitaine + DROM, personnels appartenant à un corps non enseignant rémunérés au titre de l'Education nationale,  en activité au 30 novembre.</t>
  </si>
  <si>
    <r>
      <rPr>
        <b/>
        <sz val="9"/>
        <rFont val="Arial"/>
        <family val="2"/>
      </rPr>
      <t xml:space="preserve">3. </t>
    </r>
    <r>
      <rPr>
        <sz val="9"/>
        <rFont val="Arial"/>
        <family val="2"/>
      </rPr>
      <t>Directeur académique des services de l'Éducation nationale (DASEN), directeur académique adjoint des services de l'Éducation nationale (DAASEN), secrétaires généraux de direction des services départementaux de l’Education nationale ou de vice-rectorat et adjoints au directeur académique des services de l’Education nationale chargé du premier degré.</t>
    </r>
  </si>
  <si>
    <r>
      <rPr>
        <b/>
        <sz val="9"/>
        <rFont val="Arial"/>
        <family val="2"/>
      </rPr>
      <t>2.</t>
    </r>
    <r>
      <rPr>
        <sz val="9"/>
        <rFont val="Arial"/>
        <family val="2"/>
      </rPr>
      <t xml:space="preserve"> Secrétaire général d'académie</t>
    </r>
  </si>
  <si>
    <r>
      <rPr>
        <b/>
        <sz val="9"/>
        <rFont val="Arial"/>
        <family val="2"/>
      </rPr>
      <t xml:space="preserve">4. </t>
    </r>
    <r>
      <rPr>
        <sz val="9"/>
        <rFont val="Arial"/>
        <family val="2"/>
      </rPr>
      <t>L'ensemble des personnels d'encadrement sont titulaires</t>
    </r>
  </si>
  <si>
    <t>► Note : A la différence du tableau 1.17 qui porte sur les agents de l'encadrement supérieur répartis par fonction, ce tableau présente des effectifs d'agents dont les fonctions ont été regroupées. Ainsi, les DASEN et DAASEN sont regroupés ici avec d'autres emplois (voir note 3), ce qui explique les différences d'effectifs entre ces deux tableaux.</t>
  </si>
  <si>
    <t>► Champ : France métropolitaine + DROM, personnels appartenant à un corps non enseignant, rémunérés au titre de l'Education nationale,  en activité au 30 novembre.</t>
  </si>
  <si>
    <t>► Champ : France métropolitaine + DROM, personnels appartenant à un corps non enseignant ITRF, rémunérés au titre de l'Education nationale,  en activité au 30 novembre.</t>
  </si>
  <si>
    <r>
      <rPr>
        <b/>
        <sz val="9"/>
        <rFont val="Arial"/>
        <family val="2"/>
      </rPr>
      <t xml:space="preserve">1. </t>
    </r>
    <r>
      <rPr>
        <sz val="9"/>
        <rFont val="Arial"/>
        <family val="2"/>
      </rPr>
      <t>Secrétaire général d'académie</t>
    </r>
  </si>
  <si>
    <r>
      <rPr>
        <b/>
        <sz val="9"/>
        <rFont val="Arial"/>
        <family val="2"/>
      </rPr>
      <t xml:space="preserve">2. </t>
    </r>
    <r>
      <rPr>
        <sz val="9"/>
        <rFont val="Arial"/>
        <family val="2"/>
      </rPr>
      <t>Directeur académique des services de l'Éducation nationale (DASEN), directeur académique adjoint des services de l'Éducation nationale (DAASEN), secrétaires généraux de direction des services départementaux de l’Education nationale ou de vice-rectorat et adjoints au directeur académique des services de l’Education nationale chargé du premier degré.</t>
    </r>
  </si>
  <si>
    <r>
      <rPr>
        <b/>
        <sz val="9"/>
        <rFont val="Arial"/>
        <family val="2"/>
      </rPr>
      <t xml:space="preserve">3. </t>
    </r>
    <r>
      <rPr>
        <sz val="9"/>
        <rFont val="Arial"/>
        <family val="2"/>
      </rPr>
      <t xml:space="preserve"> L'ensemble des personnels d'encadrement sont titulaires</t>
    </r>
  </si>
  <si>
    <t>Effectifs 2020-2021</t>
  </si>
  <si>
    <t>Tableau 1.3 - Evolution des effectifs des personnels (2015-16/2020-21)</t>
  </si>
  <si>
    <t>Evolution    2015/16 - 2020/21 (en %)</t>
  </si>
  <si>
    <t>Evolution    2019/20 - 2020/21 (en %)</t>
  </si>
  <si>
    <t>Tableau 1.2 -Répartition des personnels en activité, par catégorie hiérarchique et statut en 2020-2021</t>
  </si>
  <si>
    <t>Figure 1.1 - Répartition des personnels par statut en 2020-2021</t>
  </si>
  <si>
    <r>
      <t xml:space="preserve"> Etudiants en préprofessionnalisation </t>
    </r>
    <r>
      <rPr>
        <vertAlign val="superscript"/>
        <sz val="9"/>
        <rFont val="Arial"/>
        <family val="2"/>
      </rPr>
      <t>1</t>
    </r>
  </si>
  <si>
    <t>► Lecture : En catégorie A, parmi les titulaires, on compte 639 933  agents féminins (soit 53,3 % de l'ensemble des personnels),  18,6 % ont moins de 35 ans et 32,6 % ont 50 ans et plus. Leur âge moyen est de  44,2 ans, 11,1 % d'entre eux sont à temps partiel. Leur quotité moyenne de travail est de 96,2 %; l'effectif en équivalent temps plein est de 612 363, La part des femmes parmi les catégories A est de 74,1 %.</t>
  </si>
  <si>
    <t>► Source : DEPP-MENJS, Panel des personnels issu de BSA, novembre 2020.</t>
  </si>
  <si>
    <t>► Lecture : les femmes sont majoritairement  titulaires (77,6 %) , 22,4 %  d'entre elles sont des personnels  non titulaires.</t>
  </si>
  <si>
    <t>Figure 1.2 - Répartition des personnels titulaires ou assimilés par catégorie en 2020-2021</t>
  </si>
  <si>
    <t>► Lecture : la population féminine titulaire est surtout composée de catégorie A (94,3 %),  les agentes de catégorie B et C représentent chacune 2,2 % et 3,5 %  des effectifs féminins.</t>
  </si>
  <si>
    <t>► Champ : France métropolitaine + DROM (hors Mayotte pour le privé) personnels rémunérés au titre de l'Education nationale, en activité au 30 novembre.</t>
  </si>
  <si>
    <t>► Champ : France métropolitaine + DROM (hors Mayotte pour le privé), personnels rémunérés au titre de l'Education nationale, en activité au 30 novembre (hors étudiants en pré-professionnalisation  et apprentis).</t>
  </si>
  <si>
    <t>Figure 1.3 - Evolution des effectifs des personnels de l'Education nationale entre 2015 et 2020</t>
  </si>
  <si>
    <t>Figure 1. 4. - Evolution des effectifs enseignants de l'Education nationale entre 2015 et 2020</t>
  </si>
  <si>
    <t>Figure 1.5 - Evolution des effectifs des personnels non enseignants entre 2015 et 2020</t>
  </si>
  <si>
    <t>► Lecture : La part des agents de catégorie A parmi l'ensemble des non-enseignants est passée de 53 % en 2008 à 57 % en 2020.</t>
  </si>
  <si>
    <t>► Source :  DEPP-MENJS, Panel des personnels issu de BSA, novembre 2020.</t>
  </si>
  <si>
    <t>Figure 1.6 - Evolution de la part de chaque catégorie hiérarchique parmi les personnels titulaires non enseignants entre 2015 et 2020</t>
  </si>
  <si>
    <t>Etudiants en pré-professionnalisation et apprentis</t>
  </si>
  <si>
    <t>Figure 1.7 - Evolution de la part des non-titulaires parmi les personnels de l'Education nationale, de 2015 à 2020</t>
  </si>
  <si>
    <t>Tableau 1.4 - Répartition des enseignants des secteurs public et privé sous contrat, par degré d'enseignement en 2020-2021</t>
  </si>
  <si>
    <t>Figure 1.8 - Evolution de la part des femmes dans les corps enseignants de 2015 à 2020</t>
  </si>
  <si>
    <t>Figure 1.10 - Evolution de la part des non-titulaires parmi les enseignants entre 2015 et 2020, en %.</t>
  </si>
  <si>
    <t>► Champ : France métropolitaine + DROM (hors Mayotte pour le privé), personnels appartenant à un corps enseignant, rémunérés au titre de l'Education nationale, en activité au 30 novembre.</t>
  </si>
  <si>
    <t>► Champ : France métropolitaine + DROM, personnels appartenant à un corps non-enseignant, rémunérés au titre de l'Education nationale, en activité au 30 novembre.</t>
  </si>
  <si>
    <t>► Champ : Champ : France métropolitaine + DOM (hors Mayotte pour le privé), personnels appartenant à un corps non-enseignant, rémunérés au titre de l'Education nationale, en activité au 30 novembre.</t>
  </si>
  <si>
    <t>► Champ :  France métropolitaine + DOM (hors Mayotte pour le privé), personnels appartenant à un corps enseignant, rémunérés au titre de l'Education nationale, en activité au 30 novembre.</t>
  </si>
  <si>
    <t>► Champ : France métropolitaine + DROM (hors Mayotte pour le privé), personnels appartenant à un corps enseignant non titulaire, rémunérés au titre de l'Education nationale, en activité au 30 novembre.</t>
  </si>
  <si>
    <t>Privé - Femmes</t>
  </si>
  <si>
    <t>Privé -  Hommes</t>
  </si>
  <si>
    <t>Figure 1.12 Evolution du temps partiel des enseignants titulaires entre 2015 et 2020 par sexe, en %.</t>
  </si>
  <si>
    <t>Figure 1.13 Evolution du temps incomplet des enseignants non titulaires entre 2015 et 2020 par sexe, en %</t>
  </si>
  <si>
    <t>Figure 1.9 - Répartition des personnels enseignants, par statut en 2020-2021</t>
  </si>
  <si>
    <t xml:space="preserve">► Lecture : dans le premier degré public, 301 051 enseignants sont des femmes, dont 99 % sont titulaires et 1 % non titulaires. </t>
  </si>
  <si>
    <t>Tableau 1.5 – Quotité de travail des personnels enseignants  en 2020-2021</t>
  </si>
  <si>
    <t>Figure 1.11 Temps partiel des enseignants titulaires en 2020</t>
  </si>
  <si>
    <t>► Lecture :  dans le premier degré public, le temps partiel concerne 18,8 % des enseignantes titulaires âgées entre 30 et 34 ans et 4,1 % des enseignants titulaires du même âge.</t>
  </si>
  <si>
    <t>Tableau 1.6 - Motif du temps partiel pris par les enseignants titulaires des secteurs public et privé sous contrat en 2020-2021</t>
  </si>
  <si>
    <t>Tableau 1.7 - Nature du contrat des enseignants non titulaires des secteurs public et privé sous contrat en 2020-2021</t>
  </si>
  <si>
    <t>PEPS</t>
  </si>
  <si>
    <t>Prof0 agrégés</t>
  </si>
  <si>
    <t>Prof0 certifiés</t>
  </si>
  <si>
    <t>Figure 1.14 : Pyramides des âges des enseignants des principaux corps de titulaires des secteurs public et privé et des enseignants non-titulaires en novembre 2020.</t>
  </si>
  <si>
    <t>► Champ :  France métropolitaine + DROM (hors Mayotte pour le privé), personnels enseignants, rémunérés au titre de l'Education nationale, en activité au 30 novembre.</t>
  </si>
  <si>
    <t>Tableau 1.10.1 - Répartition des enseignants du secteur public, par degré d'enseignement en 2020-2021</t>
  </si>
  <si>
    <t>Tableau 1.10.2 - Répartition des étudiants en préprofessionnalisation du secteur public, par degré d'enseignement en 2020-2021</t>
  </si>
  <si>
    <t>Tableau 1.11 - Les enseignants du secteur public par académie en 2020-2021</t>
  </si>
  <si>
    <r>
      <t xml:space="preserve"> Enseignants  du 2</t>
    </r>
    <r>
      <rPr>
        <vertAlign val="superscript"/>
        <sz val="8"/>
        <rFont val="Arial"/>
        <family val="2"/>
      </rPr>
      <t xml:space="preserve">nd </t>
    </r>
    <r>
      <rPr>
        <sz val="8"/>
        <rFont val="Arial"/>
        <family val="2"/>
      </rPr>
      <t xml:space="preserve">degré  échelle de rémunération de titulaires </t>
    </r>
  </si>
  <si>
    <r>
      <t>Maîtres délégués du 2</t>
    </r>
    <r>
      <rPr>
        <vertAlign val="superscript"/>
        <sz val="8"/>
        <rFont val="Arial"/>
        <family val="2"/>
      </rPr>
      <t>nd</t>
    </r>
    <r>
      <rPr>
        <sz val="8"/>
        <rFont val="Arial"/>
        <family val="2"/>
      </rPr>
      <t xml:space="preserve"> degré</t>
    </r>
  </si>
  <si>
    <t>Tableau 1.12 -  Répartition des enseignants du secteur privé sous contrat , par degré d'enseignement en 2020-2021</t>
  </si>
  <si>
    <t>Tableau 1.13- Les enseignants du secteur privé sous contrat par académie en 2020-2021</t>
  </si>
  <si>
    <t xml:space="preserve">Figure 1.15 - Evolution de la part des femmes parmi les personnels non enseignants, de 2015 à 2020 </t>
  </si>
  <si>
    <t>Figure 1.16- Evolution de la part des non-titulaires parmi les personnels non enseignants, de 2015 à 2020</t>
  </si>
  <si>
    <r>
      <t>Figure 1.17 - Evolution de la part du temps partiel parmi les personnels titulaires non enseignants, hors encadrement</t>
    </r>
    <r>
      <rPr>
        <b/>
        <vertAlign val="superscript"/>
        <sz val="10"/>
        <rFont val="Arial"/>
        <family val="2"/>
      </rPr>
      <t xml:space="preserve"> 1 </t>
    </r>
    <r>
      <rPr>
        <b/>
        <sz val="10"/>
        <rFont val="Arial"/>
        <family val="2"/>
      </rPr>
      <t>, de 2015 à 2020.</t>
    </r>
  </si>
  <si>
    <t>► Champ : France métropolitaine + DROM, personnels appartenant à un corps non enseignant rémunérés au titre de l'Education nationale,  en activité au 30 novembre (hors apprentis).</t>
  </si>
  <si>
    <t>► Champ : France métropolitaine + DROM, personnels appartenant à un corps de titulaire non enseignant rémunérés au titre de l'Education nationale,  en activité au 30 novembre.</t>
  </si>
  <si>
    <t>► Champ : France métropolitaine + DROM, personnels appartenant à un corps de non-titulaire non enseignant rémunérés au titre de l'Education nationale,  en activité au 30 novembre.</t>
  </si>
  <si>
    <t>Ass-Itrf-Femmes</t>
  </si>
  <si>
    <t>Ass-Itrf- Hommes</t>
  </si>
  <si>
    <r>
      <rPr>
        <b/>
        <sz val="9"/>
        <rFont val="Arial"/>
        <family val="2"/>
      </rPr>
      <t xml:space="preserve">1. </t>
    </r>
    <r>
      <rPr>
        <sz val="9"/>
        <rFont val="Arial"/>
        <family val="2"/>
      </rPr>
      <t>Les personnels non enseignants pris en compte ici sont les personnels relevant de la vie scolaire (CPE, psychologues de l'Education nationale),  les personnels administratifs, sociaux et de santé (ASS) et les ingénieurs et personnels techniques de recherche et de formation (ITRF). Le temps partiel des personnels d'encadrement étant marginal, ils n'ont pas été comptabilisés.</t>
    </r>
  </si>
  <si>
    <r>
      <t>Figure 1.18 - Evolution de la part du temps incomplet parmi les personnels non titulaires non enseignants</t>
    </r>
    <r>
      <rPr>
        <b/>
        <vertAlign val="superscript"/>
        <sz val="10"/>
        <rFont val="Arial"/>
        <family val="2"/>
      </rPr>
      <t xml:space="preserve"> 1</t>
    </r>
    <r>
      <rPr>
        <b/>
        <sz val="10"/>
        <rFont val="Arial"/>
        <family val="2"/>
      </rPr>
      <t>, de 2015 à 2020.</t>
    </r>
  </si>
  <si>
    <t>Figure 1.19 - Pyramide des âges des principales filières des personnels non enseignants, en novembre 2020.</t>
  </si>
  <si>
    <t>Conseiller principal
d'éducation</t>
  </si>
  <si>
    <t>Psychologues EN, conseillers
d'orientation psychologue</t>
  </si>
  <si>
    <t>AED (assistance
éducative)</t>
  </si>
  <si>
    <r>
      <rPr>
        <b/>
        <sz val="9"/>
        <rFont val="Arial"/>
        <family val="2"/>
      </rPr>
      <t>1.</t>
    </r>
    <r>
      <rPr>
        <sz val="9"/>
        <rFont val="Arial"/>
        <family val="2"/>
      </rPr>
      <t xml:space="preserve"> Les inspecteurs de l'éducation nationale qui ne sont pas affectés dans les 1er et 2nd degrés ont des missions d'animation pédagogique, administratives ou ne sont pas affectés  (23 en novembre  2020). </t>
    </r>
  </si>
  <si>
    <t>Tableau 1.20.1 - Répartition des personnels administratifs, sociaux et de santé  par catégorie et statut en 2020-2021</t>
  </si>
  <si>
    <t>Tableau 1.20.2-  Répartition des personnels administratifs, sociaux et de santé  en 2020-2021 - filières administrative et technique.</t>
  </si>
  <si>
    <t>Figure 1.20 - Répartition des personnels non enseignants titulaires ASS et ITRF par catégorie hiérarchique en 2020-2021.</t>
  </si>
  <si>
    <t xml:space="preserve">► Lecture : La filière administrative des personnels administratifs, sociaux et de santé comprend 45 340 titulaires, 18 % appartiennent à la catégorie A ,  33 % à la catégorie B et 49 % à la catégorie C.  </t>
  </si>
  <si>
    <t>Tableau 1.21  Nature du contrat des personnels ASS et ITRF non titulaires en 2020-2021</t>
  </si>
  <si>
    <t>Tableau 1.20.3-  Répartition des personnels administratifs, sociaux et de santé  en 2020-2021 - filière sociale et de santé.</t>
  </si>
  <si>
    <t>Tableau 1.22- Répartition des ingénieurs et personnels techniques de recherche et de formation par catégorie hiérarchique en 2020-2021.</t>
  </si>
  <si>
    <t xml:space="preserve">France métropolitaine + DROM </t>
  </si>
  <si>
    <t>► Champ : France métropolitaine + DROM hors Mayotte,  personnels appartenant à un corps enseignant du secteur privé sous contrat, rémunérés au titre de l'Education nationale, en activité  au 30 novembre.</t>
  </si>
  <si>
    <t>Tableau 1.23 - Évolution des effectifs des personnels de l'éducation nationale depuis la rentrée scolaire 2015, par domaine professionnel</t>
  </si>
  <si>
    <t>► Champ : France métropolitaine + DROM (hors Mayotte pour le privé), personnels rémunérés au titre de l'Education nationale, en activité au 30 novembre (hors étudiants en préprofessionnalisation).</t>
  </si>
  <si>
    <t>Tableau 1.24 - Évolution des effectifs des enseignants des secteurs public et privé depuis la rentrée scolaire 2015</t>
  </si>
  <si>
    <t>Tableau 1.25 - Évolution des effectifs des personnels d'encadrement depuis la rentrée scolaire 2015</t>
  </si>
  <si>
    <t>► Champ : France métropolitaine + DROM (hors Mayotte pour le privé), personnels rémunérés au titre de l'Education nationale, en activité au 30 novembre (hors apprentis).</t>
  </si>
  <si>
    <t>Tableau 1.26- Évolution des effectifs des personnels relevant de la vie scolaire depuis la rentrée scolaire 2015</t>
  </si>
  <si>
    <t>Tableau 1.27- Évolution des effectifs des personnels administratifs, sociaux et de santé (ASS) depuis la rentrée scolaire 2015</t>
  </si>
  <si>
    <t>► Champ : France métropolitaine + DOM (hors Mayotte pour le privé), personnels rémunérés au titre de l'Education nationale, en activité au 30 novembre (hors apprentis).</t>
  </si>
  <si>
    <t>Tableau 1.28- Evolution des effectifs des personnels ingénieurs, techniciens de recherche et de formation (ITRF)  depuis la rentrée scolaire 2015</t>
  </si>
  <si>
    <t>Directeurs, sous -directeurs, personnel d'encadrement AC</t>
  </si>
  <si>
    <t>► Champ : France métropolitaine + DOM. Secteur public.</t>
  </si>
  <si>
    <t>► Champ : France métropolitaine + DOM. Secteur privé sous contrat</t>
  </si>
  <si>
    <t xml:space="preserve">Autres activités (1)
</t>
  </si>
  <si>
    <t xml:space="preserve">Heures de pondération (2)
</t>
  </si>
  <si>
    <t xml:space="preserve">Service hebdomadaire total (3)
</t>
  </si>
  <si>
    <t>► Champ : France métropolitaine + DOM.</t>
  </si>
  <si>
    <t>Tableau 1.9  Le service hebdomadaire moyen des enseignants par corps dans le second degré 2020-2021</t>
  </si>
  <si>
    <r>
      <rPr>
        <b/>
        <i/>
        <sz val="9"/>
        <rFont val="Arial"/>
        <family val="2"/>
      </rPr>
      <t>Lecture :</t>
    </r>
    <r>
      <rPr>
        <i/>
        <sz val="9"/>
        <rFont val="Arial"/>
        <family val="2"/>
      </rPr>
      <t xml:space="preserve"> dans le secteur public, la part des femmes avec une discipline de poste "Philosophie" est passée de 39,1 % en 2015 à 38,8 % en 2020.</t>
    </r>
  </si>
  <si>
    <r>
      <rPr>
        <b/>
        <i/>
        <sz val="9"/>
        <rFont val="Arial"/>
        <family val="2"/>
      </rPr>
      <t>Lecture :</t>
    </r>
    <r>
      <rPr>
        <i/>
        <sz val="9"/>
        <rFont val="Arial"/>
        <family val="2"/>
      </rPr>
      <t xml:space="preserve"> dans le secteur privé sous contrat la part des femmes avec une discipline de poste "Philosophie" est passée de 44,7 % en 2015 à 43,0 % en 2020.</t>
    </r>
  </si>
  <si>
    <r>
      <rPr>
        <b/>
        <i/>
        <sz val="9"/>
        <rFont val="Arial"/>
        <family val="2"/>
      </rPr>
      <t>Lecture :</t>
    </r>
    <r>
      <rPr>
        <i/>
        <sz val="9"/>
        <rFont val="Arial"/>
        <family val="2"/>
      </rPr>
      <t xml:space="preserve"> dans le secteur public,toutes disciplines et toutes modalités de service confondues, les hommes qui sont agrégés et professeurs de chaire supérieure ont un service moyen de 16,2 heures qui se décompose en 14,8 heures devant élèves, 0,4 heure dans une autre activité et 0,9 heure de pondération. Sur ce service moyen, 2,5 heures sont rémunérées en heure supplémentaire.</t>
    </r>
  </si>
  <si>
    <t>Tableau 1.14 - Répartition des personnels non enseignants (hors apprentis) par filière professionnelle et statut en 2020-2021</t>
  </si>
  <si>
    <t>Tableau 1.15- Répartition des personnels d'encadrement par corps ou emploi en 2020-2021</t>
  </si>
  <si>
    <t>Tableau 1.17- Répartition des personnels relevant de la vie scolaire en 2020-2021</t>
  </si>
  <si>
    <t>Tableau 1.18 - Les AED  et AESH, par degré d'enseignement en 2020-2021</t>
  </si>
  <si>
    <t>Tableau 1.1 - Position des personnels titulaires de l'enseignement scolaire en %, en 2020-2021</t>
  </si>
  <si>
    <t>Détachement</t>
  </si>
  <si>
    <t>Observation : contrairement aux publications des années précédentes, les données sur les personnels en détachement sont disponibles et sont donc intégrées au tableau.</t>
  </si>
  <si>
    <r>
      <t>► Source : DGRH E1, 31 décembre</t>
    </r>
    <r>
      <rPr>
        <sz val="9"/>
        <color theme="1"/>
        <rFont val="Arial"/>
        <family val="2"/>
      </rPr>
      <t xml:space="preserve"> 2020.</t>
    </r>
  </si>
  <si>
    <t>Tableau 1.16 -  Effectifs des agents de l'encadrement supérieur répartis par fonction et ventilés par sexe au 31 décembre 2020</t>
  </si>
  <si>
    <t>Tableau 1.8.1 - Part des femmes dans le second degré public pour les principaux groupes de disciplines en 2020-2021, en %</t>
  </si>
  <si>
    <t>Tableau 1.8.2 - Part des femmes dans le second degré privé sous contrat pour les pricipaux groupes de disciplines en 2020-2021, en %</t>
  </si>
  <si>
    <t>% du total</t>
  </si>
  <si>
    <r>
      <rPr>
        <b/>
        <sz val="20"/>
        <color indexed="55"/>
        <rFont val="Albertus Extra Bold"/>
        <family val="2"/>
      </rPr>
      <t>►</t>
    </r>
    <r>
      <rPr>
        <b/>
        <sz val="9"/>
        <rFont val="Arial"/>
        <family val="2"/>
      </rPr>
      <t xml:space="preserve"> Répartition des AESH et des AED par académie</t>
    </r>
  </si>
  <si>
    <t>Tableau 1.19- Les accompagnants d’élève en situation de handicap (AESH) et les assistants d'éducation (AED) par académie en 2020-2021</t>
  </si>
  <si>
    <t>► Champ : France métropolitaine + DROM,  personnels des corps AESH et AED rémunérés au titre de l'Education nationale, en activité  au 30 novembre.</t>
  </si>
  <si>
    <t>Temps plein (en %)</t>
  </si>
  <si>
    <t>Ensemble des personnels d'assistance éducative (1)</t>
  </si>
  <si>
    <r>
      <rPr>
        <b/>
        <sz val="9"/>
        <rFont val="Arial"/>
        <family val="2"/>
      </rPr>
      <t xml:space="preserve">1. </t>
    </r>
    <r>
      <rPr>
        <sz val="9"/>
        <rFont val="Arial"/>
        <family val="2"/>
      </rPr>
      <t>L'ensemble des personnels d'assistance éducative sont non-titulaires.</t>
    </r>
  </si>
  <si>
    <t>► Source : DEPP-MENJS/ Bases relais.</t>
  </si>
  <si>
    <t>► Source : DEPP-MENJS / Bases relais.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</si>
</sst>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164" formatCode="_-* #,##0.00\ _€_-;\-* #,##0.00\ _€_-;_-* &quot;-&quot;??\ _€_-;_-@_-"/>
    <numFmt numFmtId="165" formatCode="0.0"/>
    <numFmt numFmtId="166" formatCode="#,##0.0"/>
    <numFmt numFmtId="167" formatCode="0.0%"/>
    <numFmt numFmtId="168" formatCode="#,##0.000"/>
    <numFmt numFmtId="169"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
    <numFmt numFmtId="175" formatCode="##########0"/>
    <numFmt numFmtId="176" formatCode="_-* #,##0.0\ _€_-;\-* #,##0.0\ _€_-;_-* &quot;-&quot;??\ _€_-;_-@_-"/>
  </numFmts>
  <fonts count="107">
    <font>
      <sz val="10"/>
      <name val="Arial"/>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0"/>
      <name val="Arial"/>
      <family val="2"/>
    </font>
    <font>
      <b/>
      <sz val="10"/>
      <name val="Arial"/>
      <family val="2"/>
    </font>
    <font>
      <b/>
      <sz val="10"/>
      <name val="Arial"/>
      <family val="2"/>
    </font>
    <font>
      <sz val="9"/>
      <name val="Arial"/>
      <family val="2"/>
    </font>
    <font>
      <b/>
      <sz val="9"/>
      <name val="Arial"/>
      <family val="2"/>
    </font>
    <font>
      <sz val="10"/>
      <name val="Arial"/>
      <family val="2"/>
    </font>
    <font>
      <b/>
      <sz val="9"/>
      <name val="Arial"/>
      <family val="2"/>
    </font>
    <font>
      <sz val="8"/>
      <name val="Arial"/>
      <family val="2"/>
    </font>
    <font>
      <sz val="9"/>
      <name val="Arial"/>
      <family val="2"/>
    </font>
    <font>
      <b/>
      <sz val="8"/>
      <name val="Arial"/>
      <family val="2"/>
    </font>
    <font>
      <sz val="8"/>
      <name val="Arial"/>
      <family val="2"/>
    </font>
    <font>
      <vertAlign val="superscript"/>
      <sz val="8"/>
      <name val="Arial"/>
      <family val="2"/>
    </font>
    <font>
      <b/>
      <vertAlign val="superscript"/>
      <sz val="8"/>
      <name val="Arial"/>
      <family val="2"/>
    </font>
    <font>
      <i/>
      <sz val="9"/>
      <name val="Arial"/>
      <family val="2"/>
    </font>
    <font>
      <sz val="10"/>
      <name val="MS Sans Serif"/>
      <family val="2"/>
    </font>
    <font>
      <sz val="8"/>
      <name val="MS Sans Serif"/>
      <family val="2"/>
    </font>
    <font>
      <sz val="8"/>
      <name val="Courier"/>
      <family val="3"/>
    </font>
    <font>
      <b/>
      <sz val="10"/>
      <name val="MS Sans Serif"/>
      <family val="2"/>
    </font>
    <font>
      <sz val="10"/>
      <name val="Arial"/>
      <family val="2"/>
    </font>
    <font>
      <sz val="11"/>
      <name val="Calibri"/>
      <family val="2"/>
    </font>
    <font>
      <b/>
      <sz val="20"/>
      <color indexed="55"/>
      <name val="Albertus Extra Bold"/>
      <family val="2"/>
    </font>
    <font>
      <b/>
      <sz val="8"/>
      <color indexed="9"/>
      <name val="Arial"/>
      <family val="2"/>
    </font>
    <font>
      <b/>
      <vertAlign val="superscript"/>
      <sz val="9"/>
      <name val="Arial"/>
      <family val="2"/>
    </font>
    <font>
      <u/>
      <sz val="10"/>
      <color indexed="12"/>
      <name val="Arial"/>
      <family val="2"/>
    </font>
    <font>
      <b/>
      <i/>
      <sz val="8"/>
      <name val="Arial"/>
      <family val="2"/>
    </font>
    <font>
      <i/>
      <sz val="8"/>
      <name val="Arial"/>
      <family val="2"/>
    </font>
    <font>
      <sz val="8.5"/>
      <name val="MS Sans Serif"/>
      <family val="2"/>
    </font>
    <font>
      <sz val="12"/>
      <name val="Times New Roman"/>
      <family val="1"/>
    </font>
    <font>
      <sz val="11"/>
      <color theme="1"/>
      <name val="Marianne Light"/>
      <family val="2"/>
      <scheme val="minor"/>
    </font>
    <font>
      <u/>
      <sz val="11"/>
      <color theme="10"/>
      <name val="Marianne Light"/>
      <family val="2"/>
      <scheme val="minor"/>
    </font>
    <font>
      <b/>
      <sz val="11"/>
      <color theme="1"/>
      <name val="Marianne Light"/>
      <family val="2"/>
      <scheme val="minor"/>
    </font>
    <font>
      <b/>
      <sz val="8"/>
      <color rgb="FFCC0099"/>
      <name val="Arial"/>
      <family val="2"/>
    </font>
    <font>
      <sz val="9"/>
      <color rgb="FF000000"/>
      <name val="Arial"/>
      <family val="2"/>
    </font>
    <font>
      <sz val="8"/>
      <color theme="1"/>
      <name val="Arial"/>
      <family val="2"/>
    </font>
    <font>
      <b/>
      <sz val="8"/>
      <color theme="1"/>
      <name val="Arial"/>
      <family val="2"/>
    </font>
    <font>
      <b/>
      <sz val="10"/>
      <color rgb="FFFF0000"/>
      <name val="Arial"/>
      <family val="2"/>
    </font>
    <font>
      <b/>
      <sz val="9"/>
      <color rgb="FFFF0000"/>
      <name val="Arial"/>
      <family val="2"/>
    </font>
    <font>
      <sz val="10"/>
      <color rgb="FFFF0000"/>
      <name val="Arial"/>
      <family val="2"/>
    </font>
    <font>
      <b/>
      <sz val="8"/>
      <color rgb="FFFF0000"/>
      <name val="MS Sans Serif"/>
      <family val="2"/>
    </font>
    <font>
      <b/>
      <sz val="8"/>
      <name val="Verdana"/>
      <family val="2"/>
    </font>
    <font>
      <b/>
      <sz val="7"/>
      <name val="Arial"/>
      <family val="2"/>
    </font>
    <font>
      <sz val="7"/>
      <name val="Arial"/>
      <family val="2"/>
    </font>
    <font>
      <sz val="7"/>
      <name val="Verdana"/>
      <family val="2"/>
    </font>
    <font>
      <sz val="8"/>
      <color theme="1"/>
      <name val="Marianne Light"/>
      <family val="2"/>
      <scheme val="minor"/>
    </font>
    <font>
      <sz val="9"/>
      <color theme="1"/>
      <name val="Marianne Light"/>
      <family val="2"/>
      <scheme val="minor"/>
    </font>
    <font>
      <sz val="9"/>
      <color theme="1"/>
      <name val="Arial"/>
      <family val="2"/>
    </font>
    <font>
      <b/>
      <vertAlign val="superscript"/>
      <sz val="10"/>
      <name val="Arial"/>
      <family val="2"/>
    </font>
    <font>
      <b/>
      <sz val="10"/>
      <color theme="0"/>
      <name val="Arial"/>
      <family val="2"/>
    </font>
    <font>
      <b/>
      <sz val="9"/>
      <color theme="1"/>
      <name val="Arial"/>
      <family val="2"/>
    </font>
    <font>
      <vertAlign val="superscript"/>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theme="10"/>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9"/>
      <color rgb="FF000000"/>
      <name val="Arial"/>
      <family val="2"/>
    </font>
    <font>
      <sz val="12"/>
      <name val="Arial"/>
      <family val="2"/>
    </font>
    <font>
      <sz val="9"/>
      <name val="Calibri"/>
      <family val="2"/>
    </font>
    <font>
      <b/>
      <sz val="8"/>
      <color theme="1"/>
      <name val="Marianne Light"/>
      <family val="2"/>
      <scheme val="minor"/>
    </font>
    <font>
      <sz val="10"/>
      <name val="Cambria"/>
      <family val="1"/>
    </font>
    <font>
      <sz val="9"/>
      <name val="Marianne Light"/>
      <family val="2"/>
      <scheme val="minor"/>
    </font>
    <font>
      <sz val="9"/>
      <name val="MS Sans Serif"/>
      <family val="2"/>
    </font>
    <font>
      <b/>
      <i/>
      <sz val="9"/>
      <name val="Arial"/>
      <family val="2"/>
    </font>
    <font>
      <sz val="9"/>
      <color rgb="FF000000"/>
      <name val="Marianne Light"/>
      <family val="2"/>
      <scheme val="minor"/>
    </font>
    <font>
      <sz val="9.5"/>
      <color rgb="FF000000"/>
      <name val="Albany AMT"/>
      <family val="2"/>
    </font>
    <font>
      <b/>
      <sz val="9.5"/>
      <color rgb="FF000000"/>
      <name val="Albany AMT"/>
      <family val="2"/>
    </font>
    <font>
      <sz val="10"/>
      <name val="Arial"/>
      <family val="2"/>
    </font>
    <font>
      <sz val="10"/>
      <color theme="1"/>
      <name val="Arial"/>
      <family val="2"/>
    </font>
    <font>
      <b/>
      <sz val="10"/>
      <color theme="1"/>
      <name val="Arial"/>
      <family val="2"/>
    </font>
    <font>
      <b/>
      <sz val="10"/>
      <color theme="1"/>
      <name val="Marianne Light"/>
      <family val="2"/>
      <scheme val="minor"/>
    </font>
  </fonts>
  <fills count="39">
    <fill>
      <patternFill patternType="none"/>
    </fill>
    <fill>
      <patternFill patternType="gray125"/>
    </fill>
    <fill>
      <patternFill patternType="solid">
        <fgColor indexed="44"/>
        <bgColor indexed="64"/>
      </patternFill>
    </fill>
    <fill>
      <patternFill patternType="solid">
        <fgColor rgb="FFFFFFCC"/>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theme="8" tint="0.39997558519241921"/>
        <bgColor indexed="64"/>
      </patternFill>
    </fill>
    <fill>
      <patternFill patternType="solid">
        <fgColor rgb="FFF7F7F7"/>
        <bgColor indexed="64"/>
      </patternFill>
    </fill>
    <fill>
      <patternFill patternType="solid">
        <fgColor rgb="FFF5F7F1"/>
        <bgColor indexed="64"/>
      </patternFill>
    </fill>
    <fill>
      <patternFill patternType="solid">
        <fgColor rgb="FFFFFFFF"/>
        <bgColor indexed="64"/>
      </patternFill>
    </fill>
    <fill>
      <patternFill patternType="solid">
        <fgColor rgb="FF99CCFF"/>
        <bgColor indexed="64"/>
      </patternFill>
    </fill>
  </fills>
  <borders count="26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right/>
      <top/>
      <bottom style="thin">
        <color indexed="8"/>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style="thin">
        <color indexed="8"/>
      </left>
      <right/>
      <top style="thin">
        <color indexed="64"/>
      </top>
      <bottom/>
      <diagonal/>
    </border>
    <border>
      <left style="thin">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bottom style="thin">
        <color indexed="8"/>
      </bottom>
      <diagonal/>
    </border>
    <border>
      <left style="thin">
        <color indexed="9"/>
      </left>
      <right style="thin">
        <color indexed="9"/>
      </right>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medium">
        <color indexed="64"/>
      </top>
      <bottom style="thin">
        <color indexed="8"/>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thin">
        <color indexed="64"/>
      </right>
      <top style="thin">
        <color indexed="64"/>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top style="thin">
        <color indexed="8"/>
      </top>
      <bottom style="thin">
        <color indexed="64"/>
      </bottom>
      <diagonal/>
    </border>
    <border>
      <left/>
      <right/>
      <top style="thin">
        <color indexed="8"/>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9"/>
      </left>
      <right/>
      <top/>
      <bottom/>
      <diagonal/>
    </border>
    <border>
      <left style="thin">
        <color indexed="8"/>
      </left>
      <right/>
      <top style="thin">
        <color indexed="64"/>
      </top>
      <bottom style="thin">
        <color indexed="8"/>
      </bottom>
      <diagonal/>
    </border>
    <border>
      <left/>
      <right/>
      <top/>
      <bottom style="thin">
        <color indexed="64"/>
      </bottom>
      <diagonal/>
    </border>
    <border>
      <left/>
      <right style="thin">
        <color indexed="9"/>
      </right>
      <top/>
      <bottom/>
      <diagonal/>
    </border>
    <border>
      <left style="thin">
        <color indexed="9"/>
      </left>
      <right style="thin">
        <color indexed="9"/>
      </right>
      <top style="thin">
        <color indexed="9"/>
      </top>
      <bottom/>
      <diagonal/>
    </border>
    <border>
      <left style="thin">
        <color indexed="64"/>
      </left>
      <right style="thin">
        <color indexed="8"/>
      </right>
      <top style="thin">
        <color indexed="64"/>
      </top>
      <bottom style="thin">
        <color indexed="64"/>
      </bottom>
      <diagonal/>
    </border>
    <border>
      <left style="thin">
        <color indexed="65"/>
      </left>
      <right/>
      <top style="thin">
        <color indexed="8"/>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thin">
        <color indexed="64"/>
      </right>
      <top style="thin">
        <color indexed="8"/>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8"/>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theme="3" tint="-0.24994659260841701"/>
      </top>
      <bottom/>
      <diagonal/>
    </border>
    <border>
      <left style="thin">
        <color indexed="64"/>
      </left>
      <right style="thin">
        <color indexed="64"/>
      </right>
      <top/>
      <bottom style="thin">
        <color theme="3" tint="-0.24994659260841701"/>
      </bottom>
      <diagonal/>
    </border>
    <border>
      <left style="thin">
        <color indexed="64"/>
      </left>
      <right/>
      <top style="thin">
        <color theme="3" tint="-0.24994659260841701"/>
      </top>
      <bottom/>
      <diagonal/>
    </border>
    <border>
      <left style="thin">
        <color indexed="64"/>
      </left>
      <right/>
      <top/>
      <bottom style="thin">
        <color theme="3" tint="-0.24994659260841701"/>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style="thin">
        <color indexed="64"/>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style="thin">
        <color indexed="64"/>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
      <left style="thin">
        <color indexed="64"/>
      </left>
      <right style="thin">
        <color indexed="64"/>
      </right>
      <top style="thin">
        <color theme="0" tint="-0.24994659260841701"/>
      </top>
      <bottom/>
      <diagonal/>
    </border>
    <border>
      <left style="thin">
        <color rgb="FF000000"/>
      </left>
      <right style="thin">
        <color rgb="FF000000"/>
      </right>
      <top style="thin">
        <color theme="0" tint="-0.24994659260841701"/>
      </top>
      <bottom/>
      <diagonal/>
    </border>
    <border>
      <left style="thin">
        <color rgb="FF000000"/>
      </left>
      <right style="thin">
        <color indexed="64"/>
      </right>
      <top style="thin">
        <color theme="0" tint="-0.24994659260841701"/>
      </top>
      <bottom/>
      <diagonal/>
    </border>
    <border>
      <left/>
      <right style="thin">
        <color rgb="FF000000"/>
      </right>
      <top style="thin">
        <color theme="0" tint="-0.24994659260841701"/>
      </top>
      <bottom/>
      <diagonal/>
    </border>
    <border>
      <left style="thin">
        <color indexed="64"/>
      </left>
      <right style="thin">
        <color indexed="64"/>
      </right>
      <top style="thin">
        <color theme="0" tint="-0.34998626667073579"/>
      </top>
      <bottom/>
      <diagonal/>
    </border>
    <border>
      <left style="thin">
        <color rgb="FF000000"/>
      </left>
      <right style="thin">
        <color rgb="FF000000"/>
      </right>
      <top style="thin">
        <color theme="0" tint="-0.34998626667073579"/>
      </top>
      <bottom/>
      <diagonal/>
    </border>
    <border>
      <left style="thin">
        <color rgb="FF000000"/>
      </left>
      <right style="thin">
        <color indexed="64"/>
      </right>
      <top style="thin">
        <color theme="0" tint="-0.34998626667073579"/>
      </top>
      <bottom/>
      <diagonal/>
    </border>
    <border>
      <left/>
      <right style="thin">
        <color rgb="FF000000"/>
      </right>
      <top style="thin">
        <color theme="0" tint="-0.34998626667073579"/>
      </top>
      <bottom/>
      <diagonal/>
    </border>
    <border>
      <left style="thin">
        <color indexed="64"/>
      </left>
      <right style="thin">
        <color indexed="64"/>
      </right>
      <top style="thin">
        <color indexed="64"/>
      </top>
      <bottom style="thin">
        <color theme="0" tint="-0.34998626667073579"/>
      </bottom>
      <diagonal/>
    </border>
    <border>
      <left style="thin">
        <color rgb="FF000000"/>
      </left>
      <right style="thin">
        <color rgb="FF000000"/>
      </right>
      <top style="thin">
        <color rgb="FF000000"/>
      </top>
      <bottom style="thin">
        <color theme="0" tint="-0.34998626667073579"/>
      </bottom>
      <diagonal/>
    </border>
    <border>
      <left style="thin">
        <color rgb="FF000000"/>
      </left>
      <right style="thin">
        <color indexed="64"/>
      </right>
      <top style="thin">
        <color rgb="FF000000"/>
      </top>
      <bottom style="thin">
        <color theme="0" tint="-0.34998626667073579"/>
      </bottom>
      <diagonal/>
    </border>
    <border>
      <left/>
      <right style="thin">
        <color rgb="FF000000"/>
      </right>
      <top style="thin">
        <color rgb="FF000000"/>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rgb="FF000000"/>
      </left>
      <right style="thin">
        <color rgb="FF000000"/>
      </right>
      <top style="thin">
        <color theme="0" tint="-0.34998626667073579"/>
      </top>
      <bottom style="thin">
        <color theme="0" tint="-0.34998626667073579"/>
      </bottom>
      <diagonal/>
    </border>
    <border>
      <left style="thin">
        <color rgb="FF000000"/>
      </left>
      <right style="thin">
        <color indexed="64"/>
      </right>
      <top style="thin">
        <color theme="0" tint="-0.34998626667073579"/>
      </top>
      <bottom style="thin">
        <color theme="0" tint="-0.34998626667073579"/>
      </bottom>
      <diagonal/>
    </border>
    <border>
      <left/>
      <right style="thin">
        <color rgb="FF000000"/>
      </right>
      <top style="thin">
        <color theme="0" tint="-0.34998626667073579"/>
      </top>
      <bottom style="thin">
        <color theme="0" tint="-0.34998626667073579"/>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style="thin">
        <color indexed="64"/>
      </left>
      <right style="thin">
        <color rgb="FF000000"/>
      </right>
      <top/>
      <bottom style="thin">
        <color indexed="64"/>
      </bottom>
      <diagonal/>
    </border>
    <border>
      <left style="thin">
        <color indexed="64"/>
      </left>
      <right style="thin">
        <color indexed="64"/>
      </right>
      <top style="thin">
        <color rgb="FF000000"/>
      </top>
      <bottom style="thin">
        <color theme="0" tint="-0.34998626667073579"/>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top/>
      <bottom/>
      <diagonal/>
    </border>
    <border>
      <left style="thin">
        <color rgb="FF000000"/>
      </left>
      <right/>
      <top style="thin">
        <color theme="0" tint="-0.24994659260841701"/>
      </top>
      <bottom style="thin">
        <color theme="0" tint="-0.24994659260841701"/>
      </bottom>
      <diagonal/>
    </border>
    <border>
      <left style="thin">
        <color rgb="FF000000"/>
      </left>
      <right/>
      <top style="thin">
        <color rgb="FF000000"/>
      </top>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diagonal/>
    </border>
    <border>
      <left style="thin">
        <color rgb="FF000000"/>
      </left>
      <right/>
      <top style="thin">
        <color theme="0" tint="-0.34998626667073579"/>
      </top>
      <bottom/>
      <diagonal/>
    </border>
    <border>
      <left style="thin">
        <color rgb="FF000000"/>
      </left>
      <right/>
      <top style="thin">
        <color rgb="FF000000"/>
      </top>
      <bottom style="thin">
        <color theme="0" tint="-0.34998626667073579"/>
      </bottom>
      <diagonal/>
    </border>
    <border>
      <left style="thin">
        <color rgb="FF000000"/>
      </left>
      <right/>
      <top style="thin">
        <color theme="0" tint="-0.34998626667073579"/>
      </top>
      <bottom style="thin">
        <color theme="0" tint="-0.34998626667073579"/>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medium">
        <color theme="3" tint="-0.24994659260841701"/>
      </top>
      <bottom style="thin">
        <color rgb="FF000000"/>
      </bottom>
      <diagonal/>
    </border>
    <border>
      <left style="thin">
        <color rgb="FF000000"/>
      </left>
      <right style="thin">
        <color rgb="FF000000"/>
      </right>
      <top style="thin">
        <color rgb="FF000000"/>
      </top>
      <bottom style="medium">
        <color theme="3" tint="-0.24994659260841701"/>
      </bottom>
      <diagonal/>
    </border>
    <border>
      <left/>
      <right style="thin">
        <color indexed="64"/>
      </right>
      <top style="thin">
        <color rgb="FF000000"/>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bottom style="thin">
        <color theme="3" tint="-0.24994659260841701"/>
      </bottom>
      <diagonal/>
    </border>
    <border>
      <left style="thin">
        <color indexed="64"/>
      </left>
      <right/>
      <top style="thin">
        <color indexed="64"/>
      </top>
      <bottom style="thin">
        <color rgb="FF000000"/>
      </bottom>
      <diagonal/>
    </border>
    <border>
      <left style="thin">
        <color rgb="FF000000"/>
      </left>
      <right style="thin">
        <color indexed="64"/>
      </right>
      <top/>
      <bottom style="medium">
        <color theme="3" tint="-0.24994659260841701"/>
      </bottom>
      <diagonal/>
    </border>
    <border>
      <left/>
      <right style="thin">
        <color indexed="64"/>
      </right>
      <top style="medium">
        <color theme="3" tint="-0.24994659260841701"/>
      </top>
      <bottom/>
      <diagonal/>
    </border>
    <border>
      <left/>
      <right style="thin">
        <color indexed="64"/>
      </right>
      <top/>
      <bottom style="medium">
        <color theme="3" tint="-0.24994659260841701"/>
      </bottom>
      <diagonal/>
    </border>
    <border>
      <left style="thin">
        <color rgb="FF000000"/>
      </left>
      <right style="thin">
        <color indexed="64"/>
      </right>
      <top style="medium">
        <color theme="3" tint="-0.24994659260841701"/>
      </top>
      <bottom/>
      <diagonal/>
    </border>
    <border>
      <left style="thin">
        <color indexed="64"/>
      </left>
      <right style="thin">
        <color indexed="64"/>
      </right>
      <top/>
      <bottom style="thin">
        <color auto="1"/>
      </bottom>
      <diagonal/>
    </border>
    <border>
      <left style="thin">
        <color indexed="8"/>
      </left>
      <right/>
      <top style="thin">
        <color indexed="8"/>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indexed="8"/>
      </top>
      <bottom style="thin">
        <color indexed="64"/>
      </bottom>
      <diagonal/>
    </border>
    <border>
      <left style="thin">
        <color indexed="64"/>
      </left>
      <right style="thin">
        <color rgb="FF000000"/>
      </right>
      <top style="thin">
        <color indexed="8"/>
      </top>
      <bottom style="medium">
        <color indexed="64"/>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indexed="64"/>
      </right>
      <top style="thin">
        <color rgb="FF000000"/>
      </top>
      <bottom style="medium">
        <color rgb="FF000000"/>
      </bottom>
      <diagonal/>
    </border>
    <border>
      <left style="thin">
        <color indexed="64"/>
      </left>
      <right style="thin">
        <color rgb="FF000000"/>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8"/>
      </left>
      <right style="thin">
        <color indexed="8"/>
      </right>
      <top/>
      <bottom style="thin">
        <color indexed="64"/>
      </bottom>
      <diagonal/>
    </border>
    <border>
      <left/>
      <right style="thin">
        <color rgb="FF000000"/>
      </right>
      <top style="thin">
        <color indexed="64"/>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theme="3" tint="-0.24994659260841701"/>
      </bottom>
      <diagonal/>
    </border>
    <border>
      <left style="thin">
        <color rgb="FF000000"/>
      </left>
      <right style="thin">
        <color indexed="64"/>
      </right>
      <top style="thin">
        <color rgb="FF000000"/>
      </top>
      <bottom style="medium">
        <color theme="3" tint="-0.24994659260841701"/>
      </bottom>
      <diagonal/>
    </border>
    <border>
      <left style="thin">
        <color indexed="64"/>
      </left>
      <right style="thin">
        <color rgb="FF000000"/>
      </right>
      <top style="medium">
        <color theme="3" tint="-0.24994659260841701"/>
      </top>
      <bottom/>
      <diagonal/>
    </border>
    <border>
      <left style="thin">
        <color rgb="FF000000"/>
      </left>
      <right style="thin">
        <color indexed="64"/>
      </right>
      <top style="medium">
        <color theme="3" tint="-0.24994659260841701"/>
      </top>
      <bottom style="thin">
        <color rgb="FF000000"/>
      </bottom>
      <diagonal/>
    </border>
    <border>
      <left style="thin">
        <color indexed="64"/>
      </left>
      <right/>
      <top style="medium">
        <color theme="3" tint="-0.24994659260841701"/>
      </top>
      <bottom/>
      <diagonal/>
    </border>
    <border>
      <left style="thin">
        <color indexed="64"/>
      </left>
      <right/>
      <top/>
      <bottom style="medium">
        <color theme="3" tint="-0.24994659260841701"/>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style="thin">
        <color indexed="8"/>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indexed="9"/>
      </left>
      <right/>
      <top/>
      <bottom style="thin">
        <color indexed="9"/>
      </bottom>
      <diagonal/>
    </border>
    <border>
      <left/>
      <right/>
      <top/>
      <bottom style="thin">
        <color indexed="9"/>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rgb="FF000000"/>
      </top>
      <bottom style="thin">
        <color indexed="64"/>
      </bottom>
      <diagonal/>
    </border>
    <border>
      <left style="thin">
        <color rgb="FF000000"/>
      </left>
      <right style="thin">
        <color indexed="64"/>
      </right>
      <top style="medium">
        <color rgb="FF000000"/>
      </top>
      <bottom style="thin">
        <color indexed="64"/>
      </bottom>
      <diagonal/>
    </border>
    <border>
      <left style="thin">
        <color rgb="FF000000"/>
      </left>
      <right/>
      <top style="thin">
        <color indexed="64"/>
      </top>
      <bottom/>
      <diagonal/>
    </border>
    <border>
      <left style="thin">
        <color indexed="64"/>
      </left>
      <right/>
      <top style="thin">
        <color rgb="FF000000"/>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medium">
        <color rgb="FF000000"/>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indexed="8"/>
      </right>
      <top style="thin">
        <color indexed="64"/>
      </top>
      <bottom style="thin">
        <color indexed="8"/>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indexed="8"/>
      </left>
      <right/>
      <top style="thin">
        <color indexed="8"/>
      </top>
      <bottom style="medium">
        <color indexed="64"/>
      </bottom>
      <diagonal/>
    </border>
    <border>
      <left style="thin">
        <color indexed="65"/>
      </left>
      <right/>
      <top style="thin">
        <color indexed="8"/>
      </top>
      <bottom style="medium">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right style="thin">
        <color indexed="8"/>
      </right>
      <top style="thin">
        <color indexed="8"/>
      </top>
      <bottom style="medium">
        <color indexed="64"/>
      </bottom>
      <diagonal/>
    </border>
    <border>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medium">
        <color indexed="64"/>
      </top>
      <bottom/>
      <diagonal/>
    </border>
    <border>
      <left style="thin">
        <color indexed="64"/>
      </left>
      <right style="thin">
        <color rgb="FF000000"/>
      </right>
      <top/>
      <bottom style="thin">
        <color rgb="FF000000"/>
      </bottom>
      <diagonal/>
    </border>
    <border>
      <left style="thin">
        <color indexed="64"/>
      </left>
      <right style="thin">
        <color rgb="FFFF00FF"/>
      </right>
      <top style="thin">
        <color indexed="64"/>
      </top>
      <bottom style="thin">
        <color indexed="64"/>
      </bottom>
      <diagonal/>
    </border>
    <border>
      <left style="thin">
        <color rgb="FFFF00FF"/>
      </left>
      <right/>
      <top style="thin">
        <color indexed="64"/>
      </top>
      <bottom style="thin">
        <color indexed="64"/>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style="thin">
        <color rgb="FFC1C1C1"/>
      </left>
      <right style="thin">
        <color rgb="FFC1C1C1"/>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thin">
        <color indexed="64"/>
      </right>
      <top style="thin">
        <color indexed="8"/>
      </top>
      <bottom style="thin">
        <color indexed="64"/>
      </bottom>
      <diagonal/>
    </border>
    <border>
      <left style="thin">
        <color rgb="FFC1C1C1"/>
      </left>
      <right style="thin">
        <color rgb="FFC1C1C1"/>
      </right>
      <top style="thin">
        <color rgb="FFC1C1C1"/>
      </top>
      <bottom/>
      <diagonal/>
    </border>
    <border>
      <left style="thin">
        <color rgb="FFC1C1C1"/>
      </left>
      <right style="thin">
        <color rgb="FFC1C1C1"/>
      </right>
      <top/>
      <bottom/>
      <diagonal/>
    </border>
    <border>
      <left style="thin">
        <color indexed="65"/>
      </left>
      <right/>
      <top/>
      <bottom/>
      <diagonal/>
    </border>
    <border>
      <left/>
      <right style="thin">
        <color indexed="9"/>
      </right>
      <top style="thin">
        <color indexed="64"/>
      </top>
      <bottom/>
      <diagonal/>
    </border>
    <border>
      <left/>
      <right style="thin">
        <color indexed="9"/>
      </right>
      <top/>
      <bottom style="thin">
        <color indexed="64"/>
      </bottom>
      <diagonal/>
    </border>
    <border>
      <left style="thin">
        <color indexed="64"/>
      </left>
      <right style="thin">
        <color indexed="8"/>
      </right>
      <top/>
      <bottom style="thin">
        <color indexed="8"/>
      </bottom>
      <diagonal/>
    </border>
    <border>
      <left style="thin">
        <color indexed="64"/>
      </left>
      <right style="thin">
        <color indexed="9"/>
      </right>
      <top style="thin">
        <color indexed="64"/>
      </top>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right/>
      <top/>
      <bottom style="thin">
        <color indexed="64"/>
      </bottom>
      <diagonal/>
    </border>
    <border>
      <left/>
      <right style="thin">
        <color indexed="64"/>
      </right>
      <top/>
      <bottom style="thin">
        <color rgb="FF000000"/>
      </bottom>
      <diagonal/>
    </border>
  </borders>
  <cellStyleXfs count="118">
    <xf numFmtId="0" fontId="0" fillId="0" borderId="0"/>
    <xf numFmtId="0" fontId="38" fillId="3" borderId="88" applyNumberFormat="0" applyFont="0" applyAlignment="0" applyProtection="0"/>
    <xf numFmtId="0" fontId="33" fillId="0" borderId="0" applyNumberFormat="0" applyFill="0" applyBorder="0" applyAlignment="0" applyProtection="0">
      <alignment vertical="top"/>
      <protection locked="0"/>
    </xf>
    <xf numFmtId="0" fontId="39" fillId="0" borderId="0" applyNumberFormat="0" applyFill="0" applyBorder="0" applyAlignment="0" applyProtection="0"/>
    <xf numFmtId="164" fontId="10" fillId="0" borderId="0" applyFont="0" applyFill="0" applyBorder="0" applyAlignment="0" applyProtection="0"/>
    <xf numFmtId="0" fontId="38" fillId="0" borderId="0"/>
    <xf numFmtId="0" fontId="10" fillId="0" borderId="0"/>
    <xf numFmtId="0" fontId="38" fillId="0" borderId="0"/>
    <xf numFmtId="0" fontId="10" fillId="0" borderId="0"/>
    <xf numFmtId="0" fontId="10" fillId="0" borderId="0"/>
    <xf numFmtId="0" fontId="10" fillId="0" borderId="0"/>
    <xf numFmtId="0" fontId="10" fillId="0" borderId="0"/>
    <xf numFmtId="0" fontId="24" fillId="0" borderId="0"/>
    <xf numFmtId="0" fontId="26" fillId="0" borderId="0"/>
    <xf numFmtId="0" fontId="24" fillId="0" borderId="0"/>
    <xf numFmtId="0" fontId="24" fillId="0" borderId="0"/>
    <xf numFmtId="9" fontId="28" fillId="0" borderId="0" applyFont="0" applyFill="0" applyBorder="0" applyAlignment="0" applyProtection="0"/>
    <xf numFmtId="9" fontId="10" fillId="0" borderId="0" applyFont="0" applyFill="0" applyBorder="0" applyAlignment="0" applyProtection="0"/>
    <xf numFmtId="0" fontId="9" fillId="0" borderId="0"/>
    <xf numFmtId="0" fontId="10" fillId="0" borderId="0"/>
    <xf numFmtId="0" fontId="10" fillId="0" borderId="0"/>
    <xf numFmtId="0" fontId="8" fillId="0" borderId="0"/>
    <xf numFmtId="0" fontId="10" fillId="0" borderId="0"/>
    <xf numFmtId="0" fontId="8" fillId="3" borderId="88" applyNumberFormat="0" applyFont="0" applyAlignment="0" applyProtection="0"/>
    <xf numFmtId="164" fontId="10" fillId="0" borderId="0" applyFont="0" applyFill="0" applyBorder="0" applyAlignment="0" applyProtection="0"/>
    <xf numFmtId="0" fontId="8" fillId="0" borderId="0"/>
    <xf numFmtId="0" fontId="8" fillId="0" borderId="0"/>
    <xf numFmtId="9" fontId="10" fillId="0" borderId="0" applyFont="0" applyFill="0" applyBorder="0" applyAlignment="0" applyProtection="0"/>
    <xf numFmtId="0" fontId="8" fillId="0" borderId="0"/>
    <xf numFmtId="0" fontId="7" fillId="0" borderId="0"/>
    <xf numFmtId="0" fontId="6" fillId="0" borderId="0"/>
    <xf numFmtId="0" fontId="5" fillId="0" borderId="0"/>
    <xf numFmtId="0" fontId="5" fillId="0" borderId="0"/>
    <xf numFmtId="0" fontId="4" fillId="0" borderId="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6"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11" borderId="0" applyNumberFormat="0" applyBorder="0" applyAlignment="0" applyProtection="0"/>
    <xf numFmtId="0" fontId="17" fillId="24" borderId="201"/>
    <xf numFmtId="0" fontId="63" fillId="25" borderId="202" applyNumberFormat="0" applyAlignment="0" applyProtection="0"/>
    <xf numFmtId="0" fontId="17" fillId="0" borderId="1"/>
    <xf numFmtId="0" fontId="64" fillId="26" borderId="203" applyNumberFormat="0" applyAlignment="0" applyProtection="0"/>
    <xf numFmtId="0" fontId="65" fillId="27" borderId="0">
      <alignment horizontal="center"/>
    </xf>
    <xf numFmtId="0" fontId="66" fillId="27" borderId="0">
      <alignment horizontal="center" vertical="center"/>
    </xf>
    <xf numFmtId="0" fontId="10" fillId="28" borderId="0">
      <alignment horizontal="center" wrapText="1"/>
    </xf>
    <xf numFmtId="0" fontId="67" fillId="27" borderId="0">
      <alignment horizontal="center"/>
    </xf>
    <xf numFmtId="170" fontId="68" fillId="0" borderId="0" applyFont="0" applyFill="0" applyBorder="0" applyAlignment="0" applyProtection="0"/>
    <xf numFmtId="171" fontId="10" fillId="0" borderId="0" applyFont="0" applyFill="0" applyBorder="0" applyAlignment="0" applyProtection="0"/>
    <xf numFmtId="171" fontId="68" fillId="0" borderId="0" applyFont="0" applyFill="0" applyBorder="0" applyAlignment="0" applyProtection="0"/>
    <xf numFmtId="172" fontId="68" fillId="0" borderId="0" applyFont="0" applyFill="0" applyBorder="0" applyAlignment="0" applyProtection="0"/>
    <xf numFmtId="173" fontId="68" fillId="0" borderId="0" applyFont="0" applyFill="0" applyBorder="0" applyAlignment="0" applyProtection="0"/>
    <xf numFmtId="0" fontId="69" fillId="29" borderId="201" applyBorder="0">
      <protection locked="0"/>
    </xf>
    <xf numFmtId="0" fontId="70" fillId="0" borderId="0" applyNumberFormat="0" applyFill="0" applyBorder="0" applyAlignment="0" applyProtection="0"/>
    <xf numFmtId="0" fontId="71" fillId="27" borderId="1">
      <alignment horizontal="left"/>
    </xf>
    <xf numFmtId="0" fontId="72" fillId="27" borderId="0">
      <alignment horizontal="left"/>
    </xf>
    <xf numFmtId="0" fontId="73" fillId="12" borderId="0" applyNumberFormat="0" applyBorder="0" applyAlignment="0" applyProtection="0"/>
    <xf numFmtId="0" fontId="74" fillId="30" borderId="0">
      <alignment horizontal="right" vertical="top" textRotation="90" wrapText="1"/>
    </xf>
    <xf numFmtId="0" fontId="75" fillId="0" borderId="204" applyNumberFormat="0" applyFill="0" applyAlignment="0" applyProtection="0"/>
    <xf numFmtId="0" fontId="76" fillId="0" borderId="205" applyNumberFormat="0" applyFill="0" applyAlignment="0" applyProtection="0"/>
    <xf numFmtId="0" fontId="77" fillId="0" borderId="206"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15" borderId="202" applyNumberFormat="0" applyAlignment="0" applyProtection="0"/>
    <xf numFmtId="0" fontId="11" fillId="28" borderId="0">
      <alignment horizontal="center"/>
    </xf>
    <xf numFmtId="0" fontId="17" fillId="27" borderId="11">
      <alignment wrapText="1"/>
    </xf>
    <xf numFmtId="0" fontId="80" fillId="27" borderId="41"/>
    <xf numFmtId="0" fontId="80" fillId="27" borderId="169"/>
    <xf numFmtId="0" fontId="17" fillId="27" borderId="166">
      <alignment horizontal="center" wrapText="1"/>
    </xf>
    <xf numFmtId="0" fontId="81" fillId="0" borderId="0" applyNumberFormat="0" applyFill="0" applyBorder="0" applyAlignment="0" applyProtection="0"/>
    <xf numFmtId="0" fontId="82" fillId="0" borderId="207" applyNumberFormat="0" applyFill="0" applyAlignment="0" applyProtection="0"/>
    <xf numFmtId="0" fontId="10" fillId="0" borderId="0" applyFont="0" applyFill="0" applyBorder="0" applyAlignment="0" applyProtection="0"/>
    <xf numFmtId="0" fontId="83" fillId="31" borderId="0" applyNumberFormat="0" applyBorder="0" applyAlignment="0" applyProtection="0"/>
    <xf numFmtId="0" fontId="84" fillId="0" borderId="0"/>
    <xf numFmtId="0" fontId="10" fillId="0" borderId="0"/>
    <xf numFmtId="0" fontId="10" fillId="32" borderId="208" applyNumberFormat="0" applyFont="0" applyAlignment="0" applyProtection="0"/>
    <xf numFmtId="0" fontId="85" fillId="25" borderId="209"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17" fillId="27" borderId="1"/>
    <xf numFmtId="0" fontId="66" fillId="27" borderId="0">
      <alignment horizontal="right"/>
    </xf>
    <xf numFmtId="0" fontId="86" fillId="33" borderId="0">
      <alignment horizontal="center"/>
    </xf>
    <xf numFmtId="0" fontId="87" fillId="28" borderId="0"/>
    <xf numFmtId="0" fontId="88" fillId="30" borderId="62">
      <alignment horizontal="left" vertical="top" wrapText="1"/>
    </xf>
    <xf numFmtId="0" fontId="88" fillId="30" borderId="10">
      <alignment horizontal="left" vertical="top"/>
    </xf>
    <xf numFmtId="37" fontId="89" fillId="0" borderId="0"/>
    <xf numFmtId="0" fontId="65" fillId="27" borderId="0">
      <alignment horizontal="center"/>
    </xf>
    <xf numFmtId="0" fontId="90" fillId="0" borderId="0" applyNumberFormat="0" applyFill="0" applyBorder="0" applyAlignment="0" applyProtection="0"/>
    <xf numFmtId="0" fontId="19" fillId="27" borderId="0"/>
    <xf numFmtId="0" fontId="91" fillId="0" borderId="0" applyNumberFormat="0" applyFill="0" applyBorder="0" applyAlignment="0" applyProtection="0"/>
    <xf numFmtId="0" fontId="3" fillId="0" borderId="0"/>
    <xf numFmtId="44" fontId="10" fillId="0" borderId="0" applyFont="0" applyFill="0" applyBorder="0" applyAlignment="0" applyProtection="0"/>
    <xf numFmtId="44" fontId="10" fillId="0" borderId="0" applyFont="0" applyFill="0" applyBorder="0" applyAlignment="0" applyProtection="0"/>
    <xf numFmtId="0" fontId="2" fillId="0" borderId="0"/>
    <xf numFmtId="0" fontId="2" fillId="0" borderId="0"/>
    <xf numFmtId="0" fontId="68" fillId="0" borderId="0"/>
    <xf numFmtId="9" fontId="10" fillId="0" borderId="0" applyFont="0" applyFill="0" applyBorder="0" applyAlignment="0" applyProtection="0"/>
    <xf numFmtId="0" fontId="101" fillId="0" borderId="0"/>
    <xf numFmtId="164" fontId="103" fillId="0" borderId="0" applyFont="0" applyFill="0" applyBorder="0" applyAlignment="0" applyProtection="0"/>
    <xf numFmtId="0" fontId="1" fillId="3" borderId="88" applyNumberFormat="0" applyFont="0" applyAlignment="0" applyProtection="0"/>
    <xf numFmtId="0" fontId="1" fillId="0" borderId="0"/>
    <xf numFmtId="0" fontId="1" fillId="0" borderId="0"/>
    <xf numFmtId="0" fontId="1" fillId="0" borderId="0"/>
  </cellStyleXfs>
  <cellXfs count="1766">
    <xf numFmtId="0" fontId="0" fillId="0" borderId="0" xfId="0"/>
    <xf numFmtId="0" fontId="13" fillId="0" borderId="0" xfId="0" applyFont="1"/>
    <xf numFmtId="0" fontId="20" fillId="0" borderId="1" xfId="0" applyFont="1" applyBorder="1" applyAlignment="1">
      <alignment horizontal="center" vertical="top" wrapText="1"/>
    </xf>
    <xf numFmtId="0" fontId="19" fillId="0" borderId="1" xfId="0" applyFont="1" applyBorder="1" applyAlignment="1">
      <alignment horizontal="center" vertical="top" wrapText="1"/>
    </xf>
    <xf numFmtId="165" fontId="13" fillId="0" borderId="2" xfId="0" applyNumberFormat="1" applyFont="1" applyBorder="1" applyAlignment="1">
      <alignment vertical="top" wrapText="1"/>
    </xf>
    <xf numFmtId="165" fontId="13" fillId="0" borderId="3" xfId="0" applyNumberFormat="1" applyFont="1" applyBorder="1" applyAlignment="1">
      <alignment vertical="top" wrapText="1"/>
    </xf>
    <xf numFmtId="165" fontId="13" fillId="0" borderId="4" xfId="0" applyNumberFormat="1" applyFont="1" applyBorder="1" applyAlignment="1">
      <alignment vertical="top" wrapText="1"/>
    </xf>
    <xf numFmtId="3" fontId="0" fillId="0" borderId="0" xfId="0" applyNumberFormat="1"/>
    <xf numFmtId="165" fontId="16" fillId="0" borderId="2" xfId="0" applyNumberFormat="1" applyFont="1" applyBorder="1" applyAlignment="1">
      <alignment vertical="top" wrapText="1"/>
    </xf>
    <xf numFmtId="165" fontId="16" fillId="0" borderId="3" xfId="0" applyNumberFormat="1" applyFont="1" applyBorder="1" applyAlignment="1">
      <alignment vertical="top" wrapText="1"/>
    </xf>
    <xf numFmtId="165" fontId="16" fillId="0" borderId="4" xfId="0" applyNumberFormat="1" applyFont="1" applyBorder="1" applyAlignment="1">
      <alignment vertical="top" wrapText="1"/>
    </xf>
    <xf numFmtId="3" fontId="13" fillId="0" borderId="6" xfId="0" applyNumberFormat="1" applyFont="1" applyBorder="1" applyAlignment="1">
      <alignment vertical="top" wrapText="1"/>
    </xf>
    <xf numFmtId="3" fontId="13" fillId="0" borderId="7" xfId="0" applyNumberFormat="1" applyFont="1" applyBorder="1" applyAlignment="1">
      <alignment vertical="top" wrapText="1"/>
    </xf>
    <xf numFmtId="3" fontId="13" fillId="0" borderId="8" xfId="0" applyNumberFormat="1" applyFont="1" applyBorder="1" applyAlignment="1">
      <alignment vertical="top" wrapText="1"/>
    </xf>
    <xf numFmtId="3" fontId="16" fillId="0" borderId="7" xfId="0" applyNumberFormat="1" applyFont="1" applyBorder="1" applyAlignment="1">
      <alignment vertical="top" wrapText="1"/>
    </xf>
    <xf numFmtId="3" fontId="16" fillId="0" borderId="8" xfId="0" applyNumberFormat="1" applyFont="1" applyBorder="1" applyAlignment="1">
      <alignment vertical="top" wrapText="1"/>
    </xf>
    <xf numFmtId="3" fontId="16" fillId="0" borderId="6" xfId="0" applyNumberFormat="1" applyFont="1" applyBorder="1" applyAlignment="1">
      <alignment vertical="top" wrapText="1"/>
    </xf>
    <xf numFmtId="3" fontId="13" fillId="0" borderId="4" xfId="0" applyNumberFormat="1" applyFont="1" applyFill="1" applyBorder="1" applyAlignment="1">
      <alignment vertical="top" wrapText="1"/>
    </xf>
    <xf numFmtId="3" fontId="13" fillId="0" borderId="3" xfId="0" applyNumberFormat="1" applyFont="1" applyFill="1" applyBorder="1" applyAlignment="1">
      <alignment vertical="top" wrapText="1"/>
    </xf>
    <xf numFmtId="3" fontId="13" fillId="0" borderId="2" xfId="0" applyNumberFormat="1" applyFont="1" applyFill="1" applyBorder="1" applyAlignment="1">
      <alignment vertical="top" wrapText="1"/>
    </xf>
    <xf numFmtId="3" fontId="16" fillId="0" borderId="3" xfId="0" applyNumberFormat="1" applyFont="1" applyFill="1" applyBorder="1" applyAlignment="1">
      <alignment vertical="top" wrapText="1"/>
    </xf>
    <xf numFmtId="3" fontId="16" fillId="0" borderId="4" xfId="0" applyNumberFormat="1" applyFont="1" applyFill="1" applyBorder="1" applyAlignment="1">
      <alignment vertical="top" wrapText="1"/>
    </xf>
    <xf numFmtId="3" fontId="13" fillId="0" borderId="5" xfId="0" applyNumberFormat="1" applyFont="1" applyFill="1" applyBorder="1" applyAlignment="1">
      <alignment vertical="top" wrapText="1"/>
    </xf>
    <xf numFmtId="3" fontId="16" fillId="0" borderId="7" xfId="0" applyNumberFormat="1" applyFont="1" applyFill="1" applyBorder="1" applyAlignment="1">
      <alignment vertical="top" wrapText="1"/>
    </xf>
    <xf numFmtId="3" fontId="16" fillId="0" borderId="8" xfId="0" applyNumberFormat="1" applyFont="1" applyFill="1" applyBorder="1" applyAlignment="1">
      <alignment vertical="top" wrapText="1"/>
    </xf>
    <xf numFmtId="0" fontId="12" fillId="0" borderId="0" xfId="0" applyFont="1"/>
    <xf numFmtId="165" fontId="18" fillId="0" borderId="3" xfId="0" applyNumberFormat="1" applyFont="1" applyBorder="1" applyAlignment="1">
      <alignment vertical="top" wrapText="1"/>
    </xf>
    <xf numFmtId="0" fontId="17" fillId="0" borderId="0" xfId="0" applyFont="1"/>
    <xf numFmtId="0" fontId="17" fillId="0" borderId="0" xfId="0" applyFont="1" applyBorder="1"/>
    <xf numFmtId="0" fontId="0" fillId="0" borderId="0" xfId="0" applyBorder="1"/>
    <xf numFmtId="0" fontId="17" fillId="0" borderId="10" xfId="0" applyFont="1" applyBorder="1"/>
    <xf numFmtId="0" fontId="17" fillId="0" borderId="11" xfId="0" applyFont="1" applyBorder="1"/>
    <xf numFmtId="0" fontId="17" fillId="0" borderId="12" xfId="0" applyFont="1" applyBorder="1"/>
    <xf numFmtId="3" fontId="13" fillId="0" borderId="0" xfId="0" applyNumberFormat="1" applyFont="1" applyFill="1" applyBorder="1" applyAlignment="1">
      <alignment vertical="top" wrapText="1"/>
    </xf>
    <xf numFmtId="0" fontId="0" fillId="0" borderId="0" xfId="0" applyFill="1"/>
    <xf numFmtId="3" fontId="18" fillId="0" borderId="13" xfId="0" applyNumberFormat="1" applyFont="1" applyBorder="1" applyAlignment="1">
      <alignment vertical="top" wrapText="1"/>
    </xf>
    <xf numFmtId="3" fontId="18" fillId="0" borderId="7" xfId="0" applyNumberFormat="1" applyFont="1" applyBorder="1" applyAlignment="1">
      <alignment vertical="top" wrapText="1"/>
    </xf>
    <xf numFmtId="3" fontId="16" fillId="0" borderId="13" xfId="0" applyNumberFormat="1" applyFont="1" applyBorder="1" applyAlignment="1">
      <alignment vertical="top" wrapText="1"/>
    </xf>
    <xf numFmtId="3" fontId="16" fillId="0" borderId="14" xfId="0" applyNumberFormat="1" applyFont="1" applyBorder="1" applyAlignment="1">
      <alignment vertical="top" wrapText="1"/>
    </xf>
    <xf numFmtId="165" fontId="16" fillId="0" borderId="15" xfId="0" applyNumberFormat="1" applyFont="1" applyBorder="1" applyAlignment="1">
      <alignment vertical="top" wrapText="1"/>
    </xf>
    <xf numFmtId="3" fontId="16" fillId="0" borderId="16" xfId="0" applyNumberFormat="1" applyFont="1" applyBorder="1" applyAlignment="1">
      <alignment vertical="top" wrapText="1"/>
    </xf>
    <xf numFmtId="3" fontId="16" fillId="0" borderId="17" xfId="0" applyNumberFormat="1" applyFont="1" applyBorder="1" applyAlignment="1">
      <alignment vertical="top" wrapText="1"/>
    </xf>
    <xf numFmtId="3" fontId="16" fillId="0" borderId="18" xfId="0" applyNumberFormat="1" applyFont="1" applyBorder="1" applyAlignment="1">
      <alignment vertical="top" wrapText="1"/>
    </xf>
    <xf numFmtId="0" fontId="13" fillId="0" borderId="0" xfId="0" applyFont="1" applyFill="1"/>
    <xf numFmtId="0" fontId="10" fillId="0" borderId="0" xfId="0" applyFont="1"/>
    <xf numFmtId="165" fontId="0" fillId="0" borderId="0" xfId="0" applyNumberFormat="1"/>
    <xf numFmtId="3" fontId="20" fillId="0" borderId="0" xfId="0" applyNumberFormat="1" applyFont="1" applyFill="1" applyBorder="1" applyAlignment="1">
      <alignment vertical="top" wrapText="1"/>
    </xf>
    <xf numFmtId="3" fontId="15" fillId="0" borderId="0" xfId="0" applyNumberFormat="1" applyFont="1" applyBorder="1" applyAlignment="1">
      <alignment vertical="top" wrapText="1"/>
    </xf>
    <xf numFmtId="0" fontId="15" fillId="0" borderId="0" xfId="0" applyFont="1" applyBorder="1"/>
    <xf numFmtId="3" fontId="15" fillId="0" borderId="0" xfId="0" applyNumberFormat="1" applyFont="1" applyFill="1" applyBorder="1" applyAlignment="1">
      <alignment vertical="top" wrapText="1"/>
    </xf>
    <xf numFmtId="3" fontId="20" fillId="0" borderId="19" xfId="0" applyNumberFormat="1" applyFont="1" applyFill="1" applyBorder="1" applyAlignment="1">
      <alignment vertical="top" wrapText="1"/>
    </xf>
    <xf numFmtId="165" fontId="20" fillId="0" borderId="19" xfId="0" applyNumberFormat="1" applyFont="1" applyFill="1" applyBorder="1" applyAlignment="1">
      <alignment vertical="top" wrapText="1"/>
    </xf>
    <xf numFmtId="3" fontId="20" fillId="0" borderId="20" xfId="0" applyNumberFormat="1" applyFont="1" applyFill="1" applyBorder="1" applyAlignment="1">
      <alignment vertical="top" wrapText="1"/>
    </xf>
    <xf numFmtId="3" fontId="19" fillId="0" borderId="19" xfId="0" applyNumberFormat="1" applyFont="1" applyFill="1" applyBorder="1" applyAlignment="1">
      <alignment vertical="top" wrapText="1"/>
    </xf>
    <xf numFmtId="165" fontId="19" fillId="0" borderId="19" xfId="0" applyNumberFormat="1" applyFont="1" applyFill="1" applyBorder="1" applyAlignment="1">
      <alignment vertical="top" wrapText="1"/>
    </xf>
    <xf numFmtId="3" fontId="19" fillId="0" borderId="20" xfId="0" applyNumberFormat="1" applyFont="1" applyFill="1" applyBorder="1" applyAlignment="1">
      <alignment vertical="top" wrapText="1"/>
    </xf>
    <xf numFmtId="3" fontId="20" fillId="0" borderId="21" xfId="0" applyNumberFormat="1" applyFont="1" applyFill="1" applyBorder="1" applyAlignment="1">
      <alignment vertical="top" wrapText="1"/>
    </xf>
    <xf numFmtId="3" fontId="19" fillId="0" borderId="22" xfId="0" applyNumberFormat="1" applyFont="1" applyFill="1" applyBorder="1" applyAlignment="1">
      <alignment vertical="top" wrapText="1"/>
    </xf>
    <xf numFmtId="165" fontId="19" fillId="0" borderId="22" xfId="0" applyNumberFormat="1" applyFont="1" applyFill="1" applyBorder="1" applyAlignment="1">
      <alignment vertical="top" wrapText="1"/>
    </xf>
    <xf numFmtId="3" fontId="19" fillId="0" borderId="23" xfId="0" applyNumberFormat="1" applyFont="1" applyFill="1" applyBorder="1" applyAlignment="1">
      <alignment vertical="top" wrapText="1"/>
    </xf>
    <xf numFmtId="0" fontId="17" fillId="0" borderId="24" xfId="0" applyFont="1" applyBorder="1"/>
    <xf numFmtId="0" fontId="17" fillId="0" borderId="25" xfId="0" applyFont="1" applyBorder="1"/>
    <xf numFmtId="0" fontId="17" fillId="0" borderId="1" xfId="0" applyFont="1" applyBorder="1"/>
    <xf numFmtId="0" fontId="17" fillId="0" borderId="26" xfId="0" applyFont="1" applyBorder="1"/>
    <xf numFmtId="0" fontId="17" fillId="0" borderId="27" xfId="0" applyFont="1" applyBorder="1"/>
    <xf numFmtId="3" fontId="19" fillId="0" borderId="21" xfId="0" applyNumberFormat="1" applyFont="1" applyFill="1" applyBorder="1" applyAlignment="1">
      <alignment vertical="top" wrapText="1"/>
    </xf>
    <xf numFmtId="165" fontId="20" fillId="0" borderId="1" xfId="0" applyNumberFormat="1" applyFont="1" applyBorder="1" applyAlignment="1">
      <alignment horizontal="right" vertical="top" wrapText="1"/>
    </xf>
    <xf numFmtId="0" fontId="20" fillId="2" borderId="1" xfId="0" applyFont="1" applyFill="1" applyBorder="1"/>
    <xf numFmtId="0" fontId="20" fillId="2" borderId="1" xfId="0" applyFont="1" applyFill="1" applyBorder="1" applyAlignment="1">
      <alignment horizontal="center" vertical="top" wrapText="1"/>
    </xf>
    <xf numFmtId="0" fontId="19" fillId="2" borderId="1" xfId="0" applyFont="1" applyFill="1" applyBorder="1" applyAlignment="1">
      <alignment horizontal="center" vertical="top" wrapText="1"/>
    </xf>
    <xf numFmtId="165" fontId="20" fillId="0" borderId="1" xfId="0" applyNumberFormat="1" applyFont="1" applyFill="1" applyBorder="1" applyAlignment="1">
      <alignment horizontal="right" vertical="top" wrapText="1"/>
    </xf>
    <xf numFmtId="165" fontId="20" fillId="0" borderId="30" xfId="0" applyNumberFormat="1" applyFont="1" applyFill="1" applyBorder="1"/>
    <xf numFmtId="165" fontId="20" fillId="0" borderId="31" xfId="0" applyNumberFormat="1" applyFont="1" applyFill="1" applyBorder="1"/>
    <xf numFmtId="165" fontId="20" fillId="0" borderId="26" xfId="0" applyNumberFormat="1" applyFont="1" applyFill="1" applyBorder="1"/>
    <xf numFmtId="165" fontId="20" fillId="0" borderId="16" xfId="0" applyNumberFormat="1" applyFont="1" applyFill="1" applyBorder="1"/>
    <xf numFmtId="165" fontId="19" fillId="0" borderId="30" xfId="0" applyNumberFormat="1" applyFont="1" applyFill="1" applyBorder="1"/>
    <xf numFmtId="165" fontId="19" fillId="0" borderId="31" xfId="0" applyNumberFormat="1" applyFont="1" applyFill="1" applyBorder="1"/>
    <xf numFmtId="165" fontId="19" fillId="0" borderId="26" xfId="0" applyNumberFormat="1" applyFont="1" applyFill="1" applyBorder="1"/>
    <xf numFmtId="165" fontId="19" fillId="0" borderId="16" xfId="0" applyNumberFormat="1" applyFont="1" applyFill="1" applyBorder="1"/>
    <xf numFmtId="165" fontId="19" fillId="0" borderId="32" xfId="0" applyNumberFormat="1" applyFont="1" applyFill="1" applyBorder="1"/>
    <xf numFmtId="165" fontId="19" fillId="0" borderId="27" xfId="0" applyNumberFormat="1" applyFont="1" applyFill="1" applyBorder="1"/>
    <xf numFmtId="165" fontId="19" fillId="0" borderId="8" xfId="0" applyNumberFormat="1" applyFont="1" applyFill="1" applyBorder="1"/>
    <xf numFmtId="0" fontId="18" fillId="2" borderId="1" xfId="0" applyFont="1" applyFill="1" applyBorder="1" applyAlignment="1">
      <alignment horizontal="center" vertical="top" wrapText="1"/>
    </xf>
    <xf numFmtId="0" fontId="0" fillId="0" borderId="1" xfId="0" applyNumberFormat="1" applyBorder="1"/>
    <xf numFmtId="0" fontId="17" fillId="2" borderId="1" xfId="0" applyFont="1" applyFill="1" applyBorder="1" applyAlignment="1">
      <alignment wrapText="1"/>
    </xf>
    <xf numFmtId="0" fontId="10" fillId="0" borderId="0" xfId="9"/>
    <xf numFmtId="0" fontId="0" fillId="4" borderId="0" xfId="0" applyFill="1"/>
    <xf numFmtId="0" fontId="13" fillId="0" borderId="0" xfId="6" applyFont="1"/>
    <xf numFmtId="0" fontId="13" fillId="0" borderId="0" xfId="6" applyFont="1" applyFill="1"/>
    <xf numFmtId="0" fontId="17" fillId="0" borderId="0" xfId="6" applyFont="1"/>
    <xf numFmtId="0" fontId="17" fillId="0" borderId="0" xfId="6" applyFont="1" applyFill="1"/>
    <xf numFmtId="0" fontId="17" fillId="0" borderId="1" xfId="6" applyFont="1" applyBorder="1" applyAlignment="1">
      <alignment horizontal="center" vertical="top" wrapText="1"/>
    </xf>
    <xf numFmtId="3" fontId="17" fillId="0" borderId="1" xfId="6" applyNumberFormat="1" applyFont="1" applyBorder="1" applyAlignment="1">
      <alignment vertical="top" wrapText="1"/>
    </xf>
    <xf numFmtId="165" fontId="17" fillId="0" borderId="34" xfId="6" applyNumberFormat="1" applyFont="1" applyBorder="1" applyAlignment="1">
      <alignment vertical="top" wrapText="1"/>
    </xf>
    <xf numFmtId="165" fontId="17" fillId="0" borderId="35" xfId="6" applyNumberFormat="1" applyFont="1" applyBorder="1" applyAlignment="1">
      <alignment vertical="top" wrapText="1"/>
    </xf>
    <xf numFmtId="165" fontId="17" fillId="0" borderId="35" xfId="6" applyNumberFormat="1" applyFont="1" applyFill="1" applyBorder="1" applyAlignment="1">
      <alignment vertical="top" wrapText="1"/>
    </xf>
    <xf numFmtId="0" fontId="19" fillId="0" borderId="1" xfId="6" applyFont="1" applyBorder="1" applyAlignment="1">
      <alignment horizontal="center" vertical="top" wrapText="1"/>
    </xf>
    <xf numFmtId="3" fontId="19" fillId="0" borderId="1" xfId="6" applyNumberFormat="1" applyFont="1" applyBorder="1" applyAlignment="1">
      <alignment vertical="top" wrapText="1"/>
    </xf>
    <xf numFmtId="165" fontId="19" fillId="0" borderId="34" xfId="6" applyNumberFormat="1" applyFont="1" applyBorder="1" applyAlignment="1">
      <alignment vertical="top" wrapText="1"/>
    </xf>
    <xf numFmtId="165" fontId="19" fillId="0" borderId="35" xfId="6" applyNumberFormat="1" applyFont="1" applyBorder="1" applyAlignment="1">
      <alignment vertical="top" wrapText="1"/>
    </xf>
    <xf numFmtId="165" fontId="19" fillId="0" borderId="35" xfId="6" applyNumberFormat="1" applyFont="1" applyFill="1" applyBorder="1" applyAlignment="1">
      <alignment vertical="top" wrapText="1"/>
    </xf>
    <xf numFmtId="165" fontId="17" fillId="0" borderId="34" xfId="6" applyNumberFormat="1" applyFont="1" applyBorder="1" applyAlignment="1">
      <alignment horizontal="right" vertical="top" wrapText="1"/>
    </xf>
    <xf numFmtId="165" fontId="17" fillId="0" borderId="35" xfId="6" applyNumberFormat="1" applyFont="1" applyBorder="1" applyAlignment="1">
      <alignment horizontal="right" vertical="top" wrapText="1"/>
    </xf>
    <xf numFmtId="165" fontId="17" fillId="0" borderId="35" xfId="6" applyNumberFormat="1" applyFont="1" applyFill="1" applyBorder="1" applyAlignment="1">
      <alignment horizontal="right" vertical="top" wrapText="1"/>
    </xf>
    <xf numFmtId="165" fontId="17" fillId="0" borderId="3" xfId="6" applyNumberFormat="1" applyFont="1" applyBorder="1" applyAlignment="1">
      <alignment vertical="top" wrapText="1"/>
    </xf>
    <xf numFmtId="165" fontId="17" fillId="0" borderId="3" xfId="6" applyNumberFormat="1" applyFont="1" applyFill="1" applyBorder="1" applyAlignment="1">
      <alignment vertical="top" wrapText="1"/>
    </xf>
    <xf numFmtId="3" fontId="17" fillId="0" borderId="2" xfId="6" applyNumberFormat="1" applyFont="1" applyBorder="1" applyAlignment="1">
      <alignment vertical="top" wrapText="1"/>
    </xf>
    <xf numFmtId="3" fontId="17" fillId="0" borderId="3" xfId="6" applyNumberFormat="1" applyFont="1" applyBorder="1" applyAlignment="1">
      <alignment vertical="top" wrapText="1"/>
    </xf>
    <xf numFmtId="0" fontId="10" fillId="0" borderId="0" xfId="6"/>
    <xf numFmtId="3" fontId="17" fillId="0" borderId="3" xfId="6" applyNumberFormat="1" applyFont="1" applyFill="1" applyBorder="1" applyAlignment="1">
      <alignment vertical="top" wrapText="1"/>
    </xf>
    <xf numFmtId="3" fontId="17" fillId="0" borderId="7" xfId="6" applyNumberFormat="1" applyFont="1" applyBorder="1" applyAlignment="1">
      <alignment vertical="top" wrapText="1"/>
    </xf>
    <xf numFmtId="3" fontId="19" fillId="0" borderId="3" xfId="6" applyNumberFormat="1" applyFont="1" applyFill="1" applyBorder="1" applyAlignment="1">
      <alignment vertical="top" wrapText="1"/>
    </xf>
    <xf numFmtId="165" fontId="19" fillId="0" borderId="3" xfId="6" applyNumberFormat="1" applyFont="1" applyBorder="1" applyAlignment="1">
      <alignment vertical="top" wrapText="1"/>
    </xf>
    <xf numFmtId="165" fontId="19" fillId="0" borderId="3" xfId="6" applyNumberFormat="1" applyFont="1" applyFill="1" applyBorder="1" applyAlignment="1">
      <alignment vertical="top" wrapText="1"/>
    </xf>
    <xf numFmtId="3" fontId="19" fillId="0" borderId="7" xfId="6" applyNumberFormat="1" applyFont="1" applyBorder="1" applyAlignment="1">
      <alignment vertical="top" wrapText="1"/>
    </xf>
    <xf numFmtId="3" fontId="10" fillId="0" borderId="0" xfId="6" applyNumberFormat="1"/>
    <xf numFmtId="165" fontId="10" fillId="0" borderId="0" xfId="6" applyNumberFormat="1"/>
    <xf numFmtId="165" fontId="19" fillId="0" borderId="4" xfId="6" applyNumberFormat="1" applyFont="1" applyBorder="1" applyAlignment="1">
      <alignment vertical="top" wrapText="1"/>
    </xf>
    <xf numFmtId="165" fontId="19" fillId="0" borderId="4" xfId="6" applyNumberFormat="1" applyFont="1" applyFill="1" applyBorder="1" applyAlignment="1">
      <alignment vertical="top" wrapText="1"/>
    </xf>
    <xf numFmtId="3" fontId="19" fillId="0" borderId="8" xfId="6" applyNumberFormat="1" applyFont="1" applyBorder="1" applyAlignment="1">
      <alignment vertical="top" wrapText="1"/>
    </xf>
    <xf numFmtId="0" fontId="10" fillId="0" borderId="0" xfId="6" applyFill="1"/>
    <xf numFmtId="0" fontId="17" fillId="0" borderId="1" xfId="6" applyFont="1" applyFill="1" applyBorder="1" applyAlignment="1">
      <alignment horizontal="center" vertical="top" wrapText="1"/>
    </xf>
    <xf numFmtId="0" fontId="17" fillId="2" borderId="1" xfId="0" applyFont="1" applyFill="1" applyBorder="1" applyAlignment="1">
      <alignment horizontal="center" vertical="top" wrapText="1"/>
    </xf>
    <xf numFmtId="3" fontId="17" fillId="0" borderId="1" xfId="6" applyNumberFormat="1" applyFont="1" applyFill="1" applyBorder="1" applyAlignment="1">
      <alignment vertical="top" wrapText="1"/>
    </xf>
    <xf numFmtId="165" fontId="17" fillId="0" borderId="34" xfId="6" applyNumberFormat="1" applyFont="1" applyFill="1" applyBorder="1" applyAlignment="1">
      <alignment vertical="top" wrapText="1"/>
    </xf>
    <xf numFmtId="3" fontId="17" fillId="0" borderId="36" xfId="6" applyNumberFormat="1" applyFont="1" applyFill="1" applyBorder="1" applyAlignment="1">
      <alignment vertical="top" wrapText="1"/>
    </xf>
    <xf numFmtId="165" fontId="13" fillId="0" borderId="5" xfId="0" applyNumberFormat="1" applyFont="1" applyFill="1" applyBorder="1" applyAlignment="1">
      <alignment vertical="top" wrapText="1"/>
    </xf>
    <xf numFmtId="165" fontId="13" fillId="0" borderId="3" xfId="0" applyNumberFormat="1" applyFont="1" applyFill="1" applyBorder="1" applyAlignment="1">
      <alignment vertical="top" wrapText="1"/>
    </xf>
    <xf numFmtId="165" fontId="13" fillId="0" borderId="2" xfId="0" applyNumberFormat="1" applyFont="1" applyFill="1" applyBorder="1" applyAlignment="1">
      <alignment vertical="top" wrapText="1"/>
    </xf>
    <xf numFmtId="165" fontId="16" fillId="0" borderId="3" xfId="0" applyNumberFormat="1" applyFont="1" applyFill="1" applyBorder="1" applyAlignment="1">
      <alignment vertical="top" wrapText="1"/>
    </xf>
    <xf numFmtId="165" fontId="16" fillId="0" borderId="4" xfId="0" applyNumberFormat="1" applyFont="1" applyFill="1" applyBorder="1" applyAlignment="1">
      <alignment vertical="top" wrapText="1"/>
    </xf>
    <xf numFmtId="165" fontId="16" fillId="0" borderId="2" xfId="0" applyNumberFormat="1" applyFont="1" applyFill="1" applyBorder="1" applyAlignment="1">
      <alignment vertical="top" wrapText="1"/>
    </xf>
    <xf numFmtId="3" fontId="13" fillId="0" borderId="9" xfId="0" applyNumberFormat="1" applyFont="1" applyFill="1" applyBorder="1" applyAlignment="1">
      <alignment vertical="top" wrapText="1"/>
    </xf>
    <xf numFmtId="3" fontId="13" fillId="0" borderId="7" xfId="0" applyNumberFormat="1" applyFont="1" applyFill="1" applyBorder="1" applyAlignment="1">
      <alignment vertical="top" wrapText="1"/>
    </xf>
    <xf numFmtId="3" fontId="13" fillId="0" borderId="6" xfId="0" applyNumberFormat="1" applyFont="1" applyFill="1" applyBorder="1" applyAlignment="1">
      <alignment vertical="top" wrapText="1"/>
    </xf>
    <xf numFmtId="165" fontId="13" fillId="0" borderId="4" xfId="0" applyNumberFormat="1" applyFont="1" applyFill="1" applyBorder="1" applyAlignment="1">
      <alignment vertical="top" wrapText="1"/>
    </xf>
    <xf numFmtId="3" fontId="13" fillId="0" borderId="8" xfId="0" applyNumberFormat="1" applyFont="1" applyFill="1" applyBorder="1" applyAlignment="1">
      <alignment vertical="top" wrapText="1"/>
    </xf>
    <xf numFmtId="3" fontId="13" fillId="0" borderId="15" xfId="0" applyNumberFormat="1" applyFont="1" applyFill="1" applyBorder="1" applyAlignment="1">
      <alignment vertical="top" wrapText="1"/>
    </xf>
    <xf numFmtId="165" fontId="13" fillId="0" borderId="15" xfId="0" applyNumberFormat="1" applyFont="1" applyFill="1" applyBorder="1" applyAlignment="1">
      <alignment vertical="top" wrapText="1"/>
    </xf>
    <xf numFmtId="3" fontId="13" fillId="0" borderId="16" xfId="0" applyNumberFormat="1" applyFont="1" applyFill="1" applyBorder="1" applyAlignment="1">
      <alignment vertical="top" wrapText="1"/>
    </xf>
    <xf numFmtId="0" fontId="17" fillId="2" borderId="1" xfId="0" applyFont="1" applyFill="1" applyBorder="1" applyAlignment="1">
      <alignment vertical="center" wrapText="1"/>
    </xf>
    <xf numFmtId="3" fontId="17" fillId="0" borderId="33" xfId="6" applyNumberFormat="1" applyFont="1" applyFill="1" applyBorder="1" applyAlignment="1">
      <alignment vertical="center" wrapText="1"/>
    </xf>
    <xf numFmtId="166" fontId="17" fillId="0" borderId="33" xfId="6" applyNumberFormat="1" applyFont="1" applyFill="1" applyBorder="1" applyAlignment="1">
      <alignment horizontal="right" vertical="center" wrapText="1"/>
    </xf>
    <xf numFmtId="3" fontId="17" fillId="0" borderId="41" xfId="6" applyNumberFormat="1" applyFont="1" applyFill="1" applyBorder="1" applyAlignment="1">
      <alignment vertical="center" wrapText="1"/>
    </xf>
    <xf numFmtId="166" fontId="17" fillId="0" borderId="41" xfId="6" applyNumberFormat="1" applyFont="1" applyFill="1" applyBorder="1" applyAlignment="1">
      <alignment horizontal="right" vertical="center" wrapText="1"/>
    </xf>
    <xf numFmtId="3" fontId="17" fillId="0" borderId="89" xfId="6" applyNumberFormat="1" applyFont="1" applyFill="1" applyBorder="1" applyAlignment="1">
      <alignment vertical="center" wrapText="1"/>
    </xf>
    <xf numFmtId="3" fontId="17" fillId="0" borderId="90" xfId="6" applyNumberFormat="1" applyFont="1" applyFill="1" applyBorder="1" applyAlignment="1">
      <alignment vertical="center" wrapText="1"/>
    </xf>
    <xf numFmtId="0" fontId="17" fillId="0" borderId="24" xfId="6" applyFont="1" applyFill="1" applyBorder="1" applyAlignment="1">
      <alignment horizontal="left" vertical="center" wrapText="1"/>
    </xf>
    <xf numFmtId="0" fontId="17" fillId="0" borderId="91" xfId="6" applyFont="1" applyFill="1" applyBorder="1" applyAlignment="1">
      <alignment horizontal="left" vertical="center" wrapText="1"/>
    </xf>
    <xf numFmtId="3" fontId="14" fillId="0" borderId="5" xfId="0" applyNumberFormat="1" applyFont="1" applyFill="1" applyBorder="1" applyAlignment="1">
      <alignment vertical="top" wrapText="1"/>
    </xf>
    <xf numFmtId="165" fontId="14" fillId="0" borderId="5" xfId="0" applyNumberFormat="1" applyFont="1" applyBorder="1" applyAlignment="1">
      <alignment vertical="top" wrapText="1"/>
    </xf>
    <xf numFmtId="165" fontId="14" fillId="0" borderId="5" xfId="0" applyNumberFormat="1" applyFont="1" applyFill="1" applyBorder="1" applyAlignment="1">
      <alignment vertical="top" wrapText="1"/>
    </xf>
    <xf numFmtId="3" fontId="14" fillId="0" borderId="9" xfId="0" applyNumberFormat="1" applyFont="1" applyBorder="1" applyAlignment="1">
      <alignment vertical="top" wrapText="1"/>
    </xf>
    <xf numFmtId="3" fontId="14" fillId="0" borderId="3" xfId="0" applyNumberFormat="1" applyFont="1" applyFill="1" applyBorder="1" applyAlignment="1">
      <alignment vertical="top" wrapText="1"/>
    </xf>
    <xf numFmtId="165" fontId="14" fillId="0" borderId="3" xfId="0" applyNumberFormat="1" applyFont="1" applyBorder="1" applyAlignment="1">
      <alignment vertical="top" wrapText="1"/>
    </xf>
    <xf numFmtId="165" fontId="14" fillId="0" borderId="3" xfId="0" applyNumberFormat="1" applyFont="1" applyFill="1" applyBorder="1" applyAlignment="1">
      <alignment vertical="top" wrapText="1"/>
    </xf>
    <xf numFmtId="3" fontId="14" fillId="0" borderId="7" xfId="0" applyNumberFormat="1" applyFont="1" applyBorder="1" applyAlignment="1">
      <alignment vertical="top" wrapText="1"/>
    </xf>
    <xf numFmtId="3" fontId="14" fillId="0" borderId="6" xfId="0" applyNumberFormat="1" applyFont="1" applyFill="1" applyBorder="1" applyAlignment="1">
      <alignment vertical="top" wrapText="1"/>
    </xf>
    <xf numFmtId="165" fontId="14" fillId="0" borderId="2" xfId="0" applyNumberFormat="1" applyFont="1" applyBorder="1" applyAlignment="1">
      <alignment vertical="top" wrapText="1"/>
    </xf>
    <xf numFmtId="0" fontId="27" fillId="0" borderId="24" xfId="0" applyFont="1" applyBorder="1" applyAlignment="1">
      <alignment vertical="center"/>
    </xf>
    <xf numFmtId="0" fontId="41" fillId="0" borderId="25" xfId="6" applyFont="1" applyFill="1" applyBorder="1" applyAlignment="1">
      <alignment vertical="center" wrapText="1"/>
    </xf>
    <xf numFmtId="0" fontId="27" fillId="0" borderId="42" xfId="0" applyFont="1" applyBorder="1" applyAlignment="1">
      <alignment vertical="center"/>
    </xf>
    <xf numFmtId="0" fontId="10" fillId="0" borderId="12" xfId="9" applyBorder="1"/>
    <xf numFmtId="0" fontId="19" fillId="0" borderId="92" xfId="6" applyFont="1" applyFill="1" applyBorder="1" applyAlignment="1">
      <alignment horizontal="left" vertical="center" wrapText="1"/>
    </xf>
    <xf numFmtId="0" fontId="10" fillId="4" borderId="0" xfId="6" applyFill="1"/>
    <xf numFmtId="0" fontId="29" fillId="0" borderId="0" xfId="0" applyFont="1"/>
    <xf numFmtId="167" fontId="17" fillId="0" borderId="1" xfId="0" applyNumberFormat="1" applyFont="1" applyBorder="1"/>
    <xf numFmtId="3" fontId="17" fillId="0" borderId="1" xfId="6" applyNumberFormat="1" applyFont="1" applyFill="1" applyBorder="1" applyAlignment="1">
      <alignment vertical="center" wrapText="1"/>
    </xf>
    <xf numFmtId="165" fontId="10" fillId="0" borderId="0" xfId="9" applyNumberFormat="1"/>
    <xf numFmtId="1" fontId="10" fillId="0" borderId="0" xfId="6" applyNumberFormat="1" applyFill="1"/>
    <xf numFmtId="3" fontId="10" fillId="0" borderId="0" xfId="6" applyNumberFormat="1" applyFill="1"/>
    <xf numFmtId="0" fontId="13" fillId="0" borderId="0" xfId="6" applyFont="1" applyFill="1" applyBorder="1"/>
    <xf numFmtId="3" fontId="10" fillId="0" borderId="0" xfId="6" applyNumberFormat="1" applyFont="1" applyFill="1" applyBorder="1" applyAlignment="1">
      <alignment vertical="top" wrapText="1"/>
    </xf>
    <xf numFmtId="165" fontId="10" fillId="0" borderId="0" xfId="6" applyNumberFormat="1" applyFont="1" applyFill="1" applyBorder="1" applyAlignment="1">
      <alignment vertical="top" wrapText="1"/>
    </xf>
    <xf numFmtId="165" fontId="10" fillId="0" borderId="0" xfId="6" applyNumberFormat="1" applyFill="1" applyBorder="1" applyAlignment="1">
      <alignment vertical="top" wrapText="1"/>
    </xf>
    <xf numFmtId="0" fontId="13" fillId="0" borderId="0" xfId="6" applyFont="1" applyFill="1" applyBorder="1" applyAlignment="1">
      <alignment horizontal="center" vertical="justify" wrapText="1"/>
    </xf>
    <xf numFmtId="0" fontId="10" fillId="0" borderId="0" xfId="6" applyFont="1" applyFill="1" applyBorder="1" applyAlignment="1">
      <alignment horizontal="center" vertical="top" wrapText="1"/>
    </xf>
    <xf numFmtId="0" fontId="13" fillId="0" borderId="0" xfId="6" applyFont="1" applyFill="1" applyBorder="1" applyAlignment="1">
      <alignment horizontal="center" vertical="top" wrapText="1"/>
    </xf>
    <xf numFmtId="0" fontId="14" fillId="0" borderId="1" xfId="6" applyFont="1" applyFill="1" applyBorder="1" applyAlignment="1">
      <alignment horizontal="center" vertical="justify" wrapText="1"/>
    </xf>
    <xf numFmtId="0" fontId="13" fillId="0" borderId="1" xfId="6" applyFont="1" applyFill="1" applyBorder="1" applyAlignment="1">
      <alignment horizontal="center" vertical="justify" wrapText="1"/>
    </xf>
    <xf numFmtId="3" fontId="13" fillId="0" borderId="0" xfId="6" applyNumberFormat="1" applyFont="1" applyFill="1"/>
    <xf numFmtId="0" fontId="13" fillId="0" borderId="45" xfId="6" applyFont="1" applyFill="1" applyBorder="1" applyAlignment="1">
      <alignment horizontal="center" vertical="justify" wrapText="1"/>
    </xf>
    <xf numFmtId="1" fontId="10" fillId="0" borderId="0" xfId="6" applyNumberFormat="1" applyBorder="1" applyAlignment="1">
      <alignment vertical="top" wrapText="1"/>
    </xf>
    <xf numFmtId="0" fontId="14" fillId="0" borderId="0" xfId="6" applyFont="1" applyFill="1"/>
    <xf numFmtId="165" fontId="13" fillId="0" borderId="0" xfId="6" applyNumberFormat="1" applyFont="1" applyFill="1"/>
    <xf numFmtId="0" fontId="17" fillId="0" borderId="1" xfId="0" applyFont="1" applyBorder="1" applyAlignment="1">
      <alignment horizontal="left" vertical="top" wrapText="1"/>
    </xf>
    <xf numFmtId="0" fontId="19" fillId="0" borderId="1" xfId="0" applyFont="1" applyBorder="1" applyAlignment="1">
      <alignment horizontal="left" vertical="top" wrapText="1"/>
    </xf>
    <xf numFmtId="0" fontId="10" fillId="0" borderId="0" xfId="6" applyAlignment="1">
      <alignment horizontal="left"/>
    </xf>
    <xf numFmtId="0" fontId="20" fillId="0" borderId="1" xfId="0" applyFont="1" applyBorder="1" applyAlignment="1">
      <alignment horizontal="left" vertical="top" wrapText="1"/>
    </xf>
    <xf numFmtId="0" fontId="19" fillId="0" borderId="45" xfId="0" applyFont="1" applyBorder="1" applyAlignment="1">
      <alignment horizontal="left" vertical="top" wrapText="1"/>
    </xf>
    <xf numFmtId="0" fontId="10" fillId="0" borderId="0" xfId="6" applyFill="1" applyBorder="1" applyAlignment="1">
      <alignment vertical="top" wrapText="1"/>
    </xf>
    <xf numFmtId="165" fontId="16" fillId="0" borderId="15" xfId="0" applyNumberFormat="1" applyFont="1" applyFill="1" applyBorder="1" applyAlignment="1">
      <alignment vertical="top" wrapText="1"/>
    </xf>
    <xf numFmtId="3" fontId="16" fillId="0" borderId="1" xfId="0" applyNumberFormat="1" applyFont="1" applyFill="1" applyBorder="1" applyAlignment="1">
      <alignment vertical="top" wrapText="1"/>
    </xf>
    <xf numFmtId="165" fontId="16" fillId="0" borderId="1" xfId="0" applyNumberFormat="1" applyFont="1" applyFill="1" applyBorder="1" applyAlignment="1">
      <alignment vertical="top" wrapText="1"/>
    </xf>
    <xf numFmtId="9" fontId="17" fillId="2" borderId="1" xfId="0" applyNumberFormat="1" applyFont="1" applyFill="1" applyBorder="1" applyAlignment="1">
      <alignment wrapText="1"/>
    </xf>
    <xf numFmtId="3" fontId="17" fillId="0" borderId="5" xfId="6" applyNumberFormat="1" applyFont="1" applyFill="1" applyBorder="1" applyAlignment="1">
      <alignment vertical="top" wrapText="1"/>
    </xf>
    <xf numFmtId="165" fontId="17" fillId="0" borderId="5" xfId="6" applyNumberFormat="1" applyFont="1" applyFill="1" applyBorder="1" applyAlignment="1">
      <alignment vertical="top" wrapText="1"/>
    </xf>
    <xf numFmtId="165" fontId="19" fillId="0" borderId="2" xfId="6" applyNumberFormat="1" applyFont="1" applyBorder="1" applyAlignment="1">
      <alignment vertical="top" wrapText="1"/>
    </xf>
    <xf numFmtId="3" fontId="19" fillId="0" borderId="6" xfId="6" applyNumberFormat="1" applyFont="1" applyBorder="1" applyAlignment="1">
      <alignment vertical="top" wrapText="1"/>
    </xf>
    <xf numFmtId="3" fontId="19" fillId="0" borderId="4" xfId="6" applyNumberFormat="1" applyFont="1" applyFill="1" applyBorder="1" applyAlignment="1">
      <alignment vertical="top" wrapText="1"/>
    </xf>
    <xf numFmtId="165" fontId="17" fillId="0" borderId="2" xfId="6" applyNumberFormat="1" applyFont="1" applyBorder="1" applyAlignment="1">
      <alignment vertical="top" wrapText="1"/>
    </xf>
    <xf numFmtId="3" fontId="17" fillId="0" borderId="6" xfId="6" applyNumberFormat="1" applyFont="1" applyBorder="1" applyAlignment="1">
      <alignment vertical="top" wrapText="1"/>
    </xf>
    <xf numFmtId="3" fontId="17" fillId="0" borderId="4" xfId="6" applyNumberFormat="1" applyFont="1" applyFill="1" applyBorder="1" applyAlignment="1">
      <alignment vertical="top" wrapText="1"/>
    </xf>
    <xf numFmtId="165" fontId="17" fillId="0" borderId="4" xfId="6" applyNumberFormat="1" applyFont="1" applyBorder="1" applyAlignment="1">
      <alignment vertical="top" wrapText="1"/>
    </xf>
    <xf numFmtId="165" fontId="17" fillId="0" borderId="4" xfId="6" applyNumberFormat="1" applyFont="1" applyFill="1" applyBorder="1" applyAlignment="1">
      <alignment vertical="top" wrapText="1"/>
    </xf>
    <xf numFmtId="3" fontId="17" fillId="0" borderId="8" xfId="6" applyNumberFormat="1" applyFont="1" applyBorder="1" applyAlignment="1">
      <alignment vertical="top" wrapText="1"/>
    </xf>
    <xf numFmtId="3" fontId="17" fillId="2" borderId="1" xfId="6" applyNumberFormat="1" applyFont="1" applyFill="1" applyBorder="1"/>
    <xf numFmtId="0" fontId="17" fillId="2" borderId="1" xfId="6" applyFont="1" applyFill="1" applyBorder="1" applyAlignment="1">
      <alignment horizontal="center" wrapText="1"/>
    </xf>
    <xf numFmtId="0" fontId="10" fillId="0" borderId="0" xfId="6" applyBorder="1"/>
    <xf numFmtId="3" fontId="17" fillId="0" borderId="4" xfId="6" applyNumberFormat="1" applyFont="1" applyBorder="1" applyAlignment="1">
      <alignment vertical="top" wrapText="1"/>
    </xf>
    <xf numFmtId="3" fontId="17" fillId="0" borderId="49" xfId="6" applyNumberFormat="1" applyFont="1" applyBorder="1" applyAlignment="1">
      <alignment vertical="top" wrapText="1"/>
    </xf>
    <xf numFmtId="165" fontId="17" fillId="0" borderId="49" xfId="6" applyNumberFormat="1" applyFont="1" applyBorder="1" applyAlignment="1">
      <alignment vertical="top" wrapText="1"/>
    </xf>
    <xf numFmtId="3" fontId="17" fillId="0" borderId="50" xfId="6" applyNumberFormat="1" applyFont="1" applyBorder="1" applyAlignment="1">
      <alignment vertical="top" wrapText="1"/>
    </xf>
    <xf numFmtId="3" fontId="17" fillId="0" borderId="52" xfId="6" applyNumberFormat="1" applyFont="1" applyBorder="1" applyAlignment="1">
      <alignment vertical="top" wrapText="1"/>
    </xf>
    <xf numFmtId="165" fontId="17" fillId="0" borderId="52" xfId="6" applyNumberFormat="1" applyFont="1" applyBorder="1" applyAlignment="1">
      <alignment vertical="top" wrapText="1"/>
    </xf>
    <xf numFmtId="3" fontId="17" fillId="0" borderId="53" xfId="6" applyNumberFormat="1" applyFont="1" applyBorder="1" applyAlignment="1">
      <alignment vertical="top" wrapText="1"/>
    </xf>
    <xf numFmtId="0" fontId="19" fillId="0" borderId="45" xfId="6" applyFont="1" applyBorder="1" applyAlignment="1">
      <alignment horizontal="center" vertical="top" wrapText="1"/>
    </xf>
    <xf numFmtId="3" fontId="19" fillId="0" borderId="5" xfId="6" applyNumberFormat="1" applyFont="1" applyBorder="1" applyAlignment="1">
      <alignment vertical="top" wrapText="1"/>
    </xf>
    <xf numFmtId="165" fontId="19" fillId="0" borderId="5" xfId="6" applyNumberFormat="1" applyFont="1" applyBorder="1" applyAlignment="1">
      <alignment vertical="top" wrapText="1"/>
    </xf>
    <xf numFmtId="3" fontId="19" fillId="0" borderId="9" xfId="6" applyNumberFormat="1" applyFont="1" applyBorder="1" applyAlignment="1">
      <alignment vertical="top" wrapText="1"/>
    </xf>
    <xf numFmtId="3" fontId="19" fillId="0" borderId="3" xfId="6" applyNumberFormat="1" applyFont="1" applyBorder="1" applyAlignment="1">
      <alignment vertical="top" wrapText="1"/>
    </xf>
    <xf numFmtId="3" fontId="19" fillId="0" borderId="4" xfId="6" applyNumberFormat="1" applyFont="1" applyBorder="1" applyAlignment="1">
      <alignment vertical="top" wrapText="1"/>
    </xf>
    <xf numFmtId="168" fontId="19" fillId="0" borderId="0" xfId="6" applyNumberFormat="1" applyFont="1" applyBorder="1" applyAlignment="1">
      <alignment vertical="top" wrapText="1"/>
    </xf>
    <xf numFmtId="3" fontId="10" fillId="0" borderId="0" xfId="6" applyNumberFormat="1" applyBorder="1"/>
    <xf numFmtId="3" fontId="19" fillId="0" borderId="2" xfId="6" applyNumberFormat="1" applyFont="1" applyBorder="1" applyAlignment="1">
      <alignment vertical="top" wrapText="1"/>
    </xf>
    <xf numFmtId="3" fontId="14" fillId="0" borderId="0" xfId="6" applyNumberFormat="1" applyFont="1" applyBorder="1" applyAlignment="1">
      <alignment vertical="top" wrapText="1"/>
    </xf>
    <xf numFmtId="3" fontId="19" fillId="0" borderId="0" xfId="6" applyNumberFormat="1" applyFont="1" applyBorder="1" applyAlignment="1">
      <alignment vertical="top" wrapText="1"/>
    </xf>
    <xf numFmtId="0" fontId="17" fillId="2" borderId="33" xfId="6" applyFont="1" applyFill="1" applyBorder="1" applyAlignment="1">
      <alignment wrapText="1"/>
    </xf>
    <xf numFmtId="3" fontId="17" fillId="2" borderId="1" xfId="6" applyNumberFormat="1" applyFont="1" applyFill="1" applyBorder="1" applyAlignment="1">
      <alignment horizontal="center"/>
    </xf>
    <xf numFmtId="0" fontId="17" fillId="2" borderId="33" xfId="6" applyFont="1" applyFill="1" applyBorder="1" applyAlignment="1">
      <alignment horizontal="left" wrapText="1"/>
    </xf>
    <xf numFmtId="0" fontId="43" fillId="0" borderId="93" xfId="6" applyFont="1" applyBorder="1" applyAlignment="1">
      <alignment vertical="top" wrapText="1"/>
    </xf>
    <xf numFmtId="165" fontId="43" fillId="0" borderId="93" xfId="6" applyNumberFormat="1" applyFont="1" applyBorder="1" applyAlignment="1">
      <alignment vertical="top" wrapText="1"/>
    </xf>
    <xf numFmtId="165" fontId="43" fillId="0" borderId="94" xfId="6" applyNumberFormat="1" applyFont="1" applyBorder="1" applyAlignment="1">
      <alignment vertical="top" wrapText="1"/>
    </xf>
    <xf numFmtId="165" fontId="43" fillId="0" borderId="95" xfId="6" applyNumberFormat="1" applyFont="1" applyBorder="1" applyAlignment="1">
      <alignment vertical="top" wrapText="1"/>
    </xf>
    <xf numFmtId="165" fontId="43" fillId="0" borderId="96" xfId="6" applyNumberFormat="1" applyFont="1" applyBorder="1" applyAlignment="1">
      <alignment vertical="top" wrapText="1"/>
    </xf>
    <xf numFmtId="0" fontId="17" fillId="2" borderId="97" xfId="6" applyFont="1" applyFill="1" applyBorder="1" applyAlignment="1">
      <alignment horizontal="left" wrapText="1"/>
    </xf>
    <xf numFmtId="0" fontId="43" fillId="0" borderId="98" xfId="6" applyFont="1" applyBorder="1" applyAlignment="1">
      <alignment vertical="top" wrapText="1"/>
    </xf>
    <xf numFmtId="165" fontId="43" fillId="0" borderId="98" xfId="6" applyNumberFormat="1" applyFont="1" applyBorder="1" applyAlignment="1">
      <alignment vertical="top" wrapText="1"/>
    </xf>
    <xf numFmtId="165" fontId="43" fillId="0" borderId="99" xfId="6" applyNumberFormat="1" applyFont="1" applyBorder="1" applyAlignment="1">
      <alignment vertical="top" wrapText="1"/>
    </xf>
    <xf numFmtId="165" fontId="43" fillId="0" borderId="100" xfId="6" applyNumberFormat="1" applyFont="1" applyBorder="1" applyAlignment="1">
      <alignment vertical="top" wrapText="1"/>
    </xf>
    <xf numFmtId="0" fontId="17" fillId="2" borderId="41" xfId="6" applyFont="1" applyFill="1" applyBorder="1" applyAlignment="1">
      <alignment horizontal="left" wrapText="1"/>
    </xf>
    <xf numFmtId="0" fontId="43" fillId="0" borderId="101" xfId="6" applyFont="1" applyBorder="1" applyAlignment="1">
      <alignment vertical="top" wrapText="1"/>
    </xf>
    <xf numFmtId="165" fontId="43" fillId="0" borderId="101" xfId="6" applyNumberFormat="1" applyFont="1" applyBorder="1" applyAlignment="1">
      <alignment vertical="top" wrapText="1"/>
    </xf>
    <xf numFmtId="165" fontId="43" fillId="0" borderId="102" xfId="6" applyNumberFormat="1" applyFont="1" applyBorder="1" applyAlignment="1">
      <alignment vertical="top" wrapText="1"/>
    </xf>
    <xf numFmtId="165" fontId="43" fillId="0" borderId="103" xfId="6" applyNumberFormat="1" applyFont="1" applyBorder="1" applyAlignment="1">
      <alignment vertical="top" wrapText="1"/>
    </xf>
    <xf numFmtId="0" fontId="19" fillId="2" borderId="41" xfId="6" applyFont="1" applyFill="1" applyBorder="1" applyAlignment="1">
      <alignment horizontal="left" wrapText="1"/>
    </xf>
    <xf numFmtId="0" fontId="44" fillId="0" borderId="101" xfId="6" applyFont="1" applyBorder="1" applyAlignment="1">
      <alignment vertical="top" wrapText="1"/>
    </xf>
    <xf numFmtId="165" fontId="44" fillId="0" borderId="101" xfId="6" applyNumberFormat="1" applyFont="1" applyBorder="1" applyAlignment="1">
      <alignment vertical="top" wrapText="1"/>
    </xf>
    <xf numFmtId="165" fontId="44" fillId="0" borderId="102" xfId="6" applyNumberFormat="1" applyFont="1" applyBorder="1" applyAlignment="1">
      <alignment vertical="top" wrapText="1"/>
    </xf>
    <xf numFmtId="165" fontId="44" fillId="0" borderId="103" xfId="6" applyNumberFormat="1" applyFont="1" applyBorder="1" applyAlignment="1">
      <alignment vertical="top" wrapText="1"/>
    </xf>
    <xf numFmtId="0" fontId="19" fillId="2" borderId="45" xfId="6" applyFont="1" applyFill="1" applyBorder="1" applyAlignment="1">
      <alignment horizontal="left" wrapText="1"/>
    </xf>
    <xf numFmtId="0" fontId="44" fillId="0" borderId="104" xfId="6" applyFont="1" applyBorder="1" applyAlignment="1">
      <alignment vertical="top" wrapText="1"/>
    </xf>
    <xf numFmtId="165" fontId="44" fillId="0" borderId="105" xfId="6" applyNumberFormat="1" applyFont="1" applyBorder="1" applyAlignment="1">
      <alignment vertical="top" wrapText="1"/>
    </xf>
    <xf numFmtId="165" fontId="44" fillId="0" borderId="106" xfId="6" applyNumberFormat="1" applyFont="1" applyBorder="1" applyAlignment="1">
      <alignment vertical="top" wrapText="1"/>
    </xf>
    <xf numFmtId="165" fontId="44" fillId="0" borderId="107" xfId="6" applyNumberFormat="1" applyFont="1" applyBorder="1" applyAlignment="1">
      <alignment vertical="top" wrapText="1"/>
    </xf>
    <xf numFmtId="0" fontId="44" fillId="0" borderId="105" xfId="6" applyFont="1" applyBorder="1" applyAlignment="1">
      <alignment vertical="top" wrapText="1"/>
    </xf>
    <xf numFmtId="0" fontId="19" fillId="2" borderId="1" xfId="6" applyFont="1" applyFill="1" applyBorder="1" applyAlignment="1">
      <alignment horizontal="left" wrapText="1"/>
    </xf>
    <xf numFmtId="0" fontId="44" fillId="0" borderId="108" xfId="6" applyFont="1" applyBorder="1" applyAlignment="1">
      <alignment vertical="top" wrapText="1"/>
    </xf>
    <xf numFmtId="165" fontId="44" fillId="0" borderId="108" xfId="6" applyNumberFormat="1" applyFont="1" applyBorder="1" applyAlignment="1">
      <alignment vertical="top" wrapText="1"/>
    </xf>
    <xf numFmtId="165" fontId="44" fillId="0" borderId="109" xfId="6" applyNumberFormat="1" applyFont="1" applyBorder="1" applyAlignment="1">
      <alignment vertical="top" wrapText="1"/>
    </xf>
    <xf numFmtId="165" fontId="44" fillId="0" borderId="110" xfId="6" applyNumberFormat="1" applyFont="1" applyBorder="1" applyAlignment="1">
      <alignment vertical="top" wrapText="1"/>
    </xf>
    <xf numFmtId="0" fontId="44" fillId="0" borderId="103" xfId="6" applyFont="1" applyBorder="1" applyAlignment="1">
      <alignment vertical="top" wrapText="1"/>
    </xf>
    <xf numFmtId="0" fontId="17" fillId="2" borderId="111" xfId="6" applyFont="1" applyFill="1" applyBorder="1" applyAlignment="1">
      <alignment horizontal="left" wrapText="1"/>
    </xf>
    <xf numFmtId="0" fontId="43" fillId="0" borderId="112" xfId="6" applyFont="1" applyBorder="1" applyAlignment="1">
      <alignment vertical="top" wrapText="1"/>
    </xf>
    <xf numFmtId="165" fontId="43" fillId="0" borderId="113" xfId="6" applyNumberFormat="1" applyFont="1" applyBorder="1" applyAlignment="1">
      <alignment vertical="top" wrapText="1"/>
    </xf>
    <xf numFmtId="165" fontId="43" fillId="0" borderId="114" xfId="6" applyNumberFormat="1" applyFont="1" applyBorder="1" applyAlignment="1">
      <alignment vertical="top" wrapText="1"/>
    </xf>
    <xf numFmtId="165" fontId="43" fillId="0" borderId="115" xfId="6" applyNumberFormat="1" applyFont="1" applyBorder="1" applyAlignment="1">
      <alignment vertical="top" wrapText="1"/>
    </xf>
    <xf numFmtId="0" fontId="43" fillId="0" borderId="113" xfId="6" applyFont="1" applyBorder="1" applyAlignment="1">
      <alignment vertical="top" wrapText="1"/>
    </xf>
    <xf numFmtId="0" fontId="17" fillId="2" borderId="116" xfId="6" applyFont="1" applyFill="1" applyBorder="1" applyAlignment="1">
      <alignment horizontal="left" wrapText="1"/>
    </xf>
    <xf numFmtId="0" fontId="43" fillId="0" borderId="117" xfId="6" applyFont="1" applyBorder="1" applyAlignment="1">
      <alignment vertical="top" wrapText="1"/>
    </xf>
    <xf numFmtId="165" fontId="43" fillId="0" borderId="117" xfId="6" applyNumberFormat="1" applyFont="1" applyBorder="1" applyAlignment="1">
      <alignment vertical="top" wrapText="1"/>
    </xf>
    <xf numFmtId="165" fontId="43" fillId="0" borderId="118" xfId="6" applyNumberFormat="1" applyFont="1" applyBorder="1" applyAlignment="1">
      <alignment vertical="top" wrapText="1"/>
    </xf>
    <xf numFmtId="165" fontId="43" fillId="0" borderId="119" xfId="6" applyNumberFormat="1" applyFont="1" applyBorder="1" applyAlignment="1">
      <alignment vertical="top" wrapText="1"/>
    </xf>
    <xf numFmtId="0" fontId="17" fillId="2" borderId="120" xfId="6" applyFont="1" applyFill="1" applyBorder="1" applyAlignment="1">
      <alignment horizontal="left" wrapText="1"/>
    </xf>
    <xf numFmtId="0" fontId="43" fillId="0" borderId="121" xfId="6" applyFont="1" applyBorder="1" applyAlignment="1">
      <alignment vertical="top" wrapText="1"/>
    </xf>
    <xf numFmtId="165" fontId="43" fillId="0" borderId="121" xfId="6" applyNumberFormat="1" applyFont="1" applyBorder="1" applyAlignment="1">
      <alignment vertical="top" wrapText="1"/>
    </xf>
    <xf numFmtId="165" fontId="43" fillId="0" borderId="122" xfId="6" applyNumberFormat="1" applyFont="1" applyBorder="1" applyAlignment="1">
      <alignment vertical="top" wrapText="1"/>
    </xf>
    <xf numFmtId="165" fontId="43" fillId="0" borderId="123" xfId="6" applyNumberFormat="1" applyFont="1" applyBorder="1" applyAlignment="1">
      <alignment vertical="top" wrapText="1"/>
    </xf>
    <xf numFmtId="0" fontId="17" fillId="2" borderId="124" xfId="6" applyFont="1" applyFill="1" applyBorder="1" applyAlignment="1">
      <alignment horizontal="left" wrapText="1"/>
    </xf>
    <xf numFmtId="0" fontId="43" fillId="0" borderId="125" xfId="6" applyFont="1" applyBorder="1" applyAlignment="1">
      <alignment vertical="top" wrapText="1"/>
    </xf>
    <xf numFmtId="165" fontId="43" fillId="0" borderId="125" xfId="6" applyNumberFormat="1" applyFont="1" applyBorder="1" applyAlignment="1">
      <alignment vertical="top" wrapText="1"/>
    </xf>
    <xf numFmtId="165" fontId="43" fillId="0" borderId="126" xfId="6" applyNumberFormat="1" applyFont="1" applyBorder="1" applyAlignment="1">
      <alignment vertical="top" wrapText="1"/>
    </xf>
    <xf numFmtId="165" fontId="43" fillId="0" borderId="127" xfId="6" applyNumberFormat="1" applyFont="1" applyBorder="1" applyAlignment="1">
      <alignment vertical="top" wrapText="1"/>
    </xf>
    <xf numFmtId="0" fontId="17" fillId="2" borderId="128" xfId="6" applyFont="1" applyFill="1" applyBorder="1" applyAlignment="1">
      <alignment horizontal="left" wrapText="1"/>
    </xf>
    <xf numFmtId="0" fontId="43" fillId="0" borderId="129" xfId="6" applyFont="1" applyBorder="1" applyAlignment="1">
      <alignment vertical="top" wrapText="1"/>
    </xf>
    <xf numFmtId="165" fontId="43" fillId="0" borderId="129" xfId="6" applyNumberFormat="1" applyFont="1" applyBorder="1" applyAlignment="1">
      <alignment vertical="top" wrapText="1"/>
    </xf>
    <xf numFmtId="165" fontId="43" fillId="0" borderId="130" xfId="6" applyNumberFormat="1" applyFont="1" applyBorder="1" applyAlignment="1">
      <alignment vertical="top" wrapText="1"/>
    </xf>
    <xf numFmtId="165" fontId="43" fillId="0" borderId="131" xfId="6" applyNumberFormat="1" applyFont="1" applyBorder="1" applyAlignment="1">
      <alignment vertical="top" wrapText="1"/>
    </xf>
    <xf numFmtId="0" fontId="44" fillId="0" borderId="132" xfId="6" applyFont="1" applyBorder="1" applyAlignment="1">
      <alignment vertical="top" wrapText="1"/>
    </xf>
    <xf numFmtId="165" fontId="44" fillId="0" borderId="132" xfId="6" applyNumberFormat="1" applyFont="1" applyBorder="1" applyAlignment="1">
      <alignment vertical="top" wrapText="1"/>
    </xf>
    <xf numFmtId="165" fontId="44" fillId="0" borderId="133" xfId="6" applyNumberFormat="1" applyFont="1" applyBorder="1" applyAlignment="1">
      <alignment vertical="top" wrapText="1"/>
    </xf>
    <xf numFmtId="165" fontId="44" fillId="0" borderId="134" xfId="6" applyNumberFormat="1" applyFont="1" applyBorder="1" applyAlignment="1">
      <alignment vertical="top" wrapText="1"/>
    </xf>
    <xf numFmtId="0" fontId="19" fillId="2" borderId="135" xfId="6" applyFont="1" applyFill="1" applyBorder="1" applyAlignment="1">
      <alignment horizontal="left" wrapText="1"/>
    </xf>
    <xf numFmtId="0" fontId="43" fillId="0" borderId="136" xfId="6" applyFont="1" applyBorder="1" applyAlignment="1">
      <alignment vertical="top" wrapText="1"/>
    </xf>
    <xf numFmtId="165" fontId="43" fillId="0" borderId="136" xfId="6" applyNumberFormat="1" applyFont="1" applyBorder="1" applyAlignment="1">
      <alignment vertical="top" wrapText="1"/>
    </xf>
    <xf numFmtId="0" fontId="43" fillId="0" borderId="128" xfId="6" applyFont="1" applyBorder="1" applyAlignment="1">
      <alignment vertical="top" wrapText="1"/>
    </xf>
    <xf numFmtId="165" fontId="43" fillId="0" borderId="128" xfId="6" applyNumberFormat="1" applyFont="1" applyBorder="1" applyAlignment="1">
      <alignment vertical="top" wrapText="1"/>
    </xf>
    <xf numFmtId="0" fontId="44" fillId="0" borderId="137" xfId="6" applyFont="1" applyBorder="1" applyAlignment="1">
      <alignment vertical="top" wrapText="1"/>
    </xf>
    <xf numFmtId="165" fontId="44" fillId="0" borderId="137" xfId="6" applyNumberFormat="1" applyFont="1" applyBorder="1" applyAlignment="1">
      <alignment vertical="top" wrapText="1"/>
    </xf>
    <xf numFmtId="165" fontId="44" fillId="0" borderId="138" xfId="6" applyNumberFormat="1" applyFont="1" applyBorder="1" applyAlignment="1">
      <alignment vertical="top" wrapText="1"/>
    </xf>
    <xf numFmtId="165" fontId="44" fillId="0" borderId="139" xfId="6" applyNumberFormat="1" applyFont="1" applyBorder="1" applyAlignment="1">
      <alignment vertical="top" wrapText="1"/>
    </xf>
    <xf numFmtId="0" fontId="17" fillId="2" borderId="10" xfId="6" applyFont="1" applyFill="1" applyBorder="1" applyAlignment="1">
      <alignment horizontal="center" wrapText="1"/>
    </xf>
    <xf numFmtId="0" fontId="17" fillId="2" borderId="24" xfId="6" applyFont="1" applyFill="1" applyBorder="1" applyAlignment="1">
      <alignment horizontal="left" wrapText="1"/>
    </xf>
    <xf numFmtId="0" fontId="43" fillId="0" borderId="33" xfId="6" applyFont="1" applyBorder="1" applyAlignment="1">
      <alignment vertical="top" wrapText="1"/>
    </xf>
    <xf numFmtId="165" fontId="43" fillId="0" borderId="33" xfId="6" applyNumberFormat="1" applyFont="1" applyBorder="1" applyAlignment="1">
      <alignment vertical="top" wrapText="1"/>
    </xf>
    <xf numFmtId="0" fontId="17" fillId="2" borderId="42" xfId="6" applyFont="1" applyFill="1" applyBorder="1" applyAlignment="1">
      <alignment horizontal="left" wrapText="1"/>
    </xf>
    <xf numFmtId="0" fontId="43" fillId="0" borderId="41" xfId="6" applyFont="1" applyBorder="1" applyAlignment="1">
      <alignment vertical="top" wrapText="1"/>
    </xf>
    <xf numFmtId="165" fontId="43" fillId="0" borderId="41" xfId="6" applyNumberFormat="1" applyFont="1" applyBorder="1" applyAlignment="1">
      <alignment vertical="top" wrapText="1"/>
    </xf>
    <xf numFmtId="0" fontId="19" fillId="2" borderId="12" xfId="6" applyFont="1" applyFill="1" applyBorder="1" applyAlignment="1">
      <alignment horizontal="left" wrapText="1"/>
    </xf>
    <xf numFmtId="0" fontId="19" fillId="0" borderId="140" xfId="6" applyFont="1" applyBorder="1"/>
    <xf numFmtId="165" fontId="19" fillId="0" borderId="140" xfId="6" applyNumberFormat="1" applyFont="1" applyBorder="1"/>
    <xf numFmtId="0" fontId="43" fillId="0" borderId="141" xfId="6" applyFont="1" applyBorder="1" applyAlignment="1">
      <alignment vertical="top" wrapText="1"/>
    </xf>
    <xf numFmtId="165" fontId="43" fillId="0" borderId="141" xfId="6" applyNumberFormat="1" applyFont="1" applyBorder="1" applyAlignment="1">
      <alignment vertical="top" wrapText="1"/>
    </xf>
    <xf numFmtId="0" fontId="17" fillId="2" borderId="142" xfId="6" applyFont="1" applyFill="1" applyBorder="1" applyAlignment="1">
      <alignment wrapText="1"/>
    </xf>
    <xf numFmtId="0" fontId="43" fillId="0" borderId="108" xfId="6" applyFont="1" applyBorder="1" applyAlignment="1">
      <alignment vertical="top" wrapText="1"/>
    </xf>
    <xf numFmtId="165" fontId="43" fillId="0" borderId="108" xfId="6" applyNumberFormat="1" applyFont="1" applyBorder="1" applyAlignment="1">
      <alignment vertical="top" wrapText="1"/>
    </xf>
    <xf numFmtId="165" fontId="43" fillId="0" borderId="109" xfId="6" applyNumberFormat="1" applyFont="1" applyBorder="1" applyAlignment="1">
      <alignment vertical="top" wrapText="1"/>
    </xf>
    <xf numFmtId="165" fontId="43" fillId="0" borderId="110" xfId="6" applyNumberFormat="1" applyFont="1" applyBorder="1" applyAlignment="1">
      <alignment vertical="top" wrapText="1"/>
    </xf>
    <xf numFmtId="0" fontId="19" fillId="2" borderId="143" xfId="6" applyFont="1" applyFill="1" applyBorder="1" applyAlignment="1">
      <alignment horizontal="left" vertical="center"/>
    </xf>
    <xf numFmtId="0" fontId="13" fillId="0" borderId="1" xfId="0" applyFont="1" applyBorder="1"/>
    <xf numFmtId="0" fontId="0" fillId="0" borderId="1" xfId="0" applyBorder="1"/>
    <xf numFmtId="167" fontId="0" fillId="0" borderId="1" xfId="0" applyNumberFormat="1" applyBorder="1"/>
    <xf numFmtId="0" fontId="0" fillId="0" borderId="1" xfId="0" applyFill="1" applyBorder="1"/>
    <xf numFmtId="0" fontId="17" fillId="0" borderId="1" xfId="0" applyFont="1" applyFill="1" applyBorder="1"/>
    <xf numFmtId="3" fontId="19" fillId="0" borderId="45" xfId="6" applyNumberFormat="1" applyFont="1" applyFill="1" applyBorder="1" applyAlignment="1">
      <alignment vertical="center" wrapText="1"/>
    </xf>
    <xf numFmtId="0" fontId="11" fillId="4" borderId="0" xfId="6" applyFont="1" applyFill="1"/>
    <xf numFmtId="0" fontId="24" fillId="0" borderId="0" xfId="12"/>
    <xf numFmtId="0" fontId="24" fillId="0" borderId="0" xfId="12" applyBorder="1"/>
    <xf numFmtId="0" fontId="24" fillId="0" borderId="0" xfId="12" applyNumberFormat="1" applyBorder="1"/>
    <xf numFmtId="165" fontId="13" fillId="0" borderId="15" xfId="0" applyNumberFormat="1" applyFont="1" applyBorder="1" applyAlignment="1">
      <alignment vertical="top" wrapText="1"/>
    </xf>
    <xf numFmtId="3" fontId="13" fillId="0" borderId="16" xfId="0" applyNumberFormat="1" applyFont="1" applyBorder="1" applyAlignment="1">
      <alignment vertical="top" wrapText="1"/>
    </xf>
    <xf numFmtId="3" fontId="14" fillId="0" borderId="56" xfId="0" applyNumberFormat="1" applyFont="1" applyFill="1" applyBorder="1" applyAlignment="1">
      <alignment vertical="top" wrapText="1"/>
    </xf>
    <xf numFmtId="165" fontId="14" fillId="0" borderId="55" xfId="0" applyNumberFormat="1" applyFont="1" applyBorder="1" applyAlignment="1">
      <alignment vertical="top" wrapText="1"/>
    </xf>
    <xf numFmtId="3" fontId="14" fillId="0" borderId="56" xfId="0" applyNumberFormat="1" applyFont="1" applyBorder="1" applyAlignment="1">
      <alignment vertical="top" wrapText="1"/>
    </xf>
    <xf numFmtId="0" fontId="20" fillId="2" borderId="33" xfId="0" applyFont="1" applyFill="1" applyBorder="1" applyAlignment="1"/>
    <xf numFmtId="0" fontId="20" fillId="2" borderId="33" xfId="0" applyFont="1" applyFill="1" applyBorder="1" applyAlignment="1">
      <alignment wrapText="1"/>
    </xf>
    <xf numFmtId="0" fontId="17" fillId="2" borderId="33" xfId="0" applyFont="1" applyFill="1" applyBorder="1" applyAlignment="1">
      <alignment wrapText="1"/>
    </xf>
    <xf numFmtId="165" fontId="43" fillId="0" borderId="144" xfId="6" applyNumberFormat="1" applyFont="1" applyBorder="1" applyAlignment="1">
      <alignment vertical="top" wrapText="1"/>
    </xf>
    <xf numFmtId="165" fontId="43" fillId="0" borderId="145" xfId="6" applyNumberFormat="1" applyFont="1" applyBorder="1" applyAlignment="1">
      <alignment vertical="top" wrapText="1"/>
    </xf>
    <xf numFmtId="165" fontId="44" fillId="0" borderId="144" xfId="6" applyNumberFormat="1" applyFont="1" applyBorder="1" applyAlignment="1">
      <alignment vertical="top" wrapText="1"/>
    </xf>
    <xf numFmtId="165" fontId="43" fillId="0" borderId="146" xfId="6" applyNumberFormat="1" applyFont="1" applyBorder="1" applyAlignment="1">
      <alignment vertical="top" wrapText="1"/>
    </xf>
    <xf numFmtId="165" fontId="44" fillId="0" borderId="147" xfId="6" applyNumberFormat="1" applyFont="1" applyBorder="1" applyAlignment="1">
      <alignment vertical="top" wrapText="1"/>
    </xf>
    <xf numFmtId="165" fontId="44" fillId="0" borderId="148" xfId="6" applyNumberFormat="1" applyFont="1" applyBorder="1" applyAlignment="1">
      <alignment vertical="top" wrapText="1"/>
    </xf>
    <xf numFmtId="165" fontId="43" fillId="0" borderId="149" xfId="6" applyNumberFormat="1" applyFont="1" applyBorder="1" applyAlignment="1">
      <alignment vertical="top" wrapText="1"/>
    </xf>
    <xf numFmtId="165" fontId="43" fillId="0" borderId="150" xfId="6" applyNumberFormat="1" applyFont="1" applyBorder="1" applyAlignment="1">
      <alignment vertical="top" wrapText="1"/>
    </xf>
    <xf numFmtId="165" fontId="43" fillId="0" borderId="151" xfId="6" applyNumberFormat="1" applyFont="1" applyBorder="1" applyAlignment="1">
      <alignment vertical="top" wrapText="1"/>
    </xf>
    <xf numFmtId="165" fontId="43" fillId="0" borderId="152" xfId="6" applyNumberFormat="1" applyFont="1" applyBorder="1" applyAlignment="1">
      <alignment vertical="top" wrapText="1"/>
    </xf>
    <xf numFmtId="165" fontId="43" fillId="0" borderId="153" xfId="6" applyNumberFormat="1" applyFont="1" applyBorder="1" applyAlignment="1">
      <alignment vertical="top" wrapText="1"/>
    </xf>
    <xf numFmtId="165" fontId="44" fillId="0" borderId="154" xfId="6" applyNumberFormat="1" applyFont="1" applyBorder="1" applyAlignment="1">
      <alignment vertical="top" wrapText="1"/>
    </xf>
    <xf numFmtId="165" fontId="44" fillId="0" borderId="155" xfId="6" applyNumberFormat="1" applyFont="1" applyBorder="1" applyAlignment="1">
      <alignment vertical="top" wrapText="1"/>
    </xf>
    <xf numFmtId="0" fontId="17" fillId="2" borderId="1" xfId="6" applyFont="1" applyFill="1" applyBorder="1" applyAlignment="1">
      <alignment wrapText="1"/>
    </xf>
    <xf numFmtId="3" fontId="19" fillId="0" borderId="36" xfId="6" applyNumberFormat="1" applyFont="1" applyFill="1" applyBorder="1" applyAlignment="1">
      <alignment vertical="top" wrapText="1"/>
    </xf>
    <xf numFmtId="165" fontId="43" fillId="0" borderId="148" xfId="6" applyNumberFormat="1" applyFont="1" applyBorder="1" applyAlignment="1">
      <alignment vertical="top" wrapText="1"/>
    </xf>
    <xf numFmtId="1" fontId="43" fillId="0" borderId="33" xfId="6" applyNumberFormat="1" applyFont="1" applyBorder="1" applyAlignment="1">
      <alignment vertical="top" wrapText="1"/>
    </xf>
    <xf numFmtId="1" fontId="43" fillId="0" borderId="41" xfId="6" applyNumberFormat="1" applyFont="1" applyBorder="1" applyAlignment="1">
      <alignment vertical="top" wrapText="1"/>
    </xf>
    <xf numFmtId="1" fontId="19" fillId="0" borderId="140" xfId="6" applyNumberFormat="1" applyFont="1" applyBorder="1"/>
    <xf numFmtId="1" fontId="43" fillId="0" borderId="141" xfId="6" applyNumberFormat="1" applyFont="1" applyBorder="1" applyAlignment="1">
      <alignment vertical="top" wrapText="1"/>
    </xf>
    <xf numFmtId="1" fontId="44" fillId="0" borderId="108" xfId="6" applyNumberFormat="1" applyFont="1" applyBorder="1" applyAlignment="1">
      <alignment vertical="top" wrapText="1"/>
    </xf>
    <xf numFmtId="1" fontId="44" fillId="0" borderId="101" xfId="6" applyNumberFormat="1" applyFont="1" applyBorder="1" applyAlignment="1">
      <alignment vertical="top" wrapText="1"/>
    </xf>
    <xf numFmtId="1" fontId="44" fillId="0" borderId="132" xfId="6" applyNumberFormat="1" applyFont="1" applyBorder="1" applyAlignment="1">
      <alignment vertical="top" wrapText="1"/>
    </xf>
    <xf numFmtId="1" fontId="43" fillId="0" borderId="108" xfId="6" applyNumberFormat="1" applyFont="1" applyBorder="1" applyAlignment="1">
      <alignment vertical="top" wrapText="1"/>
    </xf>
    <xf numFmtId="1" fontId="44" fillId="0" borderId="137" xfId="6" applyNumberFormat="1" applyFont="1" applyBorder="1" applyAlignment="1">
      <alignment vertical="top" wrapText="1"/>
    </xf>
    <xf numFmtId="0" fontId="19" fillId="2" borderId="45" xfId="0" applyFont="1" applyFill="1" applyBorder="1" applyAlignment="1">
      <alignment horizontal="center" vertical="top" wrapText="1"/>
    </xf>
    <xf numFmtId="3" fontId="17" fillId="0" borderId="15" xfId="6" applyNumberFormat="1" applyFont="1" applyBorder="1" applyAlignment="1">
      <alignment vertical="top" wrapText="1"/>
    </xf>
    <xf numFmtId="165" fontId="17" fillId="0" borderId="15" xfId="6" applyNumberFormat="1" applyFont="1" applyBorder="1" applyAlignment="1">
      <alignment vertical="top" wrapText="1"/>
    </xf>
    <xf numFmtId="3" fontId="17" fillId="0" borderId="16" xfId="6" applyNumberFormat="1" applyFont="1" applyBorder="1" applyAlignment="1">
      <alignment vertical="top" wrapText="1"/>
    </xf>
    <xf numFmtId="0" fontId="20" fillId="2" borderId="38" xfId="0" applyFont="1" applyFill="1" applyBorder="1" applyAlignment="1">
      <alignment horizontal="center" vertical="center" wrapText="1"/>
    </xf>
    <xf numFmtId="165" fontId="20" fillId="4" borderId="19" xfId="0" applyNumberFormat="1" applyFont="1" applyFill="1" applyBorder="1" applyAlignment="1">
      <alignment vertical="top" wrapText="1"/>
    </xf>
    <xf numFmtId="3" fontId="20" fillId="4" borderId="20" xfId="0" applyNumberFormat="1" applyFont="1" applyFill="1" applyBorder="1" applyAlignment="1">
      <alignment vertical="top" wrapText="1"/>
    </xf>
    <xf numFmtId="3" fontId="20" fillId="4" borderId="21" xfId="0" applyNumberFormat="1" applyFont="1" applyFill="1" applyBorder="1" applyAlignment="1">
      <alignment vertical="top" wrapText="1"/>
    </xf>
    <xf numFmtId="3" fontId="19" fillId="4" borderId="21" xfId="0" applyNumberFormat="1" applyFont="1" applyFill="1" applyBorder="1" applyAlignment="1">
      <alignment vertical="top" wrapText="1"/>
    </xf>
    <xf numFmtId="165" fontId="19" fillId="4" borderId="19" xfId="0" applyNumberFormat="1" applyFont="1" applyFill="1" applyBorder="1" applyAlignment="1">
      <alignment vertical="top" wrapText="1"/>
    </xf>
    <xf numFmtId="3" fontId="19" fillId="4" borderId="20" xfId="0" applyNumberFormat="1" applyFont="1" applyFill="1" applyBorder="1" applyAlignment="1">
      <alignment vertical="top" wrapText="1"/>
    </xf>
    <xf numFmtId="165" fontId="19" fillId="4" borderId="46" xfId="0" applyNumberFormat="1" applyFont="1" applyFill="1" applyBorder="1" applyAlignment="1">
      <alignment vertical="top" wrapText="1"/>
    </xf>
    <xf numFmtId="0" fontId="19" fillId="2" borderId="24" xfId="6" applyFont="1" applyFill="1" applyBorder="1" applyAlignment="1">
      <alignment vertical="center" wrapText="1"/>
    </xf>
    <xf numFmtId="0" fontId="19" fillId="2" borderId="42" xfId="6" applyFont="1" applyFill="1" applyBorder="1" applyAlignment="1">
      <alignment vertical="center" wrapText="1"/>
    </xf>
    <xf numFmtId="0" fontId="19" fillId="2" borderId="12" xfId="6" applyFont="1" applyFill="1" applyBorder="1" applyAlignment="1">
      <alignment vertical="center" wrapText="1"/>
    </xf>
    <xf numFmtId="165" fontId="13" fillId="0" borderId="6" xfId="0" applyNumberFormat="1" applyFont="1" applyBorder="1" applyAlignment="1">
      <alignment vertical="top" wrapText="1"/>
    </xf>
    <xf numFmtId="165" fontId="13" fillId="0" borderId="7" xfId="0" applyNumberFormat="1" applyFont="1" applyBorder="1" applyAlignment="1">
      <alignment vertical="top" wrapText="1"/>
    </xf>
    <xf numFmtId="165" fontId="13" fillId="0" borderId="16" xfId="0" applyNumberFormat="1" applyFont="1" applyBorder="1" applyAlignment="1">
      <alignment vertical="top" wrapText="1"/>
    </xf>
    <xf numFmtId="165" fontId="13" fillId="0" borderId="8" xfId="0" applyNumberFormat="1" applyFont="1" applyBorder="1" applyAlignment="1">
      <alignment vertical="top" wrapText="1"/>
    </xf>
    <xf numFmtId="165" fontId="14" fillId="0" borderId="9" xfId="0" applyNumberFormat="1" applyFont="1" applyBorder="1" applyAlignment="1">
      <alignment vertical="top" wrapText="1"/>
    </xf>
    <xf numFmtId="165" fontId="14" fillId="0" borderId="7" xfId="0" applyNumberFormat="1" applyFont="1" applyBorder="1" applyAlignment="1">
      <alignment vertical="top" wrapText="1"/>
    </xf>
    <xf numFmtId="3" fontId="13" fillId="0" borderId="2" xfId="0" applyNumberFormat="1" applyFont="1" applyBorder="1" applyAlignment="1">
      <alignment vertical="top" wrapText="1"/>
    </xf>
    <xf numFmtId="3" fontId="13" fillId="0" borderId="3" xfId="0" applyNumberFormat="1" applyFont="1" applyBorder="1" applyAlignment="1">
      <alignment vertical="top" wrapText="1"/>
    </xf>
    <xf numFmtId="3" fontId="13" fillId="0" borderId="15" xfId="0" applyNumberFormat="1" applyFont="1" applyBorder="1" applyAlignment="1">
      <alignment vertical="top" wrapText="1"/>
    </xf>
    <xf numFmtId="3" fontId="13" fillId="0" borderId="4" xfId="0" applyNumberFormat="1" applyFont="1" applyBorder="1" applyAlignment="1">
      <alignment vertical="top" wrapText="1"/>
    </xf>
    <xf numFmtId="3" fontId="14" fillId="0" borderId="5" xfId="0" applyNumberFormat="1" applyFont="1" applyBorder="1" applyAlignment="1">
      <alignment vertical="top" wrapText="1"/>
    </xf>
    <xf numFmtId="0" fontId="27" fillId="0" borderId="0" xfId="12" applyFont="1" applyBorder="1"/>
    <xf numFmtId="0" fontId="13" fillId="0" borderId="0" xfId="0" applyFont="1" applyAlignment="1">
      <alignment wrapText="1"/>
    </xf>
    <xf numFmtId="0" fontId="18" fillId="0" borderId="0" xfId="0" applyFont="1" applyAlignment="1">
      <alignment wrapText="1"/>
    </xf>
    <xf numFmtId="167" fontId="17" fillId="0" borderId="0" xfId="0" applyNumberFormat="1" applyFont="1" applyBorder="1"/>
    <xf numFmtId="167" fontId="0" fillId="0" borderId="0" xfId="0" applyNumberFormat="1" applyBorder="1"/>
    <xf numFmtId="167" fontId="12" fillId="0" borderId="0" xfId="0" applyNumberFormat="1" applyFont="1" applyBorder="1"/>
    <xf numFmtId="0" fontId="12" fillId="0" borderId="0" xfId="0" applyFont="1" applyBorder="1"/>
    <xf numFmtId="3" fontId="19" fillId="0" borderId="90" xfId="6" applyNumberFormat="1" applyFont="1" applyFill="1" applyBorder="1" applyAlignment="1">
      <alignment vertical="center" wrapText="1"/>
    </xf>
    <xf numFmtId="0" fontId="0" fillId="0" borderId="0" xfId="0" applyNumberFormat="1" applyFill="1" applyBorder="1"/>
    <xf numFmtId="3" fontId="19" fillId="0" borderId="41" xfId="6" applyNumberFormat="1" applyFont="1" applyFill="1" applyBorder="1" applyAlignment="1">
      <alignment vertical="center" wrapText="1"/>
    </xf>
    <xf numFmtId="3" fontId="19" fillId="0" borderId="89" xfId="6" applyNumberFormat="1" applyFont="1" applyFill="1" applyBorder="1" applyAlignment="1">
      <alignment vertical="center" wrapText="1"/>
    </xf>
    <xf numFmtId="3" fontId="19" fillId="0" borderId="1" xfId="6" applyNumberFormat="1" applyFont="1" applyFill="1" applyBorder="1" applyAlignment="1">
      <alignment vertical="center" wrapText="1"/>
    </xf>
    <xf numFmtId="3" fontId="19" fillId="0" borderId="33" xfId="6" applyNumberFormat="1" applyFont="1" applyFill="1" applyBorder="1" applyAlignment="1">
      <alignment vertical="center" wrapText="1"/>
    </xf>
    <xf numFmtId="1" fontId="10" fillId="0" borderId="0" xfId="9" applyNumberFormat="1"/>
    <xf numFmtId="0" fontId="13" fillId="0" borderId="0" xfId="0" applyFont="1" applyFill="1" applyBorder="1"/>
    <xf numFmtId="167" fontId="0" fillId="0" borderId="0" xfId="0" applyNumberFormat="1" applyFill="1" applyBorder="1"/>
    <xf numFmtId="0" fontId="17" fillId="0" borderId="0" xfId="6" applyFont="1" applyAlignment="1">
      <alignment vertical="top" wrapText="1"/>
    </xf>
    <xf numFmtId="3" fontId="17" fillId="0" borderId="0" xfId="6" applyNumberFormat="1" applyFont="1" applyFill="1" applyBorder="1" applyAlignment="1">
      <alignment vertical="top" wrapText="1"/>
    </xf>
    <xf numFmtId="1" fontId="10" fillId="0" borderId="0" xfId="6" applyNumberFormat="1"/>
    <xf numFmtId="166" fontId="10" fillId="0" borderId="0" xfId="6" applyNumberFormat="1" applyFill="1"/>
    <xf numFmtId="9" fontId="0" fillId="0" borderId="0" xfId="16" applyFont="1"/>
    <xf numFmtId="3" fontId="10" fillId="0" borderId="0" xfId="9" applyNumberFormat="1"/>
    <xf numFmtId="0" fontId="27" fillId="0" borderId="0" xfId="12" applyNumberFormat="1" applyFont="1" applyBorder="1"/>
    <xf numFmtId="3" fontId="24" fillId="0" borderId="0" xfId="12" applyNumberFormat="1"/>
    <xf numFmtId="169" fontId="17" fillId="0" borderId="0" xfId="6" applyNumberFormat="1" applyFont="1"/>
    <xf numFmtId="0" fontId="19" fillId="0" borderId="1" xfId="0" applyFont="1" applyFill="1" applyBorder="1" applyAlignment="1">
      <alignment horizontal="left" vertical="top" wrapText="1"/>
    </xf>
    <xf numFmtId="3" fontId="14" fillId="0" borderId="8" xfId="0" applyNumberFormat="1" applyFont="1" applyFill="1" applyBorder="1" applyAlignment="1">
      <alignment vertical="top" wrapText="1"/>
    </xf>
    <xf numFmtId="165" fontId="14" fillId="0" borderId="4" xfId="0" applyNumberFormat="1" applyFont="1" applyFill="1" applyBorder="1" applyAlignment="1">
      <alignment vertical="top" wrapText="1"/>
    </xf>
    <xf numFmtId="0" fontId="19" fillId="0" borderId="1" xfId="6" applyFont="1" applyFill="1" applyBorder="1" applyAlignment="1">
      <alignment horizontal="center" vertical="top" wrapText="1"/>
    </xf>
    <xf numFmtId="3" fontId="19" fillId="0" borderId="1" xfId="6" applyNumberFormat="1" applyFont="1" applyFill="1" applyBorder="1" applyAlignment="1">
      <alignment vertical="top" wrapText="1"/>
    </xf>
    <xf numFmtId="165" fontId="19" fillId="0" borderId="34" xfId="6" applyNumberFormat="1" applyFont="1" applyFill="1" applyBorder="1" applyAlignment="1">
      <alignment vertical="top" wrapText="1"/>
    </xf>
    <xf numFmtId="0" fontId="36" fillId="0" borderId="0" xfId="12" applyFont="1"/>
    <xf numFmtId="0" fontId="36" fillId="0" borderId="0" xfId="12" applyFont="1" applyBorder="1"/>
    <xf numFmtId="1" fontId="0" fillId="0" borderId="0" xfId="0" applyNumberFormat="1" applyFill="1" applyBorder="1"/>
    <xf numFmtId="3" fontId="19" fillId="0" borderId="0" xfId="6" applyNumberFormat="1" applyFont="1" applyFill="1" applyBorder="1" applyAlignment="1">
      <alignment vertical="center" wrapText="1"/>
    </xf>
    <xf numFmtId="3" fontId="17" fillId="0" borderId="19" xfId="0" applyNumberFormat="1" applyFont="1" applyFill="1" applyBorder="1" applyAlignment="1">
      <alignment vertical="top" wrapText="1"/>
    </xf>
    <xf numFmtId="165" fontId="17" fillId="0" borderId="19" xfId="0" applyNumberFormat="1" applyFont="1" applyFill="1" applyBorder="1" applyAlignment="1">
      <alignment vertical="top" wrapText="1"/>
    </xf>
    <xf numFmtId="3" fontId="17" fillId="0" borderId="20" xfId="0" applyNumberFormat="1" applyFont="1" applyFill="1" applyBorder="1" applyAlignment="1">
      <alignment vertical="top" wrapText="1"/>
    </xf>
    <xf numFmtId="0" fontId="29" fillId="0" borderId="0" xfId="6" applyFont="1" applyFill="1"/>
    <xf numFmtId="0" fontId="13" fillId="0" borderId="1" xfId="12" applyFont="1" applyBorder="1"/>
    <xf numFmtId="0" fontId="13" fillId="0" borderId="1" xfId="0" applyFont="1" applyFill="1" applyBorder="1"/>
    <xf numFmtId="167" fontId="0" fillId="0" borderId="1" xfId="0" applyNumberFormat="1" applyFill="1" applyBorder="1"/>
    <xf numFmtId="0" fontId="45" fillId="0" borderId="0" xfId="6" applyFont="1" applyFill="1"/>
    <xf numFmtId="0" fontId="45" fillId="0" borderId="0" xfId="0" applyFont="1"/>
    <xf numFmtId="0" fontId="45" fillId="0" borderId="0" xfId="9" applyFont="1"/>
    <xf numFmtId="0" fontId="45" fillId="4" borderId="0" xfId="6" applyFont="1" applyFill="1"/>
    <xf numFmtId="0" fontId="46" fillId="0" borderId="0" xfId="6" applyFont="1"/>
    <xf numFmtId="0" fontId="47" fillId="0" borderId="0" xfId="0" applyFont="1"/>
    <xf numFmtId="0" fontId="17" fillId="2" borderId="45" xfId="0" applyFont="1" applyFill="1" applyBorder="1" applyAlignment="1">
      <alignment horizontal="center" vertical="top" wrapText="1"/>
    </xf>
    <xf numFmtId="0" fontId="17" fillId="2" borderId="61" xfId="6" applyFont="1" applyFill="1" applyBorder="1" applyAlignment="1">
      <alignment wrapText="1"/>
    </xf>
    <xf numFmtId="165" fontId="43" fillId="0" borderId="158" xfId="6" applyNumberFormat="1" applyFont="1" applyBorder="1" applyAlignment="1">
      <alignment vertical="top" wrapText="1"/>
    </xf>
    <xf numFmtId="165" fontId="43" fillId="0" borderId="159" xfId="6" applyNumberFormat="1" applyFont="1" applyBorder="1" applyAlignment="1">
      <alignment vertical="top" wrapText="1"/>
    </xf>
    <xf numFmtId="0" fontId="37" fillId="0" borderId="0" xfId="0" applyFont="1"/>
    <xf numFmtId="1" fontId="0" fillId="0" borderId="0" xfId="0" applyNumberFormat="1"/>
    <xf numFmtId="0" fontId="0" fillId="0" borderId="0" xfId="0" applyFill="1" applyBorder="1"/>
    <xf numFmtId="3" fontId="16" fillId="0" borderId="0" xfId="0" applyNumberFormat="1" applyFont="1" applyFill="1" applyBorder="1" applyAlignment="1">
      <alignment vertical="top" wrapText="1"/>
    </xf>
    <xf numFmtId="3" fontId="0" fillId="0" borderId="0" xfId="0" applyNumberFormat="1" applyBorder="1"/>
    <xf numFmtId="165" fontId="0" fillId="0" borderId="0" xfId="0" applyNumberFormat="1" applyBorder="1"/>
    <xf numFmtId="0" fontId="17" fillId="0" borderId="42" xfId="6" applyFont="1" applyFill="1" applyBorder="1" applyAlignment="1">
      <alignment horizontal="left" vertical="center" wrapText="1"/>
    </xf>
    <xf numFmtId="0" fontId="0" fillId="0" borderId="0" xfId="0" applyAlignment="1">
      <alignment wrapText="1"/>
    </xf>
    <xf numFmtId="0" fontId="10" fillId="0" borderId="0" xfId="0" applyFont="1" applyAlignment="1">
      <alignment wrapText="1"/>
    </xf>
    <xf numFmtId="0" fontId="13" fillId="0" borderId="0" xfId="0" applyFont="1" applyAlignment="1">
      <alignment horizontal="left" wrapText="1"/>
    </xf>
    <xf numFmtId="0" fontId="13" fillId="0" borderId="1" xfId="12" applyNumberFormat="1" applyFont="1" applyBorder="1"/>
    <xf numFmtId="0" fontId="17" fillId="0" borderId="1" xfId="12" applyFont="1" applyBorder="1"/>
    <xf numFmtId="0" fontId="19" fillId="0" borderId="1" xfId="12" applyFont="1" applyBorder="1"/>
    <xf numFmtId="0" fontId="13" fillId="0" borderId="1" xfId="12" applyNumberFormat="1" applyFont="1" applyFill="1" applyBorder="1"/>
    <xf numFmtId="0" fontId="10" fillId="0" borderId="60" xfId="0" applyFont="1" applyBorder="1"/>
    <xf numFmtId="0" fontId="10" fillId="0" borderId="26" xfId="12" applyFont="1" applyBorder="1"/>
    <xf numFmtId="0" fontId="10" fillId="0" borderId="60" xfId="12" applyNumberFormat="1" applyFont="1" applyBorder="1"/>
    <xf numFmtId="0" fontId="10" fillId="0" borderId="64" xfId="12" applyFont="1" applyBorder="1"/>
    <xf numFmtId="0" fontId="10" fillId="0" borderId="60" xfId="0" applyNumberFormat="1" applyFont="1" applyBorder="1"/>
    <xf numFmtId="0" fontId="10" fillId="0" borderId="0" xfId="0" applyFont="1" applyBorder="1"/>
    <xf numFmtId="0" fontId="10" fillId="0" borderId="76" xfId="12" applyNumberFormat="1" applyFont="1" applyBorder="1"/>
    <xf numFmtId="0" fontId="10" fillId="0" borderId="0" xfId="12" applyNumberFormat="1" applyFont="1" applyBorder="1"/>
    <xf numFmtId="0" fontId="10" fillId="0" borderId="63" xfId="12" applyNumberFormat="1" applyFont="1" applyBorder="1"/>
    <xf numFmtId="0" fontId="10" fillId="0" borderId="76" xfId="0" applyNumberFormat="1" applyFont="1" applyBorder="1"/>
    <xf numFmtId="0" fontId="10" fillId="0" borderId="0" xfId="0" applyNumberFormat="1" applyFont="1" applyBorder="1"/>
    <xf numFmtId="0" fontId="10" fillId="0" borderId="63" xfId="0" applyNumberFormat="1" applyFont="1" applyBorder="1"/>
    <xf numFmtId="0" fontId="17" fillId="0" borderId="0" xfId="12" applyFont="1" applyBorder="1"/>
    <xf numFmtId="0" fontId="17" fillId="0" borderId="0" xfId="12" applyFont="1"/>
    <xf numFmtId="0" fontId="17" fillId="0" borderId="42" xfId="12" applyFont="1" applyBorder="1"/>
    <xf numFmtId="0" fontId="17" fillId="0" borderId="41" xfId="12" applyFont="1" applyBorder="1"/>
    <xf numFmtId="165" fontId="17" fillId="0" borderId="1" xfId="12" applyNumberFormat="1" applyFont="1" applyFill="1" applyBorder="1"/>
    <xf numFmtId="0" fontId="17" fillId="0" borderId="26" xfId="12" applyFont="1" applyBorder="1"/>
    <xf numFmtId="0" fontId="17" fillId="0" borderId="60" xfId="12" applyNumberFormat="1" applyFont="1" applyBorder="1"/>
    <xf numFmtId="0" fontId="17" fillId="0" borderId="64" xfId="12" applyFont="1" applyBorder="1"/>
    <xf numFmtId="0" fontId="17" fillId="0" borderId="66" xfId="12" applyFont="1" applyBorder="1"/>
    <xf numFmtId="0" fontId="17" fillId="0" borderId="65" xfId="12" applyFont="1" applyBorder="1"/>
    <xf numFmtId="0" fontId="17" fillId="0" borderId="43" xfId="12" applyFont="1" applyBorder="1"/>
    <xf numFmtId="165" fontId="17" fillId="0" borderId="24" xfId="12" applyNumberFormat="1" applyFont="1" applyBorder="1"/>
    <xf numFmtId="165" fontId="17" fillId="0" borderId="10" xfId="12" applyNumberFormat="1" applyFont="1" applyBorder="1"/>
    <xf numFmtId="0" fontId="19" fillId="0" borderId="26" xfId="12" applyFont="1" applyBorder="1"/>
    <xf numFmtId="165" fontId="19" fillId="0" borderId="10" xfId="12" applyNumberFormat="1" applyFont="1" applyBorder="1"/>
    <xf numFmtId="165" fontId="17" fillId="0" borderId="31" xfId="12" applyNumberFormat="1" applyFont="1" applyBorder="1"/>
    <xf numFmtId="165" fontId="17" fillId="0" borderId="26" xfId="12" applyNumberFormat="1" applyFont="1" applyBorder="1"/>
    <xf numFmtId="165" fontId="17" fillId="0" borderId="16" xfId="12" applyNumberFormat="1" applyFont="1" applyBorder="1"/>
    <xf numFmtId="165" fontId="17" fillId="0" borderId="59" xfId="12" applyNumberFormat="1" applyFont="1" applyBorder="1"/>
    <xf numFmtId="0" fontId="19" fillId="0" borderId="27" xfId="12" applyFont="1" applyBorder="1"/>
    <xf numFmtId="165" fontId="19" fillId="0" borderId="74" xfId="12" applyNumberFormat="1" applyFont="1" applyBorder="1"/>
    <xf numFmtId="0" fontId="25" fillId="0" borderId="0" xfId="12" applyFont="1"/>
    <xf numFmtId="165" fontId="17" fillId="0" borderId="1" xfId="12" applyNumberFormat="1" applyFont="1" applyBorder="1"/>
    <xf numFmtId="0" fontId="17" fillId="0" borderId="0" xfId="12" applyNumberFormat="1" applyFont="1" applyBorder="1"/>
    <xf numFmtId="165" fontId="19" fillId="0" borderId="1" xfId="12" applyNumberFormat="1" applyFont="1" applyFill="1" applyBorder="1"/>
    <xf numFmtId="0" fontId="24" fillId="0" borderId="0" xfId="12" applyFont="1"/>
    <xf numFmtId="165" fontId="19" fillId="0" borderId="63" xfId="12" applyNumberFormat="1" applyFont="1" applyFill="1" applyBorder="1"/>
    <xf numFmtId="165" fontId="17" fillId="0" borderId="63" xfId="12" applyNumberFormat="1" applyFont="1" applyFill="1" applyBorder="1"/>
    <xf numFmtId="165" fontId="17" fillId="0" borderId="0" xfId="12" applyNumberFormat="1" applyFont="1"/>
    <xf numFmtId="0" fontId="17" fillId="0" borderId="14" xfId="12" applyNumberFormat="1" applyFont="1" applyBorder="1"/>
    <xf numFmtId="0" fontId="17" fillId="0" borderId="57" xfId="12" applyNumberFormat="1" applyFont="1" applyBorder="1"/>
    <xf numFmtId="165" fontId="17" fillId="0" borderId="167" xfId="12" applyNumberFormat="1" applyFont="1" applyBorder="1"/>
    <xf numFmtId="0" fontId="17" fillId="0" borderId="63" xfId="12" applyNumberFormat="1" applyFont="1" applyBorder="1"/>
    <xf numFmtId="0" fontId="9" fillId="0" borderId="0" xfId="18"/>
    <xf numFmtId="0" fontId="19" fillId="8" borderId="33" xfId="8" applyFont="1" applyFill="1" applyBorder="1" applyAlignment="1">
      <alignment horizontal="center" vertical="center"/>
    </xf>
    <xf numFmtId="0" fontId="17" fillId="8" borderId="41" xfId="8" applyFont="1" applyFill="1" applyBorder="1" applyAlignment="1">
      <alignment vertical="center"/>
    </xf>
    <xf numFmtId="165" fontId="17" fillId="8" borderId="11" xfId="8" applyNumberFormat="1" applyFont="1" applyFill="1" applyBorder="1" applyAlignment="1">
      <alignment horizontal="right" vertical="top" wrapText="1"/>
    </xf>
    <xf numFmtId="3" fontId="17" fillId="8" borderId="10" xfId="8" applyNumberFormat="1" applyFont="1" applyFill="1" applyBorder="1" applyAlignment="1">
      <alignment horizontal="right" vertical="top" wrapText="1"/>
    </xf>
    <xf numFmtId="165" fontId="17" fillId="8" borderId="62" xfId="8" applyNumberFormat="1" applyFont="1" applyFill="1" applyBorder="1" applyAlignment="1">
      <alignment horizontal="right" vertical="top" wrapText="1"/>
    </xf>
    <xf numFmtId="0" fontId="17" fillId="8" borderId="42" xfId="8" applyFont="1" applyFill="1" applyBorder="1" applyAlignment="1">
      <alignment horizontal="left" vertical="center" wrapText="1"/>
    </xf>
    <xf numFmtId="3" fontId="17" fillId="0" borderId="24" xfId="8" applyNumberFormat="1" applyFont="1" applyFill="1" applyBorder="1" applyAlignment="1">
      <alignment horizontal="right" vertical="center"/>
    </xf>
    <xf numFmtId="165" fontId="17" fillId="0" borderId="0" xfId="8" applyNumberFormat="1" applyFont="1" applyFill="1" applyBorder="1" applyAlignment="1">
      <alignment horizontal="right" vertical="center" wrapText="1"/>
    </xf>
    <xf numFmtId="3" fontId="17" fillId="0" borderId="42" xfId="8" applyNumberFormat="1" applyFont="1" applyFill="1" applyBorder="1" applyAlignment="1">
      <alignment horizontal="right" vertical="center"/>
    </xf>
    <xf numFmtId="165" fontId="17" fillId="0" borderId="63" xfId="8" applyNumberFormat="1" applyFont="1" applyFill="1" applyBorder="1" applyAlignment="1">
      <alignment horizontal="right" vertical="center" wrapText="1"/>
    </xf>
    <xf numFmtId="3" fontId="19" fillId="0" borderId="42" xfId="8" applyNumberFormat="1" applyFont="1" applyFill="1" applyBorder="1" applyAlignment="1">
      <alignment horizontal="right" vertical="center" wrapText="1"/>
    </xf>
    <xf numFmtId="0" fontId="17" fillId="8" borderId="33" xfId="8" applyFont="1" applyFill="1" applyBorder="1" applyAlignment="1">
      <alignment horizontal="left" vertical="center" wrapText="1"/>
    </xf>
    <xf numFmtId="165" fontId="17" fillId="0" borderId="25" xfId="8" applyNumberFormat="1" applyFont="1" applyFill="1" applyBorder="1" applyAlignment="1">
      <alignment horizontal="right" vertical="center" wrapText="1"/>
    </xf>
    <xf numFmtId="165" fontId="17" fillId="0" borderId="61" xfId="8" applyNumberFormat="1" applyFont="1" applyFill="1" applyBorder="1" applyAlignment="1">
      <alignment horizontal="right" vertical="center" wrapText="1"/>
    </xf>
    <xf numFmtId="0" fontId="17" fillId="8" borderId="41" xfId="8" applyFont="1" applyFill="1" applyBorder="1" applyAlignment="1">
      <alignment horizontal="left" vertical="center" wrapText="1"/>
    </xf>
    <xf numFmtId="3" fontId="19" fillId="0" borderId="10" xfId="8" applyNumberFormat="1" applyFont="1" applyFill="1" applyBorder="1" applyAlignment="1">
      <alignment horizontal="right" vertical="center" wrapText="1"/>
    </xf>
    <xf numFmtId="165" fontId="17" fillId="0" borderId="11" xfId="8" applyNumberFormat="1" applyFont="1" applyFill="1" applyBorder="1" applyAlignment="1">
      <alignment horizontal="right" vertical="center" wrapText="1"/>
    </xf>
    <xf numFmtId="165" fontId="17" fillId="0" borderId="62" xfId="8" applyNumberFormat="1" applyFont="1" applyFill="1" applyBorder="1" applyAlignment="1">
      <alignment horizontal="right" vertical="center" wrapText="1"/>
    </xf>
    <xf numFmtId="3" fontId="17" fillId="0" borderId="10" xfId="8" applyNumberFormat="1" applyFont="1" applyFill="1" applyBorder="1" applyAlignment="1">
      <alignment horizontal="right" vertical="center"/>
    </xf>
    <xf numFmtId="165" fontId="19" fillId="0" borderId="169" xfId="8" applyNumberFormat="1" applyFont="1" applyFill="1" applyBorder="1" applyAlignment="1">
      <alignment horizontal="right" vertical="center" wrapText="1"/>
    </xf>
    <xf numFmtId="3" fontId="19" fillId="0" borderId="168" xfId="8" applyNumberFormat="1" applyFont="1" applyFill="1" applyBorder="1" applyAlignment="1">
      <alignment horizontal="right" vertical="center"/>
    </xf>
    <xf numFmtId="165" fontId="19" fillId="0" borderId="170" xfId="8" applyNumberFormat="1" applyFont="1" applyFill="1" applyBorder="1" applyAlignment="1">
      <alignment horizontal="right" vertical="center" wrapText="1"/>
    </xf>
    <xf numFmtId="0" fontId="9" fillId="0" borderId="0" xfId="18" applyBorder="1"/>
    <xf numFmtId="3" fontId="17" fillId="8" borderId="168" xfId="6" applyNumberFormat="1" applyFont="1" applyFill="1" applyBorder="1" applyAlignment="1">
      <alignment horizontal="right" vertical="top" wrapText="1"/>
    </xf>
    <xf numFmtId="0" fontId="17" fillId="8" borderId="24" xfId="6" applyFont="1" applyFill="1" applyBorder="1" applyAlignment="1">
      <alignment horizontal="left" vertical="center" wrapText="1"/>
    </xf>
    <xf numFmtId="166" fontId="17" fillId="0" borderId="25" xfId="6" applyNumberFormat="1" applyFont="1" applyFill="1" applyBorder="1" applyAlignment="1">
      <alignment horizontal="right" vertical="center" wrapText="1"/>
    </xf>
    <xf numFmtId="3" fontId="17" fillId="0" borderId="24" xfId="6" applyNumberFormat="1" applyFont="1" applyFill="1" applyBorder="1" applyAlignment="1">
      <alignment vertical="center"/>
    </xf>
    <xf numFmtId="166" fontId="17" fillId="0" borderId="61" xfId="6" applyNumberFormat="1" applyFont="1" applyFill="1" applyBorder="1" applyAlignment="1">
      <alignment horizontal="right" vertical="center" wrapText="1"/>
    </xf>
    <xf numFmtId="0" fontId="17" fillId="8" borderId="42" xfId="6" applyFont="1" applyFill="1" applyBorder="1" applyAlignment="1">
      <alignment horizontal="left" vertical="center" wrapText="1"/>
    </xf>
    <xf numFmtId="166" fontId="17" fillId="0" borderId="0" xfId="6" applyNumberFormat="1" applyFont="1" applyFill="1" applyBorder="1" applyAlignment="1">
      <alignment horizontal="right" vertical="center" wrapText="1"/>
    </xf>
    <xf numFmtId="3" fontId="17" fillId="0" borderId="42" xfId="6" applyNumberFormat="1" applyFont="1" applyFill="1" applyBorder="1" applyAlignment="1">
      <alignment vertical="center"/>
    </xf>
    <xf numFmtId="166" fontId="17" fillId="0" borderId="63" xfId="6" applyNumberFormat="1" applyFont="1" applyFill="1" applyBorder="1" applyAlignment="1">
      <alignment horizontal="right" vertical="center" wrapText="1"/>
    </xf>
    <xf numFmtId="0" fontId="19" fillId="8" borderId="168" xfId="6" applyFont="1" applyFill="1" applyBorder="1" applyAlignment="1">
      <alignment horizontal="left" vertical="center" wrapText="1"/>
    </xf>
    <xf numFmtId="3" fontId="19" fillId="0" borderId="168" xfId="6" applyNumberFormat="1" applyFont="1" applyFill="1" applyBorder="1" applyAlignment="1">
      <alignment horizontal="right" vertical="center" wrapText="1"/>
    </xf>
    <xf numFmtId="166" fontId="19" fillId="0" borderId="169" xfId="6" applyNumberFormat="1" applyFont="1" applyFill="1" applyBorder="1" applyAlignment="1">
      <alignment vertical="center"/>
    </xf>
    <xf numFmtId="166" fontId="19" fillId="0" borderId="170" xfId="6" applyNumberFormat="1" applyFont="1" applyFill="1" applyBorder="1" applyAlignment="1">
      <alignment vertical="center"/>
    </xf>
    <xf numFmtId="166" fontId="19" fillId="0" borderId="0" xfId="6" applyNumberFormat="1" applyFont="1" applyFill="1" applyBorder="1" applyAlignment="1">
      <alignment vertical="center"/>
    </xf>
    <xf numFmtId="3" fontId="19" fillId="0" borderId="42" xfId="6" applyNumberFormat="1" applyFont="1" applyFill="1" applyBorder="1" applyAlignment="1">
      <alignment vertical="center"/>
    </xf>
    <xf numFmtId="166" fontId="19" fillId="0" borderId="63" xfId="6" applyNumberFormat="1" applyFont="1" applyFill="1" applyBorder="1" applyAlignment="1">
      <alignment vertical="center"/>
    </xf>
    <xf numFmtId="3" fontId="19" fillId="0" borderId="10" xfId="6" applyNumberFormat="1" applyFont="1" applyFill="1" applyBorder="1" applyAlignment="1">
      <alignment horizontal="right" vertical="center" wrapText="1"/>
    </xf>
    <xf numFmtId="166" fontId="19" fillId="0" borderId="11" xfId="6" applyNumberFormat="1" applyFont="1" applyFill="1" applyBorder="1" applyAlignment="1">
      <alignment vertical="center"/>
    </xf>
    <xf numFmtId="166" fontId="19" fillId="0" borderId="62" xfId="6" applyNumberFormat="1" applyFont="1" applyFill="1" applyBorder="1" applyAlignment="1">
      <alignment vertical="center"/>
    </xf>
    <xf numFmtId="0" fontId="17" fillId="8" borderId="24" xfId="6" applyFont="1" applyFill="1" applyBorder="1" applyAlignment="1">
      <alignment horizontal="left" wrapText="1"/>
    </xf>
    <xf numFmtId="166" fontId="17" fillId="0" borderId="25" xfId="6" applyNumberFormat="1" applyFont="1" applyFill="1" applyBorder="1" applyAlignment="1">
      <alignment horizontal="right" wrapText="1"/>
    </xf>
    <xf numFmtId="3" fontId="17" fillId="0" borderId="24" xfId="6" applyNumberFormat="1" applyFont="1" applyFill="1" applyBorder="1" applyAlignment="1">
      <alignment horizontal="right"/>
    </xf>
    <xf numFmtId="166" fontId="17" fillId="0" borderId="61" xfId="6" applyNumberFormat="1" applyFont="1" applyFill="1" applyBorder="1" applyAlignment="1">
      <alignment horizontal="right" wrapText="1"/>
    </xf>
    <xf numFmtId="0" fontId="17" fillId="8" borderId="42" xfId="6" applyFont="1" applyFill="1" applyBorder="1" applyAlignment="1">
      <alignment horizontal="left" wrapText="1"/>
    </xf>
    <xf numFmtId="166" fontId="17" fillId="0" borderId="0" xfId="6" applyNumberFormat="1" applyFont="1" applyFill="1" applyBorder="1" applyAlignment="1">
      <alignment horizontal="right" wrapText="1"/>
    </xf>
    <xf numFmtId="3" fontId="17" fillId="0" borderId="42" xfId="6" applyNumberFormat="1" applyFont="1" applyFill="1" applyBorder="1" applyAlignment="1">
      <alignment horizontal="right"/>
    </xf>
    <xf numFmtId="166" fontId="17" fillId="0" borderId="63" xfId="6" applyNumberFormat="1" applyFont="1" applyFill="1" applyBorder="1" applyAlignment="1">
      <alignment horizontal="right" wrapText="1"/>
    </xf>
    <xf numFmtId="0" fontId="19" fillId="8" borderId="168" xfId="6" applyFont="1" applyFill="1" applyBorder="1" applyAlignment="1">
      <alignment horizontal="left" wrapText="1"/>
    </xf>
    <xf numFmtId="3" fontId="19" fillId="0" borderId="168" xfId="6" applyNumberFormat="1" applyFont="1" applyFill="1" applyBorder="1" applyAlignment="1">
      <alignment horizontal="right" wrapText="1"/>
    </xf>
    <xf numFmtId="166" fontId="19" fillId="0" borderId="169" xfId="6" applyNumberFormat="1" applyFont="1" applyFill="1" applyBorder="1" applyAlignment="1">
      <alignment horizontal="right"/>
    </xf>
    <xf numFmtId="166" fontId="19" fillId="0" borderId="170" xfId="6" applyNumberFormat="1" applyFont="1" applyFill="1" applyBorder="1" applyAlignment="1">
      <alignment horizontal="right"/>
    </xf>
    <xf numFmtId="3" fontId="51" fillId="0" borderId="0" xfId="6" applyNumberFormat="1" applyFont="1" applyBorder="1"/>
    <xf numFmtId="0" fontId="52" fillId="0" borderId="0" xfId="6" applyFont="1" applyBorder="1" applyAlignment="1">
      <alignment horizontal="justify"/>
    </xf>
    <xf numFmtId="0" fontId="9" fillId="0" borderId="0" xfId="18" applyFill="1"/>
    <xf numFmtId="0" fontId="50" fillId="8" borderId="24" xfId="6" applyFont="1" applyFill="1" applyBorder="1" applyAlignment="1"/>
    <xf numFmtId="0" fontId="50" fillId="8" borderId="168" xfId="6" applyFont="1" applyFill="1" applyBorder="1" applyAlignment="1"/>
    <xf numFmtId="0" fontId="19" fillId="8" borderId="24" xfId="6" applyFont="1" applyFill="1" applyBorder="1" applyAlignment="1">
      <alignment vertical="center" wrapText="1"/>
    </xf>
    <xf numFmtId="0" fontId="44" fillId="0" borderId="10" xfId="18" applyFont="1" applyBorder="1"/>
    <xf numFmtId="0" fontId="44" fillId="0" borderId="63" xfId="18" applyFont="1" applyBorder="1"/>
    <xf numFmtId="0" fontId="17" fillId="8" borderId="33" xfId="18" applyFont="1" applyFill="1" applyBorder="1" applyAlignment="1">
      <alignment horizontal="left" vertical="center" wrapText="1"/>
    </xf>
    <xf numFmtId="0" fontId="43" fillId="0" borderId="25" xfId="18" applyFont="1" applyBorder="1"/>
    <xf numFmtId="0" fontId="43" fillId="0" borderId="61" xfId="18" applyFont="1" applyBorder="1"/>
    <xf numFmtId="0" fontId="43" fillId="0" borderId="24" xfId="18" applyFont="1" applyBorder="1"/>
    <xf numFmtId="0" fontId="43" fillId="0" borderId="0" xfId="18" applyFont="1" applyBorder="1"/>
    <xf numFmtId="0" fontId="43" fillId="0" borderId="63" xfId="18" applyFont="1" applyBorder="1"/>
    <xf numFmtId="0" fontId="43" fillId="0" borderId="42" xfId="18" applyFont="1" applyBorder="1"/>
    <xf numFmtId="0" fontId="19" fillId="8" borderId="166" xfId="18" applyFont="1" applyFill="1" applyBorder="1" applyAlignment="1">
      <alignment horizontal="left" vertical="center" wrapText="1"/>
    </xf>
    <xf numFmtId="0" fontId="44" fillId="0" borderId="169" xfId="18" applyFont="1" applyBorder="1"/>
    <xf numFmtId="0" fontId="44" fillId="0" borderId="170" xfId="18" applyFont="1" applyBorder="1"/>
    <xf numFmtId="0" fontId="44" fillId="0" borderId="168" xfId="18" applyFont="1" applyBorder="1"/>
    <xf numFmtId="0" fontId="17" fillId="8" borderId="30" xfId="18" applyFont="1" applyFill="1" applyBorder="1" applyAlignment="1">
      <alignment vertical="center" wrapText="1"/>
    </xf>
    <xf numFmtId="0" fontId="43" fillId="0" borderId="0" xfId="18" applyFont="1" applyFill="1" applyBorder="1"/>
    <xf numFmtId="0" fontId="17" fillId="8" borderId="41" xfId="6" applyFont="1" applyFill="1" applyBorder="1" applyAlignment="1">
      <alignment vertical="center" wrapText="1"/>
    </xf>
    <xf numFmtId="0" fontId="17" fillId="8" borderId="41" xfId="6" applyFont="1" applyFill="1" applyBorder="1" applyAlignment="1">
      <alignment vertical="top" wrapText="1"/>
    </xf>
    <xf numFmtId="0" fontId="19" fillId="8" borderId="41" xfId="18" applyFont="1" applyFill="1" applyBorder="1" applyAlignment="1">
      <alignment vertical="center" wrapText="1"/>
    </xf>
    <xf numFmtId="0" fontId="44" fillId="0" borderId="42" xfId="18" applyFont="1" applyBorder="1"/>
    <xf numFmtId="0" fontId="44" fillId="0" borderId="42" xfId="18" applyFont="1" applyFill="1" applyBorder="1"/>
    <xf numFmtId="0" fontId="19" fillId="8" borderId="1" xfId="18" applyFont="1" applyFill="1" applyBorder="1" applyAlignment="1">
      <alignment vertical="center" wrapText="1"/>
    </xf>
    <xf numFmtId="0" fontId="44" fillId="0" borderId="11" xfId="18" applyFont="1" applyBorder="1"/>
    <xf numFmtId="0" fontId="44" fillId="0" borderId="62" xfId="18" applyFont="1" applyBorder="1"/>
    <xf numFmtId="0" fontId="53" fillId="0" borderId="0" xfId="18" applyFont="1"/>
    <xf numFmtId="0" fontId="19" fillId="0" borderId="24" xfId="6" applyFont="1" applyBorder="1" applyAlignment="1"/>
    <xf numFmtId="0" fontId="19" fillId="0" borderId="168" xfId="6" applyFont="1" applyBorder="1" applyAlignment="1"/>
    <xf numFmtId="0" fontId="17" fillId="8" borderId="41" xfId="18" applyFont="1" applyFill="1" applyBorder="1" applyAlignment="1">
      <alignment vertical="center" wrapText="1"/>
    </xf>
    <xf numFmtId="0" fontId="43" fillId="0" borderId="107" xfId="18" applyFont="1" applyBorder="1" applyAlignment="1">
      <alignment vertical="top" wrapText="1"/>
    </xf>
    <xf numFmtId="0" fontId="43" fillId="0" borderId="171" xfId="18" applyFont="1" applyBorder="1" applyAlignment="1">
      <alignment vertical="top" wrapText="1"/>
    </xf>
    <xf numFmtId="0" fontId="43" fillId="0" borderId="110" xfId="18" applyFont="1" applyBorder="1" applyAlignment="1">
      <alignment vertical="top" wrapText="1"/>
    </xf>
    <xf numFmtId="0" fontId="43" fillId="0" borderId="172" xfId="18" applyFont="1" applyBorder="1" applyAlignment="1">
      <alignment vertical="top" wrapText="1"/>
    </xf>
    <xf numFmtId="0" fontId="17" fillId="8" borderId="173" xfId="18" applyFont="1" applyFill="1" applyBorder="1" applyAlignment="1">
      <alignment vertical="center" wrapText="1"/>
    </xf>
    <xf numFmtId="0" fontId="44" fillId="0" borderId="110" xfId="18" applyFont="1" applyBorder="1" applyAlignment="1">
      <alignment vertical="top" wrapText="1"/>
    </xf>
    <xf numFmtId="0" fontId="44" fillId="0" borderId="172" xfId="18" applyFont="1" applyBorder="1" applyAlignment="1">
      <alignment vertical="top" wrapText="1"/>
    </xf>
    <xf numFmtId="0" fontId="17" fillId="8" borderId="33" xfId="18" applyFont="1" applyFill="1" applyBorder="1" applyAlignment="1">
      <alignment vertical="center" wrapText="1"/>
    </xf>
    <xf numFmtId="0" fontId="19" fillId="8" borderId="30" xfId="18" applyFont="1" applyFill="1" applyBorder="1" applyAlignment="1">
      <alignment vertical="center" wrapText="1"/>
    </xf>
    <xf numFmtId="0" fontId="19" fillId="8" borderId="174" xfId="18" applyFont="1" applyFill="1" applyBorder="1" applyAlignment="1">
      <alignment vertical="center" wrapText="1"/>
    </xf>
    <xf numFmtId="0" fontId="44" fillId="0" borderId="176" xfId="18" applyFont="1" applyBorder="1" applyAlignment="1">
      <alignment vertical="top" wrapText="1"/>
    </xf>
    <xf numFmtId="0" fontId="44" fillId="0" borderId="177" xfId="18" applyFont="1" applyBorder="1" applyAlignment="1">
      <alignment vertical="top" wrapText="1"/>
    </xf>
    <xf numFmtId="0" fontId="17" fillId="8" borderId="178" xfId="18" applyFont="1" applyFill="1" applyBorder="1" applyAlignment="1">
      <alignment vertical="center" wrapText="1"/>
    </xf>
    <xf numFmtId="0" fontId="19" fillId="8" borderId="166" xfId="18" applyFont="1" applyFill="1" applyBorder="1" applyAlignment="1">
      <alignment vertical="center" wrapText="1"/>
    </xf>
    <xf numFmtId="0" fontId="10" fillId="0" borderId="0" xfId="18" applyFont="1" applyBorder="1" applyAlignment="1"/>
    <xf numFmtId="0" fontId="17" fillId="0" borderId="0" xfId="18" applyFont="1" applyBorder="1"/>
    <xf numFmtId="0" fontId="17" fillId="0" borderId="33" xfId="18" applyFont="1" applyFill="1" applyBorder="1" applyAlignment="1">
      <alignment horizontal="justify" vertical="center" wrapText="1"/>
    </xf>
    <xf numFmtId="3" fontId="17" fillId="0" borderId="25" xfId="18" applyNumberFormat="1" applyFont="1" applyFill="1" applyBorder="1" applyAlignment="1">
      <alignment horizontal="right" vertical="center"/>
    </xf>
    <xf numFmtId="165" fontId="17" fillId="0" borderId="61" xfId="18" applyNumberFormat="1" applyFont="1" applyFill="1" applyBorder="1" applyAlignment="1">
      <alignment horizontal="right" vertical="center"/>
    </xf>
    <xf numFmtId="0" fontId="17" fillId="0" borderId="41" xfId="18" applyFont="1" applyFill="1" applyBorder="1" applyAlignment="1">
      <alignment horizontal="justify" vertical="center" wrapText="1"/>
    </xf>
    <xf numFmtId="3" fontId="17" fillId="0" borderId="0" xfId="18" applyNumberFormat="1" applyFont="1" applyFill="1" applyBorder="1" applyAlignment="1">
      <alignment horizontal="right" vertical="center"/>
    </xf>
    <xf numFmtId="165" fontId="17" fillId="0" borderId="63" xfId="18" applyNumberFormat="1" applyFont="1" applyFill="1" applyBorder="1" applyAlignment="1">
      <alignment horizontal="right" vertical="center"/>
    </xf>
    <xf numFmtId="0" fontId="17" fillId="0" borderId="41" xfId="18" applyFont="1" applyFill="1" applyBorder="1" applyAlignment="1">
      <alignment horizontal="left" vertical="center" wrapText="1"/>
    </xf>
    <xf numFmtId="0" fontId="17" fillId="0" borderId="41" xfId="20" applyFont="1" applyFill="1" applyBorder="1" applyAlignment="1">
      <alignment horizontal="justify" vertical="center" wrapText="1"/>
    </xf>
    <xf numFmtId="3" fontId="17" fillId="0" borderId="42" xfId="20" applyNumberFormat="1" applyFont="1" applyFill="1" applyBorder="1" applyAlignment="1">
      <alignment horizontal="right" vertical="center"/>
    </xf>
    <xf numFmtId="165" fontId="17" fillId="0" borderId="63" xfId="20" applyNumberFormat="1" applyFont="1" applyFill="1" applyBorder="1" applyAlignment="1">
      <alignment horizontal="right" vertical="center"/>
    </xf>
    <xf numFmtId="0" fontId="17" fillId="0" borderId="168" xfId="20" applyFont="1" applyFill="1" applyBorder="1" applyAlignment="1">
      <alignment horizontal="justify" vertical="center" wrapText="1"/>
    </xf>
    <xf numFmtId="3" fontId="17" fillId="0" borderId="168" xfId="20" applyNumberFormat="1" applyFont="1" applyFill="1" applyBorder="1" applyAlignment="1">
      <alignment horizontal="right" vertical="center"/>
    </xf>
    <xf numFmtId="165" fontId="17" fillId="0" borderId="170" xfId="20" applyNumberFormat="1" applyFont="1" applyFill="1" applyBorder="1" applyAlignment="1">
      <alignment horizontal="right" vertical="center"/>
    </xf>
    <xf numFmtId="0" fontId="19" fillId="0" borderId="10" xfId="18" applyFont="1" applyFill="1" applyBorder="1" applyAlignment="1">
      <alignment vertical="center" wrapText="1"/>
    </xf>
    <xf numFmtId="165" fontId="17" fillId="0" borderId="62" xfId="18" applyNumberFormat="1" applyFont="1" applyFill="1" applyBorder="1" applyAlignment="1">
      <alignment horizontal="right" vertical="center"/>
    </xf>
    <xf numFmtId="3" fontId="17" fillId="0" borderId="11" xfId="18" applyNumberFormat="1" applyFont="1" applyFill="1" applyBorder="1" applyAlignment="1">
      <alignment horizontal="right" vertical="center"/>
    </xf>
    <xf numFmtId="0" fontId="0" fillId="0" borderId="0" xfId="0" applyAlignment="1">
      <alignment horizontal="left"/>
    </xf>
    <xf numFmtId="0" fontId="0" fillId="0" borderId="1" xfId="0" applyBorder="1" applyAlignment="1">
      <alignment vertical="top" wrapText="1"/>
    </xf>
    <xf numFmtId="0" fontId="0" fillId="0" borderId="1" xfId="0" applyFont="1" applyBorder="1" applyAlignment="1">
      <alignment vertical="top" wrapText="1"/>
    </xf>
    <xf numFmtId="0" fontId="24" fillId="4" borderId="0" xfId="12" applyFill="1" applyBorder="1"/>
    <xf numFmtId="3" fontId="16" fillId="0" borderId="6" xfId="0" applyNumberFormat="1" applyFont="1" applyFill="1" applyBorder="1" applyAlignment="1">
      <alignment vertical="top" wrapText="1"/>
    </xf>
    <xf numFmtId="3" fontId="16" fillId="0" borderId="16" xfId="0" applyNumberFormat="1" applyFont="1" applyFill="1" applyBorder="1" applyAlignment="1">
      <alignment vertical="top" wrapText="1"/>
    </xf>
    <xf numFmtId="0" fontId="17" fillId="0" borderId="1" xfId="0" applyNumberFormat="1" applyFont="1" applyFill="1" applyBorder="1"/>
    <xf numFmtId="0" fontId="17" fillId="2" borderId="41" xfId="0" applyFont="1" applyFill="1" applyBorder="1" applyAlignment="1">
      <alignment vertical="center" wrapText="1"/>
    </xf>
    <xf numFmtId="166" fontId="17" fillId="0" borderId="30" xfId="6" applyNumberFormat="1" applyFont="1" applyFill="1" applyBorder="1" applyAlignment="1">
      <alignment horizontal="right" vertical="center" wrapText="1"/>
    </xf>
    <xf numFmtId="166" fontId="17" fillId="0" borderId="45" xfId="6" applyNumberFormat="1" applyFont="1" applyFill="1" applyBorder="1" applyAlignment="1">
      <alignment horizontal="right" vertical="center" wrapText="1"/>
    </xf>
    <xf numFmtId="0" fontId="0" fillId="0" borderId="179" xfId="0" applyNumberFormat="1" applyBorder="1"/>
    <xf numFmtId="0" fontId="0" fillId="0" borderId="179" xfId="0" applyNumberFormat="1" applyFill="1" applyBorder="1"/>
    <xf numFmtId="1" fontId="24" fillId="0" borderId="179" xfId="12" applyNumberFormat="1" applyBorder="1"/>
    <xf numFmtId="0" fontId="40" fillId="9" borderId="179" xfId="0" applyNumberFormat="1" applyFont="1" applyFill="1" applyBorder="1"/>
    <xf numFmtId="0" fontId="40" fillId="0" borderId="179" xfId="0" applyNumberFormat="1" applyFont="1" applyFill="1" applyBorder="1"/>
    <xf numFmtId="3" fontId="14" fillId="0" borderId="75" xfId="0" applyNumberFormat="1" applyFont="1" applyFill="1" applyBorder="1" applyAlignment="1">
      <alignment vertical="top" wrapText="1"/>
    </xf>
    <xf numFmtId="165" fontId="14" fillId="0" borderId="180" xfId="0" applyNumberFormat="1" applyFont="1" applyBorder="1" applyAlignment="1">
      <alignment vertical="top" wrapText="1"/>
    </xf>
    <xf numFmtId="3" fontId="14" fillId="0" borderId="75" xfId="0" applyNumberFormat="1" applyFont="1" applyBorder="1" applyAlignment="1">
      <alignment vertical="top" wrapText="1"/>
    </xf>
    <xf numFmtId="165" fontId="24" fillId="0" borderId="0" xfId="12" applyNumberFormat="1"/>
    <xf numFmtId="0" fontId="55" fillId="0" borderId="110" xfId="0" applyFont="1" applyBorder="1" applyAlignment="1">
      <alignment horizontal="left" vertical="top" wrapText="1"/>
    </xf>
    <xf numFmtId="0" fontId="55" fillId="0" borderId="139" xfId="0" applyFont="1" applyBorder="1" applyAlignment="1">
      <alignment horizontal="left" vertical="top" wrapText="1"/>
    </xf>
    <xf numFmtId="0" fontId="55" fillId="0" borderId="0" xfId="0" applyFont="1" applyBorder="1" applyAlignment="1">
      <alignment horizontal="center" vertical="top" wrapText="1"/>
    </xf>
    <xf numFmtId="0" fontId="55" fillId="0" borderId="0" xfId="0" applyFont="1" applyBorder="1" applyAlignment="1">
      <alignment horizontal="left" vertical="top" wrapText="1"/>
    </xf>
    <xf numFmtId="0" fontId="13" fillId="0" borderId="0" xfId="0" applyFont="1" applyBorder="1" applyAlignment="1">
      <alignment vertical="top" wrapText="1"/>
    </xf>
    <xf numFmtId="0" fontId="55" fillId="0" borderId="95" xfId="0" applyFont="1" applyBorder="1" applyAlignment="1">
      <alignment horizontal="left" vertical="top" wrapText="1"/>
    </xf>
    <xf numFmtId="0" fontId="55" fillId="0" borderId="104" xfId="0" applyFont="1" applyBorder="1" applyAlignment="1">
      <alignment horizontal="left" vertical="top" wrapText="1"/>
    </xf>
    <xf numFmtId="0" fontId="55" fillId="0" borderId="182" xfId="0" applyFont="1" applyBorder="1" applyAlignment="1">
      <alignment horizontal="left" vertical="top" wrapText="1"/>
    </xf>
    <xf numFmtId="0" fontId="55" fillId="0" borderId="108" xfId="0" applyFont="1" applyBorder="1" applyAlignment="1">
      <alignment horizontal="center" vertical="top" wrapText="1"/>
    </xf>
    <xf numFmtId="165" fontId="55" fillId="0" borderId="108" xfId="0" applyNumberFormat="1" applyFont="1" applyBorder="1" applyAlignment="1">
      <alignment vertical="top" wrapText="1"/>
    </xf>
    <xf numFmtId="0" fontId="58" fillId="0" borderId="108" xfId="0" applyFont="1" applyBorder="1" applyAlignment="1">
      <alignment horizontal="center" vertical="top" wrapText="1"/>
    </xf>
    <xf numFmtId="165" fontId="58" fillId="0" borderId="108" xfId="0" applyNumberFormat="1" applyFont="1" applyBorder="1" applyAlignment="1">
      <alignment vertical="top" wrapText="1"/>
    </xf>
    <xf numFmtId="0" fontId="13" fillId="2" borderId="33" xfId="0" applyFont="1" applyFill="1" applyBorder="1" applyAlignment="1">
      <alignment wrapText="1"/>
    </xf>
    <xf numFmtId="0" fontId="20" fillId="2" borderId="184" xfId="0" applyFont="1" applyFill="1" applyBorder="1" applyAlignment="1"/>
    <xf numFmtId="165" fontId="58" fillId="0" borderId="110" xfId="0" applyNumberFormat="1" applyFont="1" applyBorder="1" applyAlignment="1">
      <alignment vertical="top" wrapText="1"/>
    </xf>
    <xf numFmtId="165" fontId="17" fillId="0" borderId="0" xfId="12" applyNumberFormat="1" applyFont="1" applyBorder="1"/>
    <xf numFmtId="0" fontId="17" fillId="0" borderId="76" xfId="12" applyNumberFormat="1" applyFont="1" applyBorder="1"/>
    <xf numFmtId="0" fontId="17" fillId="0" borderId="31" xfId="12" applyFont="1" applyBorder="1"/>
    <xf numFmtId="0" fontId="17" fillId="0" borderId="59" xfId="12" applyFont="1" applyBorder="1"/>
    <xf numFmtId="0" fontId="17" fillId="0" borderId="73" xfId="12" applyFont="1" applyBorder="1"/>
    <xf numFmtId="0" fontId="17" fillId="2" borderId="42"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17" fillId="2" borderId="58" xfId="0" applyFont="1" applyFill="1" applyBorder="1" applyAlignment="1">
      <alignment vertical="center" wrapText="1"/>
    </xf>
    <xf numFmtId="165" fontId="17" fillId="4" borderId="46" xfId="0" applyNumberFormat="1" applyFont="1" applyFill="1" applyBorder="1" applyAlignment="1">
      <alignment vertical="top" wrapText="1"/>
    </xf>
    <xf numFmtId="0" fontId="17" fillId="0" borderId="45" xfId="6" applyFont="1" applyFill="1" applyBorder="1" applyAlignment="1">
      <alignment horizontal="center" vertical="top" wrapText="1"/>
    </xf>
    <xf numFmtId="3" fontId="17" fillId="0" borderId="9" xfId="6" applyNumberFormat="1" applyFont="1" applyFill="1" applyBorder="1" applyAlignment="1">
      <alignment vertical="top" wrapText="1"/>
    </xf>
    <xf numFmtId="3" fontId="17" fillId="0" borderId="7" xfId="6" applyNumberFormat="1" applyFont="1" applyFill="1" applyBorder="1" applyAlignment="1">
      <alignment vertical="top" wrapText="1"/>
    </xf>
    <xf numFmtId="3" fontId="17" fillId="0" borderId="8" xfId="6" applyNumberFormat="1" applyFont="1" applyFill="1" applyBorder="1" applyAlignment="1">
      <alignment vertical="top" wrapText="1"/>
    </xf>
    <xf numFmtId="165" fontId="17" fillId="0" borderId="1" xfId="6" applyNumberFormat="1" applyFont="1" applyFill="1" applyBorder="1" applyAlignment="1">
      <alignment vertical="top" wrapText="1"/>
    </xf>
    <xf numFmtId="0" fontId="19" fillId="0" borderId="45" xfId="6" applyFont="1" applyFill="1" applyBorder="1" applyAlignment="1">
      <alignment horizontal="center" vertical="top" wrapText="1"/>
    </xf>
    <xf numFmtId="3" fontId="19" fillId="0" borderId="5" xfId="6" applyNumberFormat="1" applyFont="1" applyFill="1" applyBorder="1" applyAlignment="1">
      <alignment vertical="top" wrapText="1"/>
    </xf>
    <xf numFmtId="165" fontId="19" fillId="0" borderId="5" xfId="6" applyNumberFormat="1" applyFont="1" applyFill="1" applyBorder="1" applyAlignment="1">
      <alignment vertical="top" wrapText="1"/>
    </xf>
    <xf numFmtId="3" fontId="19" fillId="0" borderId="9" xfId="6" applyNumberFormat="1" applyFont="1" applyFill="1" applyBorder="1" applyAlignment="1">
      <alignment vertical="top" wrapText="1"/>
    </xf>
    <xf numFmtId="3" fontId="19" fillId="0" borderId="7" xfId="6" applyNumberFormat="1" applyFont="1" applyFill="1" applyBorder="1" applyAlignment="1">
      <alignment vertical="top" wrapText="1"/>
    </xf>
    <xf numFmtId="3" fontId="19" fillId="0" borderId="8" xfId="6" applyNumberFormat="1" applyFont="1" applyFill="1" applyBorder="1" applyAlignment="1">
      <alignment vertical="top" wrapText="1"/>
    </xf>
    <xf numFmtId="3" fontId="17" fillId="0" borderId="193" xfId="6" applyNumberFormat="1" applyFont="1" applyBorder="1" applyAlignment="1">
      <alignment vertical="top" wrapText="1"/>
    </xf>
    <xf numFmtId="165" fontId="17" fillId="0" borderId="193" xfId="6" applyNumberFormat="1" applyFont="1" applyBorder="1" applyAlignment="1">
      <alignment vertical="top" wrapText="1"/>
    </xf>
    <xf numFmtId="3" fontId="17" fillId="0" borderId="194" xfId="6" applyNumberFormat="1" applyFont="1" applyBorder="1" applyAlignment="1">
      <alignment vertical="top" wrapText="1"/>
    </xf>
    <xf numFmtId="165" fontId="20" fillId="4" borderId="195" xfId="0" applyNumberFormat="1" applyFont="1" applyFill="1" applyBorder="1" applyAlignment="1">
      <alignment vertical="top" wrapText="1"/>
    </xf>
    <xf numFmtId="165" fontId="19" fillId="4" borderId="195" xfId="0" applyNumberFormat="1" applyFont="1" applyFill="1" applyBorder="1" applyAlignment="1">
      <alignment vertical="top" wrapText="1"/>
    </xf>
    <xf numFmtId="165" fontId="20" fillId="0" borderId="195" xfId="0" applyNumberFormat="1" applyFont="1" applyFill="1" applyBorder="1" applyAlignment="1">
      <alignment vertical="top" wrapText="1"/>
    </xf>
    <xf numFmtId="165" fontId="19" fillId="0" borderId="195" xfId="0" applyNumberFormat="1" applyFont="1" applyFill="1" applyBorder="1" applyAlignment="1">
      <alignment vertical="top" wrapText="1"/>
    </xf>
    <xf numFmtId="0" fontId="0" fillId="0" borderId="108" xfId="0" applyFont="1" applyBorder="1" applyAlignment="1">
      <alignment vertical="top" wrapText="1"/>
    </xf>
    <xf numFmtId="0" fontId="0" fillId="6" borderId="196" xfId="0" applyFont="1" applyFill="1" applyBorder="1" applyAlignment="1">
      <alignment horizontal="center" vertical="top" wrapText="1"/>
    </xf>
    <xf numFmtId="0" fontId="0" fillId="6" borderId="197" xfId="0" applyFont="1" applyFill="1" applyBorder="1" applyAlignment="1">
      <alignment horizontal="center" vertical="top" wrapText="1"/>
    </xf>
    <xf numFmtId="0" fontId="55" fillId="0" borderId="107" xfId="0" applyFont="1" applyBorder="1" applyAlignment="1">
      <alignment horizontal="left" vertical="top" wrapText="1"/>
    </xf>
    <xf numFmtId="0" fontId="0" fillId="0" borderId="0" xfId="0" applyFont="1" applyBorder="1" applyAlignment="1">
      <alignment horizontal="center" vertical="top" wrapText="1"/>
    </xf>
    <xf numFmtId="0" fontId="0" fillId="6" borderId="198" xfId="0" applyFont="1" applyFill="1" applyBorder="1" applyAlignment="1">
      <alignment vertical="top" wrapText="1"/>
    </xf>
    <xf numFmtId="0" fontId="0" fillId="0" borderId="105" xfId="0" applyFont="1" applyBorder="1" applyAlignment="1">
      <alignment vertical="top" wrapText="1"/>
    </xf>
    <xf numFmtId="0" fontId="0" fillId="0" borderId="106" xfId="0" applyFont="1" applyBorder="1" applyAlignment="1">
      <alignment vertical="top" wrapText="1"/>
    </xf>
    <xf numFmtId="0" fontId="0" fillId="0" borderId="109" xfId="0" applyFont="1" applyBorder="1" applyAlignment="1">
      <alignment vertical="top" wrapText="1"/>
    </xf>
    <xf numFmtId="0" fontId="0" fillId="0" borderId="137" xfId="0" applyFont="1" applyBorder="1" applyAlignment="1">
      <alignment vertical="top" wrapText="1"/>
    </xf>
    <xf numFmtId="0" fontId="0" fillId="0" borderId="138" xfId="0" applyFont="1" applyBorder="1" applyAlignment="1">
      <alignment vertical="top" wrapText="1"/>
    </xf>
    <xf numFmtId="0" fontId="0" fillId="0" borderId="0" xfId="0" applyFont="1" applyBorder="1" applyAlignment="1">
      <alignment vertical="top" wrapText="1"/>
    </xf>
    <xf numFmtId="0" fontId="6" fillId="0" borderId="0" xfId="30"/>
    <xf numFmtId="0" fontId="54" fillId="0" borderId="108" xfId="30" applyFont="1" applyBorder="1" applyAlignment="1">
      <alignment horizontal="center" vertical="top" wrapText="1"/>
    </xf>
    <xf numFmtId="0" fontId="54" fillId="0" borderId="108" xfId="30" applyFont="1" applyBorder="1" applyAlignment="1">
      <alignment vertical="top" wrapText="1"/>
    </xf>
    <xf numFmtId="0" fontId="5" fillId="0" borderId="0" xfId="31"/>
    <xf numFmtId="0" fontId="5" fillId="0" borderId="0" xfId="31" applyAlignment="1">
      <alignment horizontal="left"/>
    </xf>
    <xf numFmtId="0" fontId="17" fillId="8" borderId="41" xfId="18" applyFont="1" applyFill="1" applyBorder="1" applyAlignment="1">
      <alignment horizontal="right" vertical="center" wrapText="1"/>
    </xf>
    <xf numFmtId="0" fontId="43" fillId="0" borderId="110" xfId="18" applyFont="1" applyFill="1" applyBorder="1" applyAlignment="1">
      <alignment vertical="top" wrapText="1"/>
    </xf>
    <xf numFmtId="0" fontId="43" fillId="0" borderId="172" xfId="18" applyFont="1" applyFill="1" applyBorder="1" applyAlignment="1">
      <alignment vertical="top" wrapText="1"/>
    </xf>
    <xf numFmtId="0" fontId="53" fillId="0" borderId="0" xfId="18" applyFont="1" applyFill="1"/>
    <xf numFmtId="3" fontId="43" fillId="0" borderId="148" xfId="18" applyNumberFormat="1" applyFont="1" applyBorder="1" applyAlignment="1">
      <alignment vertical="top" wrapText="1"/>
    </xf>
    <xf numFmtId="3" fontId="44" fillId="0" borderId="148" xfId="18" applyNumberFormat="1" applyFont="1" applyBorder="1" applyAlignment="1">
      <alignment vertical="top" wrapText="1"/>
    </xf>
    <xf numFmtId="3" fontId="43" fillId="0" borderId="148" xfId="18" applyNumberFormat="1" applyFont="1" applyFill="1" applyBorder="1" applyAlignment="1">
      <alignment vertical="top" wrapText="1"/>
    </xf>
    <xf numFmtId="3" fontId="44" fillId="0" borderId="175" xfId="18" applyNumberFormat="1" applyFont="1" applyBorder="1" applyAlignment="1">
      <alignment vertical="top" wrapText="1"/>
    </xf>
    <xf numFmtId="3" fontId="43" fillId="0" borderId="25" xfId="18" applyNumberFormat="1" applyFont="1" applyBorder="1"/>
    <xf numFmtId="3" fontId="43" fillId="0" borderId="0" xfId="18" applyNumberFormat="1" applyFont="1" applyBorder="1"/>
    <xf numFmtId="3" fontId="44" fillId="0" borderId="169" xfId="18" applyNumberFormat="1" applyFont="1" applyBorder="1"/>
    <xf numFmtId="3" fontId="44" fillId="0" borderId="11" xfId="18" applyNumberFormat="1" applyFont="1" applyBorder="1"/>
    <xf numFmtId="166" fontId="10" fillId="0" borderId="0" xfId="6" applyNumberFormat="1" applyFill="1" applyBorder="1"/>
    <xf numFmtId="1" fontId="10" fillId="0" borderId="0" xfId="6" applyNumberFormat="1" applyBorder="1" applyAlignment="1">
      <alignment wrapText="1"/>
    </xf>
    <xf numFmtId="165" fontId="10" fillId="0" borderId="0" xfId="6" applyNumberFormat="1" applyFill="1"/>
    <xf numFmtId="1" fontId="24" fillId="0" borderId="0" xfId="12" applyNumberFormat="1"/>
    <xf numFmtId="165" fontId="27" fillId="0" borderId="0" xfId="12" applyNumberFormat="1" applyFont="1" applyBorder="1"/>
    <xf numFmtId="165" fontId="17" fillId="6" borderId="1" xfId="12" applyNumberFormat="1" applyFont="1" applyFill="1" applyBorder="1"/>
    <xf numFmtId="0" fontId="17" fillId="6" borderId="1" xfId="12" applyFont="1" applyFill="1" applyBorder="1"/>
    <xf numFmtId="165" fontId="55" fillId="0" borderId="108" xfId="0" applyNumberFormat="1" applyFont="1" applyFill="1" applyBorder="1" applyAlignment="1">
      <alignment vertical="top" wrapText="1"/>
    </xf>
    <xf numFmtId="165" fontId="58" fillId="0" borderId="108" xfId="0" applyNumberFormat="1" applyFont="1" applyFill="1" applyBorder="1" applyAlignment="1">
      <alignment vertical="top" wrapText="1"/>
    </xf>
    <xf numFmtId="165" fontId="58" fillId="0" borderId="110" xfId="0" applyNumberFormat="1" applyFont="1" applyFill="1" applyBorder="1" applyAlignment="1">
      <alignment vertical="top" wrapText="1"/>
    </xf>
    <xf numFmtId="0" fontId="0" fillId="6" borderId="210" xfId="0" applyFont="1" applyFill="1" applyBorder="1" applyAlignment="1">
      <alignment vertical="top" wrapText="1"/>
    </xf>
    <xf numFmtId="0" fontId="0" fillId="6" borderId="211" xfId="0" applyFont="1" applyFill="1" applyBorder="1" applyAlignment="1">
      <alignment vertical="top" wrapText="1"/>
    </xf>
    <xf numFmtId="0" fontId="57" fillId="0" borderId="0" xfId="6" applyFont="1" applyFill="1" applyAlignment="1">
      <alignment wrapText="1"/>
    </xf>
    <xf numFmtId="0" fontId="13" fillId="2" borderId="24" xfId="6" applyFont="1" applyFill="1" applyBorder="1" applyAlignment="1">
      <alignment vertical="center" wrapText="1"/>
    </xf>
    <xf numFmtId="0" fontId="13" fillId="0" borderId="1" xfId="6" applyFont="1" applyBorder="1" applyAlignment="1">
      <alignment horizontal="center" vertical="top" wrapText="1"/>
    </xf>
    <xf numFmtId="3" fontId="13" fillId="0" borderId="3" xfId="6" applyNumberFormat="1" applyFont="1" applyFill="1" applyBorder="1" applyAlignment="1">
      <alignment vertical="top" wrapText="1"/>
    </xf>
    <xf numFmtId="165" fontId="13" fillId="0" borderId="3" xfId="6" applyNumberFormat="1" applyFont="1" applyBorder="1" applyAlignment="1">
      <alignment vertical="top" wrapText="1"/>
    </xf>
    <xf numFmtId="165" fontId="13" fillId="0" borderId="3" xfId="6" applyNumberFormat="1" applyFont="1" applyFill="1" applyBorder="1" applyAlignment="1">
      <alignment vertical="top" wrapText="1"/>
    </xf>
    <xf numFmtId="3" fontId="13" fillId="0" borderId="7" xfId="6" applyNumberFormat="1" applyFont="1" applyBorder="1" applyAlignment="1">
      <alignment vertical="top" wrapText="1"/>
    </xf>
    <xf numFmtId="0" fontId="13" fillId="2" borderId="42" xfId="6" applyFont="1" applyFill="1" applyBorder="1" applyAlignment="1">
      <alignment vertical="center" wrapText="1"/>
    </xf>
    <xf numFmtId="3" fontId="13" fillId="0" borderId="2" xfId="6" applyNumberFormat="1" applyFont="1" applyFill="1" applyBorder="1" applyAlignment="1">
      <alignment vertical="top" wrapText="1"/>
    </xf>
    <xf numFmtId="165" fontId="13" fillId="0" borderId="2" xfId="6" applyNumberFormat="1" applyFont="1" applyBorder="1" applyAlignment="1">
      <alignment vertical="top" wrapText="1"/>
    </xf>
    <xf numFmtId="165" fontId="13" fillId="0" borderId="2" xfId="6" applyNumberFormat="1" applyFont="1" applyFill="1" applyBorder="1" applyAlignment="1">
      <alignment vertical="top" wrapText="1"/>
    </xf>
    <xf numFmtId="3" fontId="13" fillId="0" borderId="6" xfId="6" applyNumberFormat="1" applyFont="1" applyBorder="1" applyAlignment="1">
      <alignment vertical="top" wrapText="1"/>
    </xf>
    <xf numFmtId="3" fontId="13" fillId="0" borderId="4" xfId="6" applyNumberFormat="1" applyFont="1" applyFill="1" applyBorder="1" applyAlignment="1">
      <alignment vertical="top" wrapText="1"/>
    </xf>
    <xf numFmtId="165" fontId="13" fillId="0" borderId="4" xfId="6" applyNumberFormat="1" applyFont="1" applyBorder="1" applyAlignment="1">
      <alignment vertical="top" wrapText="1"/>
    </xf>
    <xf numFmtId="165" fontId="13" fillId="0" borderId="4" xfId="6" applyNumberFormat="1" applyFont="1" applyFill="1" applyBorder="1" applyAlignment="1">
      <alignment vertical="top" wrapText="1"/>
    </xf>
    <xf numFmtId="3" fontId="13" fillId="0" borderId="8" xfId="6" applyNumberFormat="1" applyFont="1" applyBorder="1" applyAlignment="1">
      <alignment vertical="top" wrapText="1"/>
    </xf>
    <xf numFmtId="0" fontId="14" fillId="0" borderId="1" xfId="6" applyFont="1" applyBorder="1" applyAlignment="1">
      <alignment horizontal="center" vertical="top" wrapText="1"/>
    </xf>
    <xf numFmtId="3" fontId="14" fillId="0" borderId="2" xfId="6" applyNumberFormat="1" applyFont="1" applyFill="1" applyBorder="1" applyAlignment="1">
      <alignment vertical="top" wrapText="1"/>
    </xf>
    <xf numFmtId="165" fontId="14" fillId="0" borderId="2" xfId="6" applyNumberFormat="1" applyFont="1" applyBorder="1" applyAlignment="1">
      <alignment vertical="top" wrapText="1"/>
    </xf>
    <xf numFmtId="165" fontId="14" fillId="0" borderId="2" xfId="6" applyNumberFormat="1" applyFont="1" applyFill="1" applyBorder="1" applyAlignment="1">
      <alignment vertical="top" wrapText="1"/>
    </xf>
    <xf numFmtId="3" fontId="14" fillId="0" borderId="6" xfId="6" applyNumberFormat="1" applyFont="1" applyBorder="1" applyAlignment="1">
      <alignment vertical="top" wrapText="1"/>
    </xf>
    <xf numFmtId="3" fontId="14" fillId="0" borderId="3" xfId="6" applyNumberFormat="1" applyFont="1" applyFill="1" applyBorder="1" applyAlignment="1">
      <alignment vertical="top" wrapText="1"/>
    </xf>
    <xf numFmtId="165" fontId="14" fillId="0" borderId="3" xfId="6" applyNumberFormat="1" applyFont="1" applyBorder="1" applyAlignment="1">
      <alignment vertical="top" wrapText="1"/>
    </xf>
    <xf numFmtId="165" fontId="14" fillId="0" borderId="3" xfId="6" applyNumberFormat="1" applyFont="1" applyFill="1" applyBorder="1" applyAlignment="1">
      <alignment vertical="top" wrapText="1"/>
    </xf>
    <xf numFmtId="3" fontId="14" fillId="0" borderId="7" xfId="6" applyNumberFormat="1" applyFont="1" applyBorder="1" applyAlignment="1">
      <alignment vertical="top" wrapText="1"/>
    </xf>
    <xf numFmtId="3" fontId="14" fillId="0" borderId="4" xfId="6" applyNumberFormat="1" applyFont="1" applyFill="1" applyBorder="1" applyAlignment="1">
      <alignment vertical="top" wrapText="1"/>
    </xf>
    <xf numFmtId="165" fontId="14" fillId="0" borderId="4" xfId="6" applyNumberFormat="1" applyFont="1" applyBorder="1" applyAlignment="1">
      <alignment vertical="top" wrapText="1"/>
    </xf>
    <xf numFmtId="165" fontId="14" fillId="0" borderId="4" xfId="6" applyNumberFormat="1" applyFont="1" applyFill="1" applyBorder="1" applyAlignment="1">
      <alignment vertical="top" wrapText="1"/>
    </xf>
    <xf numFmtId="3" fontId="14" fillId="0" borderId="8" xfId="6" applyNumberFormat="1" applyFont="1" applyBorder="1" applyAlignment="1">
      <alignment vertical="top" wrapText="1"/>
    </xf>
    <xf numFmtId="3" fontId="13" fillId="0" borderId="5" xfId="6" applyNumberFormat="1" applyFont="1" applyFill="1" applyBorder="1" applyAlignment="1">
      <alignment vertical="top" wrapText="1"/>
    </xf>
    <xf numFmtId="165" fontId="13" fillId="0" borderId="5" xfId="6" applyNumberFormat="1" applyFont="1" applyBorder="1" applyAlignment="1">
      <alignment vertical="top" wrapText="1"/>
    </xf>
    <xf numFmtId="165" fontId="13" fillId="0" borderId="5" xfId="6" applyNumberFormat="1" applyFont="1" applyFill="1" applyBorder="1" applyAlignment="1">
      <alignment vertical="top" wrapText="1"/>
    </xf>
    <xf numFmtId="3" fontId="13" fillId="0" borderId="9" xfId="6" applyNumberFormat="1" applyFont="1" applyBorder="1" applyAlignment="1">
      <alignment vertical="top" wrapText="1"/>
    </xf>
    <xf numFmtId="3" fontId="13" fillId="0" borderId="1" xfId="6" applyNumberFormat="1" applyFont="1" applyFill="1" applyBorder="1" applyAlignment="1">
      <alignment horizontal="right" vertical="top" wrapText="1"/>
    </xf>
    <xf numFmtId="1" fontId="13" fillId="0" borderId="3" xfId="6" applyNumberFormat="1" applyFont="1" applyFill="1" applyBorder="1" applyAlignment="1">
      <alignment vertical="top" wrapText="1"/>
    </xf>
    <xf numFmtId="3" fontId="14" fillId="0" borderId="3" xfId="6" applyNumberFormat="1" applyFont="1" applyBorder="1" applyAlignment="1">
      <alignment vertical="top" wrapText="1"/>
    </xf>
    <xf numFmtId="3" fontId="14" fillId="0" borderId="18" xfId="6" applyNumberFormat="1" applyFont="1" applyFill="1" applyBorder="1" applyAlignment="1">
      <alignment vertical="top" wrapText="1"/>
    </xf>
    <xf numFmtId="0" fontId="13" fillId="2" borderId="33" xfId="0" applyFont="1" applyFill="1" applyBorder="1" applyAlignment="1"/>
    <xf numFmtId="0" fontId="14" fillId="0" borderId="33" xfId="6" applyFont="1" applyBorder="1" applyAlignment="1">
      <alignment horizontal="center" vertical="top" wrapText="1"/>
    </xf>
    <xf numFmtId="0" fontId="13" fillId="2" borderId="33" xfId="0" applyFont="1" applyFill="1" applyBorder="1" applyAlignment="1">
      <alignment horizontal="center"/>
    </xf>
    <xf numFmtId="0" fontId="13" fillId="2" borderId="33" xfId="0" applyFont="1" applyFill="1" applyBorder="1" applyAlignment="1">
      <alignment horizontal="center" wrapText="1"/>
    </xf>
    <xf numFmtId="0" fontId="19" fillId="2" borderId="33" xfId="6" applyFont="1" applyFill="1" applyBorder="1" applyAlignment="1">
      <alignment horizontal="left" wrapText="1"/>
    </xf>
    <xf numFmtId="0" fontId="44" fillId="0" borderId="183" xfId="6" applyFont="1" applyBorder="1" applyAlignment="1">
      <alignment vertical="top" wrapText="1"/>
    </xf>
    <xf numFmtId="165" fontId="44" fillId="0" borderId="183" xfId="6" applyNumberFormat="1" applyFont="1" applyBorder="1" applyAlignment="1">
      <alignment vertical="top" wrapText="1"/>
    </xf>
    <xf numFmtId="165" fontId="44" fillId="0" borderId="94" xfId="6" applyNumberFormat="1" applyFont="1" applyBorder="1" applyAlignment="1">
      <alignment vertical="top" wrapText="1"/>
    </xf>
    <xf numFmtId="165" fontId="44" fillId="0" borderId="181" xfId="6" applyNumberFormat="1" applyFont="1" applyBorder="1" applyAlignment="1">
      <alignment vertical="top" wrapText="1"/>
    </xf>
    <xf numFmtId="165" fontId="44" fillId="0" borderId="212" xfId="6" applyNumberFormat="1" applyFont="1" applyBorder="1" applyAlignment="1">
      <alignment vertical="top" wrapText="1"/>
    </xf>
    <xf numFmtId="0" fontId="19" fillId="2" borderId="161" xfId="6" applyFont="1" applyFill="1" applyBorder="1" applyAlignment="1">
      <alignment vertical="center" wrapText="1"/>
    </xf>
    <xf numFmtId="0" fontId="19" fillId="2" borderId="10" xfId="6" applyFont="1" applyFill="1" applyBorder="1" applyAlignment="1">
      <alignment vertical="top" wrapText="1"/>
    </xf>
    <xf numFmtId="0" fontId="17" fillId="2" borderId="213" xfId="6" applyFont="1" applyFill="1" applyBorder="1" applyAlignment="1">
      <alignment wrapText="1"/>
    </xf>
    <xf numFmtId="0" fontId="17" fillId="2" borderId="214" xfId="6" applyFont="1" applyFill="1" applyBorder="1" applyAlignment="1">
      <alignment wrapText="1"/>
    </xf>
    <xf numFmtId="0" fontId="19" fillId="2" borderId="215" xfId="6" applyFont="1" applyFill="1" applyBorder="1" applyAlignment="1">
      <alignment vertical="center"/>
    </xf>
    <xf numFmtId="0" fontId="19" fillId="2" borderId="161" xfId="6" applyFont="1" applyFill="1" applyBorder="1" applyAlignment="1">
      <alignment wrapText="1"/>
    </xf>
    <xf numFmtId="0" fontId="11" fillId="0" borderId="41" xfId="6" applyFont="1" applyBorder="1" applyAlignment="1">
      <alignment vertical="top" wrapText="1"/>
    </xf>
    <xf numFmtId="0" fontId="42" fillId="0" borderId="41" xfId="6" applyFont="1" applyBorder="1" applyAlignment="1">
      <alignment vertical="center" wrapText="1"/>
    </xf>
    <xf numFmtId="0" fontId="42" fillId="0" borderId="41" xfId="6" applyFont="1" applyFill="1" applyBorder="1" applyAlignment="1">
      <alignment vertical="center" wrapText="1"/>
    </xf>
    <xf numFmtId="0" fontId="10" fillId="0" borderId="41" xfId="6" applyBorder="1" applyAlignment="1">
      <alignment vertical="top" wrapText="1"/>
    </xf>
    <xf numFmtId="0" fontId="10" fillId="0" borderId="41" xfId="6" applyBorder="1"/>
    <xf numFmtId="0" fontId="92" fillId="34" borderId="1" xfId="6" applyFont="1" applyFill="1" applyBorder="1" applyAlignment="1">
      <alignment horizontal="center" vertical="center" wrapText="1"/>
    </xf>
    <xf numFmtId="0" fontId="92" fillId="34" borderId="11" xfId="6" applyFont="1" applyFill="1" applyBorder="1" applyAlignment="1">
      <alignment horizontal="center" vertical="center" wrapText="1"/>
    </xf>
    <xf numFmtId="0" fontId="92" fillId="34" borderId="1" xfId="6" applyFont="1" applyFill="1" applyBorder="1" applyAlignment="1">
      <alignment vertical="center" wrapText="1"/>
    </xf>
    <xf numFmtId="0" fontId="93" fillId="34" borderId="1" xfId="6" applyFont="1" applyFill="1" applyBorder="1" applyAlignment="1">
      <alignment vertical="center" wrapText="1"/>
    </xf>
    <xf numFmtId="165" fontId="54" fillId="0" borderId="108" xfId="30" applyNumberFormat="1" applyFont="1" applyBorder="1" applyAlignment="1">
      <alignment vertical="top" wrapText="1"/>
    </xf>
    <xf numFmtId="0" fontId="54" fillId="0" borderId="217" xfId="32" applyFont="1" applyBorder="1" applyAlignment="1">
      <alignment horizontal="left" vertical="top" wrapText="1"/>
    </xf>
    <xf numFmtId="0" fontId="54" fillId="0" borderId="182" xfId="32" applyFont="1" applyBorder="1" applyAlignment="1">
      <alignment horizontal="left" vertical="top" wrapText="1"/>
    </xf>
    <xf numFmtId="165" fontId="5" fillId="0" borderId="109" xfId="31" applyNumberFormat="1" applyBorder="1" applyAlignment="1">
      <alignment vertical="top" wrapText="1"/>
    </xf>
    <xf numFmtId="165" fontId="20" fillId="4" borderId="218" xfId="0" applyNumberFormat="1" applyFont="1" applyFill="1" applyBorder="1" applyAlignment="1">
      <alignment vertical="top" wrapText="1"/>
    </xf>
    <xf numFmtId="165" fontId="19" fillId="4" borderId="39" xfId="0" applyNumberFormat="1" applyFont="1" applyFill="1" applyBorder="1" applyAlignment="1">
      <alignment vertical="top" wrapText="1"/>
    </xf>
    <xf numFmtId="165" fontId="20" fillId="0" borderId="218" xfId="0" applyNumberFormat="1" applyFont="1" applyFill="1" applyBorder="1" applyAlignment="1">
      <alignment vertical="top" wrapText="1"/>
    </xf>
    <xf numFmtId="165" fontId="19" fillId="0" borderId="39" xfId="0" applyNumberFormat="1" applyFont="1" applyFill="1" applyBorder="1" applyAlignment="1">
      <alignment vertical="top" wrapText="1"/>
    </xf>
    <xf numFmtId="0" fontId="11" fillId="7" borderId="1" xfId="0" applyNumberFormat="1" applyFont="1" applyFill="1" applyBorder="1"/>
    <xf numFmtId="0" fontId="0" fillId="7" borderId="1" xfId="0" applyNumberFormat="1" applyFill="1" applyBorder="1"/>
    <xf numFmtId="0" fontId="40" fillId="9" borderId="219" xfId="0" applyNumberFormat="1" applyFont="1" applyFill="1" applyBorder="1"/>
    <xf numFmtId="0" fontId="13" fillId="0" borderId="51" xfId="12" applyFont="1" applyBorder="1"/>
    <xf numFmtId="0" fontId="13" fillId="0" borderId="51" xfId="12" applyNumberFormat="1" applyFont="1" applyBorder="1"/>
    <xf numFmtId="0" fontId="40" fillId="9" borderId="220" xfId="0" applyNumberFormat="1" applyFont="1" applyFill="1" applyBorder="1"/>
    <xf numFmtId="0" fontId="10" fillId="0" borderId="229" xfId="12" applyFont="1" applyBorder="1"/>
    <xf numFmtId="0" fontId="10" fillId="0" borderId="230" xfId="12" applyNumberFormat="1" applyFont="1" applyBorder="1"/>
    <xf numFmtId="0" fontId="10" fillId="0" borderId="85" xfId="12" applyNumberFormat="1" applyFont="1" applyBorder="1"/>
    <xf numFmtId="0" fontId="95" fillId="9" borderId="179" xfId="0" applyNumberFormat="1" applyFont="1" applyFill="1" applyBorder="1"/>
    <xf numFmtId="0" fontId="17" fillId="0" borderId="51" xfId="12" applyFont="1" applyBorder="1"/>
    <xf numFmtId="0" fontId="95" fillId="9" borderId="220" xfId="0" applyNumberFormat="1" applyFont="1" applyFill="1" applyBorder="1"/>
    <xf numFmtId="0" fontId="17" fillId="0" borderId="41" xfId="12" applyFont="1" applyFill="1" applyBorder="1"/>
    <xf numFmtId="0" fontId="17" fillId="0" borderId="41" xfId="12" applyNumberFormat="1" applyFont="1" applyFill="1" applyBorder="1"/>
    <xf numFmtId="0" fontId="40" fillId="9" borderId="1" xfId="0" applyNumberFormat="1" applyFont="1" applyFill="1" applyBorder="1"/>
    <xf numFmtId="0" fontId="95" fillId="9" borderId="235" xfId="0" applyNumberFormat="1" applyFont="1" applyFill="1" applyBorder="1"/>
    <xf numFmtId="0" fontId="95" fillId="9" borderId="236" xfId="0" applyNumberFormat="1" applyFont="1" applyFill="1" applyBorder="1"/>
    <xf numFmtId="0" fontId="19" fillId="6" borderId="1" xfId="0" applyFont="1" applyFill="1" applyBorder="1"/>
    <xf numFmtId="0" fontId="94" fillId="4" borderId="0" xfId="0" applyFont="1" applyFill="1" applyBorder="1" applyAlignment="1">
      <alignment horizontal="left"/>
    </xf>
    <xf numFmtId="0" fontId="19" fillId="6" borderId="1" xfId="0" applyFont="1" applyFill="1" applyBorder="1" applyAlignment="1">
      <alignment wrapText="1"/>
    </xf>
    <xf numFmtId="0" fontId="19" fillId="6" borderId="1" xfId="12" applyNumberFormat="1" applyFont="1" applyFill="1" applyBorder="1"/>
    <xf numFmtId="0" fontId="17" fillId="0" borderId="1" xfId="12" applyFont="1" applyFill="1" applyBorder="1"/>
    <xf numFmtId="165" fontId="17" fillId="35" borderId="1" xfId="12" applyNumberFormat="1" applyFont="1" applyFill="1" applyBorder="1"/>
    <xf numFmtId="0" fontId="10" fillId="0" borderId="0" xfId="0" applyFont="1" applyFill="1"/>
    <xf numFmtId="0" fontId="55" fillId="6" borderId="24" xfId="0" applyFont="1" applyFill="1" applyBorder="1" applyAlignment="1">
      <alignment horizontal="center" vertical="top" wrapText="1"/>
    </xf>
    <xf numFmtId="0" fontId="55" fillId="6" borderId="181" xfId="0" applyFont="1" applyFill="1" applyBorder="1" applyAlignment="1">
      <alignment horizontal="center" vertical="top" wrapText="1"/>
    </xf>
    <xf numFmtId="0" fontId="55" fillId="6" borderId="147" xfId="0" applyFont="1" applyFill="1" applyBorder="1" applyAlignment="1">
      <alignment vertical="top" wrapText="1"/>
    </xf>
    <xf numFmtId="0" fontId="55" fillId="6" borderId="106" xfId="0" applyFont="1" applyFill="1" applyBorder="1" applyAlignment="1">
      <alignment vertical="top" wrapText="1"/>
    </xf>
    <xf numFmtId="165" fontId="14" fillId="0" borderId="2" xfId="0" applyNumberFormat="1" applyFont="1" applyFill="1" applyBorder="1" applyAlignment="1">
      <alignment vertical="top" wrapText="1"/>
    </xf>
    <xf numFmtId="165" fontId="14" fillId="0" borderId="180" xfId="0" applyNumberFormat="1" applyFont="1" applyFill="1" applyBorder="1" applyAlignment="1">
      <alignment vertical="top" wrapText="1"/>
    </xf>
    <xf numFmtId="165" fontId="14" fillId="0" borderId="55" xfId="0" applyNumberFormat="1" applyFont="1" applyFill="1" applyBorder="1" applyAlignment="1">
      <alignment vertical="top" wrapText="1"/>
    </xf>
    <xf numFmtId="3" fontId="14" fillId="0" borderId="0" xfId="0" applyNumberFormat="1" applyFont="1" applyFill="1" applyBorder="1" applyAlignment="1">
      <alignment vertical="top" wrapText="1"/>
    </xf>
    <xf numFmtId="0" fontId="10" fillId="0" borderId="0" xfId="6" applyFill="1" applyBorder="1"/>
    <xf numFmtId="0" fontId="13" fillId="0" borderId="0" xfId="6" applyFont="1" applyFill="1" applyBorder="1" applyAlignment="1">
      <alignment vertical="center" wrapText="1"/>
    </xf>
    <xf numFmtId="3" fontId="13" fillId="0" borderId="0" xfId="6" applyNumberFormat="1" applyFont="1" applyFill="1" applyBorder="1" applyAlignment="1">
      <alignment vertical="top" wrapText="1"/>
    </xf>
    <xf numFmtId="2" fontId="10" fillId="0" borderId="0" xfId="6" applyNumberFormat="1" applyFill="1" applyBorder="1"/>
    <xf numFmtId="3" fontId="10" fillId="0" borderId="0" xfId="6" applyNumberFormat="1" applyFill="1" applyBorder="1"/>
    <xf numFmtId="165" fontId="13" fillId="0" borderId="0" xfId="6" applyNumberFormat="1" applyFont="1" applyFill="1" applyBorder="1" applyAlignment="1">
      <alignment vertical="top" wrapText="1"/>
    </xf>
    <xf numFmtId="0" fontId="17" fillId="4" borderId="0" xfId="0" applyFont="1" applyFill="1" applyAlignment="1">
      <alignment horizontal="right"/>
    </xf>
    <xf numFmtId="3" fontId="17" fillId="0" borderId="36" xfId="6" applyNumberFormat="1" applyFont="1" applyFill="1" applyBorder="1" applyAlignment="1">
      <alignment horizontal="right" vertical="top" wrapText="1"/>
    </xf>
    <xf numFmtId="3" fontId="19" fillId="0" borderId="35" xfId="6" applyNumberFormat="1" applyFont="1" applyFill="1" applyBorder="1" applyAlignment="1">
      <alignment vertical="top" wrapText="1"/>
    </xf>
    <xf numFmtId="0" fontId="17" fillId="6" borderId="24" xfId="12" applyFont="1" applyFill="1" applyBorder="1"/>
    <xf numFmtId="0" fontId="17" fillId="6" borderId="43" xfId="12" applyFont="1" applyFill="1" applyBorder="1"/>
    <xf numFmtId="0" fontId="19" fillId="6" borderId="77" xfId="12" applyNumberFormat="1" applyFont="1" applyFill="1" applyBorder="1"/>
    <xf numFmtId="0" fontId="19" fillId="6" borderId="78" xfId="12" applyNumberFormat="1" applyFont="1" applyFill="1" applyBorder="1"/>
    <xf numFmtId="0" fontId="17" fillId="0" borderId="226" xfId="12" applyNumberFormat="1" applyFont="1" applyBorder="1"/>
    <xf numFmtId="0" fontId="17" fillId="0" borderId="227" xfId="12" applyNumberFormat="1" applyFont="1" applyBorder="1"/>
    <xf numFmtId="0" fontId="17" fillId="0" borderId="225" xfId="12" applyFont="1" applyBorder="1"/>
    <xf numFmtId="0" fontId="17" fillId="0" borderId="224" xfId="12" applyFont="1" applyBorder="1"/>
    <xf numFmtId="0" fontId="17" fillId="6" borderId="26" xfId="12" applyFont="1" applyFill="1" applyBorder="1"/>
    <xf numFmtId="0" fontId="19" fillId="6" borderId="72" xfId="12" applyNumberFormat="1" applyFont="1" applyFill="1" applyBorder="1"/>
    <xf numFmtId="0" fontId="19" fillId="0" borderId="223" xfId="12" applyFont="1" applyBorder="1"/>
    <xf numFmtId="0" fontId="19" fillId="0" borderId="224" xfId="12" applyFont="1" applyBorder="1"/>
    <xf numFmtId="0" fontId="19" fillId="0" borderId="226" xfId="12" applyNumberFormat="1" applyFont="1" applyBorder="1"/>
    <xf numFmtId="0" fontId="19" fillId="0" borderId="237" xfId="12" applyNumberFormat="1" applyFont="1" applyBorder="1"/>
    <xf numFmtId="0" fontId="17" fillId="0" borderId="229" xfId="12" applyFont="1" applyBorder="1"/>
    <xf numFmtId="0" fontId="17" fillId="0" borderId="232" xfId="12" applyFont="1" applyBorder="1"/>
    <xf numFmtId="0" fontId="17" fillId="0" borderId="230" xfId="12" applyNumberFormat="1" applyFont="1" applyBorder="1"/>
    <xf numFmtId="0" fontId="17" fillId="0" borderId="238" xfId="12" applyNumberFormat="1" applyFont="1" applyBorder="1"/>
    <xf numFmtId="0" fontId="17" fillId="0" borderId="240" xfId="12" applyFont="1" applyBorder="1"/>
    <xf numFmtId="0" fontId="19" fillId="0" borderId="60" xfId="12" applyFont="1" applyBorder="1"/>
    <xf numFmtId="0" fontId="19" fillId="0" borderId="0" xfId="12" applyNumberFormat="1" applyFont="1" applyBorder="1"/>
    <xf numFmtId="0" fontId="40" fillId="6" borderId="24" xfId="30" applyFont="1" applyFill="1" applyBorder="1" applyAlignment="1">
      <alignment horizontal="center" vertical="top" wrapText="1"/>
    </xf>
    <xf numFmtId="0" fontId="54" fillId="6" borderId="181" xfId="30" applyFont="1" applyFill="1" applyBorder="1" applyAlignment="1">
      <alignment horizontal="center" vertical="top" wrapText="1"/>
    </xf>
    <xf numFmtId="0" fontId="54" fillId="6" borderId="147" xfId="30" applyFont="1" applyFill="1" applyBorder="1" applyAlignment="1">
      <alignment vertical="top" wrapText="1"/>
    </xf>
    <xf numFmtId="0" fontId="54" fillId="6" borderId="106" xfId="30" applyFont="1" applyFill="1" applyBorder="1" applyAlignment="1">
      <alignment vertical="top" wrapText="1"/>
    </xf>
    <xf numFmtId="165" fontId="54" fillId="0" borderId="109" xfId="30" applyNumberFormat="1" applyFont="1" applyBorder="1" applyAlignment="1">
      <alignment vertical="top" wrapText="1"/>
    </xf>
    <xf numFmtId="0" fontId="54" fillId="0" borderId="109" xfId="30" applyFont="1" applyBorder="1" applyAlignment="1">
      <alignment vertical="top" wrapText="1"/>
    </xf>
    <xf numFmtId="0" fontId="54" fillId="0" borderId="137" xfId="30" applyFont="1" applyBorder="1" applyAlignment="1">
      <alignment horizontal="center" vertical="top" wrapText="1"/>
    </xf>
    <xf numFmtId="0" fontId="40" fillId="6" borderId="147" xfId="31" applyFont="1" applyFill="1" applyBorder="1" applyAlignment="1">
      <alignment vertical="top" wrapText="1"/>
    </xf>
    <xf numFmtId="0" fontId="40" fillId="6" borderId="106" xfId="31" applyFont="1" applyFill="1" applyBorder="1" applyAlignment="1">
      <alignment vertical="top" wrapText="1"/>
    </xf>
    <xf numFmtId="0" fontId="54" fillId="0" borderId="241" xfId="32" applyFont="1" applyBorder="1" applyAlignment="1">
      <alignment horizontal="left" vertical="top" wrapText="1"/>
    </xf>
    <xf numFmtId="0" fontId="10" fillId="0" borderId="0" xfId="0" applyFont="1" applyFill="1" applyBorder="1"/>
    <xf numFmtId="165" fontId="0" fillId="0" borderId="0" xfId="0" applyNumberFormat="1" applyFill="1" applyBorder="1"/>
    <xf numFmtId="3" fontId="19" fillId="0" borderId="0" xfId="6" applyNumberFormat="1" applyFont="1" applyFill="1" applyBorder="1" applyAlignment="1">
      <alignment vertical="top" wrapText="1"/>
    </xf>
    <xf numFmtId="3" fontId="29" fillId="0" borderId="0" xfId="6" applyNumberFormat="1" applyFont="1" applyFill="1"/>
    <xf numFmtId="3" fontId="23" fillId="0" borderId="3" xfId="6" applyNumberFormat="1" applyFont="1" applyFill="1" applyBorder="1" applyAlignment="1">
      <alignment vertical="top" wrapText="1"/>
    </xf>
    <xf numFmtId="165" fontId="23" fillId="0" borderId="3" xfId="6" applyNumberFormat="1" applyFont="1" applyFill="1" applyBorder="1" applyAlignment="1">
      <alignment vertical="top" wrapText="1"/>
    </xf>
    <xf numFmtId="0" fontId="14" fillId="2" borderId="44" xfId="6" applyFont="1" applyFill="1" applyBorder="1" applyAlignment="1">
      <alignment horizontal="center" vertical="top" wrapText="1"/>
    </xf>
    <xf numFmtId="0" fontId="14" fillId="2" borderId="38" xfId="6" applyFont="1" applyFill="1" applyBorder="1" applyAlignment="1">
      <alignment horizontal="center" vertical="top" wrapText="1"/>
    </xf>
    <xf numFmtId="0" fontId="14" fillId="2" borderId="46" xfId="6" applyFont="1" applyFill="1" applyBorder="1" applyAlignment="1">
      <alignment horizontal="center" vertical="top" wrapText="1"/>
    </xf>
    <xf numFmtId="0" fontId="14" fillId="2" borderId="39" xfId="6" applyFont="1" applyFill="1" applyBorder="1" applyAlignment="1">
      <alignment horizontal="center" vertical="top" wrapText="1"/>
    </xf>
    <xf numFmtId="3" fontId="14" fillId="0" borderId="7" xfId="6" applyNumberFormat="1" applyFont="1" applyFill="1" applyBorder="1" applyAlignment="1">
      <alignment vertical="top" wrapText="1"/>
    </xf>
    <xf numFmtId="3" fontId="13" fillId="0" borderId="7" xfId="6" applyNumberFormat="1" applyFont="1" applyFill="1" applyBorder="1" applyAlignment="1">
      <alignment vertical="top" wrapText="1"/>
    </xf>
    <xf numFmtId="3" fontId="17" fillId="0" borderId="166" xfId="6" applyNumberFormat="1" applyFont="1" applyFill="1" applyBorder="1" applyAlignment="1">
      <alignment vertical="center" wrapText="1"/>
    </xf>
    <xf numFmtId="166" fontId="17" fillId="0" borderId="166" xfId="6" applyNumberFormat="1" applyFont="1" applyFill="1" applyBorder="1" applyAlignment="1">
      <alignment horizontal="right" vertical="center" wrapText="1"/>
    </xf>
    <xf numFmtId="166" fontId="17" fillId="0" borderId="1" xfId="6" applyNumberFormat="1" applyFont="1" applyFill="1" applyBorder="1" applyAlignment="1">
      <alignment horizontal="right" vertical="center" wrapText="1"/>
    </xf>
    <xf numFmtId="166" fontId="19" fillId="0" borderId="33" xfId="6" applyNumberFormat="1" applyFont="1" applyFill="1" applyBorder="1" applyAlignment="1">
      <alignment horizontal="right" vertical="center" wrapText="1"/>
    </xf>
    <xf numFmtId="166" fontId="19" fillId="0" borderId="45" xfId="6" applyNumberFormat="1" applyFont="1" applyFill="1" applyBorder="1" applyAlignment="1">
      <alignment horizontal="right" vertical="center" wrapText="1"/>
    </xf>
    <xf numFmtId="3" fontId="14" fillId="0" borderId="7" xfId="0" applyNumberFormat="1" applyFont="1" applyFill="1" applyBorder="1" applyAlignment="1">
      <alignment vertical="top" wrapText="1"/>
    </xf>
    <xf numFmtId="0" fontId="13" fillId="2" borderId="10" xfId="6" applyFont="1" applyFill="1" applyBorder="1" applyAlignment="1"/>
    <xf numFmtId="0" fontId="13" fillId="2" borderId="11" xfId="6" applyFont="1" applyFill="1" applyBorder="1" applyAlignment="1"/>
    <xf numFmtId="0" fontId="13" fillId="2" borderId="62" xfId="6" applyFont="1" applyFill="1" applyBorder="1" applyAlignment="1"/>
    <xf numFmtId="0" fontId="11" fillId="4" borderId="0" xfId="0" applyFont="1" applyFill="1"/>
    <xf numFmtId="0" fontId="94" fillId="4" borderId="0" xfId="0" applyFont="1" applyFill="1"/>
    <xf numFmtId="0" fontId="13" fillId="4" borderId="0" xfId="0" applyFont="1" applyFill="1" applyAlignment="1">
      <alignment horizontal="left"/>
    </xf>
    <xf numFmtId="0" fontId="13" fillId="4" borderId="0" xfId="0" applyFont="1" applyFill="1"/>
    <xf numFmtId="0" fontId="13" fillId="4" borderId="0" xfId="0" applyFont="1" applyFill="1" applyAlignment="1">
      <alignment wrapText="1"/>
    </xf>
    <xf numFmtId="0" fontId="13" fillId="4" borderId="25" xfId="0" applyFont="1" applyFill="1" applyBorder="1" applyAlignment="1">
      <alignment vertical="center" wrapText="1"/>
    </xf>
    <xf numFmtId="0" fontId="13" fillId="4" borderId="0" xfId="0" applyFont="1" applyFill="1" applyBorder="1" applyAlignment="1">
      <alignment vertical="center" wrapText="1"/>
    </xf>
    <xf numFmtId="0" fontId="10" fillId="4" borderId="0" xfId="9" applyFill="1"/>
    <xf numFmtId="0" fontId="11" fillId="4" borderId="0" xfId="9" applyFont="1" applyFill="1"/>
    <xf numFmtId="0" fontId="27" fillId="4" borderId="0" xfId="12" applyFont="1" applyFill="1"/>
    <xf numFmtId="0" fontId="24" fillId="4" borderId="0" xfId="12" applyFill="1"/>
    <xf numFmtId="0" fontId="29" fillId="4" borderId="0" xfId="0" applyFont="1" applyFill="1"/>
    <xf numFmtId="0" fontId="13" fillId="4" borderId="0" xfId="12" applyFont="1" applyFill="1"/>
    <xf numFmtId="0" fontId="11" fillId="4" borderId="0" xfId="12" applyFont="1" applyFill="1"/>
    <xf numFmtId="0" fontId="24" fillId="4" borderId="0" xfId="12" applyNumberFormat="1" applyFill="1" applyBorder="1"/>
    <xf numFmtId="0" fontId="11" fillId="4" borderId="0" xfId="0" applyFont="1" applyFill="1" applyBorder="1" applyAlignment="1">
      <alignment horizontal="center" vertical="top" wrapText="1"/>
    </xf>
    <xf numFmtId="3" fontId="0" fillId="4" borderId="0" xfId="0" applyNumberFormat="1" applyFill="1"/>
    <xf numFmtId="0" fontId="25" fillId="4" borderId="0" xfId="12" applyFont="1" applyFill="1"/>
    <xf numFmtId="0" fontId="48" fillId="4" borderId="0" xfId="12" applyFont="1" applyFill="1"/>
    <xf numFmtId="0" fontId="96" fillId="4" borderId="0" xfId="0" applyFont="1" applyFill="1"/>
    <xf numFmtId="0" fontId="0" fillId="4" borderId="0" xfId="0" applyFill="1" applyBorder="1"/>
    <xf numFmtId="0" fontId="14" fillId="4" borderId="0" xfId="0" applyFont="1" applyFill="1"/>
    <xf numFmtId="0" fontId="55" fillId="4" borderId="0" xfId="0" applyFont="1" applyFill="1" applyBorder="1" applyAlignment="1">
      <alignment horizontal="left" vertical="top" wrapText="1"/>
    </xf>
    <xf numFmtId="0" fontId="0" fillId="4" borderId="0" xfId="0" applyFont="1" applyFill="1" applyBorder="1" applyAlignment="1">
      <alignment vertical="top" wrapText="1"/>
    </xf>
    <xf numFmtId="3" fontId="10" fillId="4" borderId="0" xfId="6" applyNumberFormat="1" applyFill="1"/>
    <xf numFmtId="0" fontId="17" fillId="4" borderId="0" xfId="6" applyFont="1" applyFill="1" applyAlignment="1">
      <alignment horizontal="left"/>
    </xf>
    <xf numFmtId="0" fontId="17" fillId="4" borderId="0" xfId="6" applyFont="1" applyFill="1"/>
    <xf numFmtId="3" fontId="17" fillId="4" borderId="0" xfId="6" applyNumberFormat="1" applyFont="1" applyFill="1"/>
    <xf numFmtId="0" fontId="17" fillId="4" borderId="0" xfId="0" applyFont="1" applyFill="1" applyAlignment="1">
      <alignment horizontal="left"/>
    </xf>
    <xf numFmtId="0" fontId="10" fillId="4" borderId="0" xfId="0" applyFont="1" applyFill="1" applyAlignment="1">
      <alignment wrapText="1"/>
    </xf>
    <xf numFmtId="0" fontId="14" fillId="4" borderId="0" xfId="6" applyFont="1" applyFill="1" applyAlignment="1">
      <alignment horizontal="left"/>
    </xf>
    <xf numFmtId="0" fontId="13" fillId="4" borderId="0" xfId="6" applyFont="1" applyFill="1"/>
    <xf numFmtId="3" fontId="13" fillId="4" borderId="0" xfId="6" applyNumberFormat="1" applyFont="1" applyFill="1"/>
    <xf numFmtId="0" fontId="14" fillId="4" borderId="0" xfId="6" applyFont="1" applyFill="1"/>
    <xf numFmtId="165" fontId="0" fillId="4" borderId="0" xfId="0" applyNumberFormat="1" applyFill="1"/>
    <xf numFmtId="3" fontId="19" fillId="4" borderId="0" xfId="6" applyNumberFormat="1" applyFont="1" applyFill="1" applyBorder="1" applyAlignment="1">
      <alignment vertical="center" wrapText="1"/>
    </xf>
    <xf numFmtId="3" fontId="17" fillId="4" borderId="0" xfId="6" applyNumberFormat="1" applyFont="1" applyFill="1" applyBorder="1" applyAlignment="1">
      <alignment vertical="center" wrapText="1"/>
    </xf>
    <xf numFmtId="0" fontId="47" fillId="4" borderId="0" xfId="0" applyFont="1" applyFill="1"/>
    <xf numFmtId="0" fontId="45" fillId="4" borderId="0" xfId="0" applyFont="1" applyFill="1"/>
    <xf numFmtId="1" fontId="45" fillId="4" borderId="0" xfId="0" applyNumberFormat="1" applyFont="1" applyFill="1"/>
    <xf numFmtId="3" fontId="0" fillId="4" borderId="0" xfId="0" applyNumberFormat="1" applyFill="1" applyBorder="1" applyAlignment="1">
      <alignment vertical="top" wrapText="1"/>
    </xf>
    <xf numFmtId="1" fontId="0" fillId="4" borderId="0" xfId="0" applyNumberFormat="1" applyFill="1" applyBorder="1"/>
    <xf numFmtId="1" fontId="11" fillId="4" borderId="0" xfId="0" applyNumberFormat="1" applyFont="1" applyFill="1" applyBorder="1" applyAlignment="1">
      <alignment vertical="top" wrapText="1"/>
    </xf>
    <xf numFmtId="1" fontId="0" fillId="4" borderId="0" xfId="0" applyNumberFormat="1" applyFill="1"/>
    <xf numFmtId="0" fontId="17" fillId="4" borderId="0" xfId="12" applyFont="1" applyFill="1"/>
    <xf numFmtId="0" fontId="6" fillId="4" borderId="0" xfId="30" applyFill="1"/>
    <xf numFmtId="0" fontId="5" fillId="4" borderId="0" xfId="31" applyFill="1"/>
    <xf numFmtId="0" fontId="5" fillId="4" borderId="0" xfId="31" applyFill="1" applyAlignment="1">
      <alignment horizontal="left"/>
    </xf>
    <xf numFmtId="0" fontId="18" fillId="4" borderId="0" xfId="0" applyFont="1" applyFill="1"/>
    <xf numFmtId="3" fontId="18" fillId="4" borderId="0" xfId="0" applyNumberFormat="1" applyFont="1" applyFill="1"/>
    <xf numFmtId="0" fontId="46" fillId="4" borderId="0" xfId="0" applyFont="1" applyFill="1"/>
    <xf numFmtId="1" fontId="19" fillId="4" borderId="0" xfId="0" applyNumberFormat="1" applyFont="1" applyFill="1" applyBorder="1" applyAlignment="1">
      <alignment vertical="top" wrapText="1"/>
    </xf>
    <xf numFmtId="0" fontId="10" fillId="4" borderId="0" xfId="0" applyFont="1" applyFill="1"/>
    <xf numFmtId="3" fontId="10" fillId="4" borderId="0" xfId="0" applyNumberFormat="1" applyFont="1" applyFill="1"/>
    <xf numFmtId="2" fontId="0" fillId="4" borderId="0" xfId="0" applyNumberFormat="1" applyFill="1"/>
    <xf numFmtId="0" fontId="94" fillId="4" borderId="0" xfId="6" applyFont="1" applyFill="1"/>
    <xf numFmtId="165" fontId="10" fillId="4" borderId="0" xfId="6" applyNumberFormat="1" applyFill="1"/>
    <xf numFmtId="0" fontId="42" fillId="4" borderId="0" xfId="6" applyFont="1" applyFill="1" applyAlignment="1">
      <alignment horizontal="left" vertical="center" wrapText="1"/>
    </xf>
    <xf numFmtId="0" fontId="13" fillId="4" borderId="0" xfId="6" applyFont="1" applyFill="1" applyBorder="1" applyAlignment="1">
      <alignment horizontal="center" vertical="center" wrapText="1"/>
    </xf>
    <xf numFmtId="0" fontId="13" fillId="4" borderId="0" xfId="6" applyFont="1" applyFill="1" applyBorder="1" applyAlignment="1">
      <alignment horizontal="center" vertical="top" wrapText="1"/>
    </xf>
    <xf numFmtId="3" fontId="13" fillId="4" borderId="0" xfId="6" applyNumberFormat="1" applyFont="1" applyFill="1" applyBorder="1" applyAlignment="1">
      <alignment vertical="top" wrapText="1"/>
    </xf>
    <xf numFmtId="165" fontId="13" fillId="4" borderId="0" xfId="6" applyNumberFormat="1" applyFont="1" applyFill="1" applyBorder="1" applyAlignment="1">
      <alignment vertical="top" wrapText="1"/>
    </xf>
    <xf numFmtId="165" fontId="13" fillId="4" borderId="0" xfId="6" applyNumberFormat="1" applyFont="1" applyFill="1"/>
    <xf numFmtId="0" fontId="94" fillId="4" borderId="0" xfId="0" applyFont="1" applyFill="1" applyAlignment="1">
      <alignment horizontal="left"/>
    </xf>
    <xf numFmtId="0" fontId="0" fillId="4" borderId="0" xfId="0" applyFill="1" applyAlignment="1">
      <alignment wrapText="1"/>
    </xf>
    <xf numFmtId="0" fontId="0" fillId="4" borderId="0" xfId="0" applyFill="1" applyAlignment="1">
      <alignment horizontal="left"/>
    </xf>
    <xf numFmtId="0" fontId="9" fillId="4" borderId="0" xfId="18" applyFill="1"/>
    <xf numFmtId="0" fontId="9" fillId="4" borderId="0" xfId="18" applyFill="1" applyBorder="1"/>
    <xf numFmtId="3" fontId="9" fillId="4" borderId="0" xfId="18" applyNumberFormat="1" applyFill="1"/>
    <xf numFmtId="3" fontId="53" fillId="4" borderId="0" xfId="18" applyNumberFormat="1" applyFont="1" applyFill="1"/>
    <xf numFmtId="3" fontId="17" fillId="4" borderId="0" xfId="8" applyNumberFormat="1" applyFont="1" applyFill="1" applyBorder="1" applyAlignment="1">
      <alignment horizontal="right" vertical="center"/>
    </xf>
    <xf numFmtId="0" fontId="13" fillId="4" borderId="0" xfId="18" applyFont="1" applyFill="1"/>
    <xf numFmtId="0" fontId="13" fillId="4" borderId="0" xfId="18" applyFont="1" applyFill="1" applyAlignment="1">
      <alignment wrapText="1"/>
    </xf>
    <xf numFmtId="3" fontId="9" fillId="4" borderId="0" xfId="18" applyNumberFormat="1" applyFill="1" applyBorder="1"/>
    <xf numFmtId="0" fontId="13" fillId="4" borderId="0" xfId="18" applyFont="1" applyFill="1" applyBorder="1" applyAlignment="1"/>
    <xf numFmtId="3" fontId="49" fillId="4" borderId="0" xfId="6" applyNumberFormat="1" applyFont="1" applyFill="1" applyBorder="1" applyAlignment="1">
      <alignment vertical="center"/>
    </xf>
    <xf numFmtId="0" fontId="49" fillId="4" borderId="0" xfId="6" applyFont="1" applyFill="1" applyBorder="1" applyAlignment="1">
      <alignment vertical="center"/>
    </xf>
    <xf numFmtId="0" fontId="49" fillId="4" borderId="0" xfId="6" applyFont="1" applyFill="1" applyBorder="1" applyAlignment="1">
      <alignment horizontal="left" vertical="center" wrapText="1"/>
    </xf>
    <xf numFmtId="166" fontId="49" fillId="4" borderId="0" xfId="6" applyNumberFormat="1" applyFont="1" applyFill="1" applyBorder="1" applyAlignment="1">
      <alignment horizontal="right" vertical="center"/>
    </xf>
    <xf numFmtId="166" fontId="49" fillId="4" borderId="0" xfId="6" applyNumberFormat="1" applyFont="1" applyFill="1" applyBorder="1" applyAlignment="1">
      <alignment vertical="center"/>
    </xf>
    <xf numFmtId="0" fontId="19" fillId="4" borderId="0" xfId="6" applyFont="1" applyFill="1" applyBorder="1" applyAlignment="1">
      <alignment horizontal="left" vertical="center" wrapText="1"/>
    </xf>
    <xf numFmtId="3" fontId="19" fillId="4" borderId="0" xfId="6" applyNumberFormat="1" applyFont="1" applyFill="1" applyBorder="1" applyAlignment="1">
      <alignment horizontal="right" wrapText="1"/>
    </xf>
    <xf numFmtId="166" fontId="19" fillId="4" borderId="0" xfId="6" applyNumberFormat="1" applyFont="1" applyFill="1" applyBorder="1" applyAlignment="1">
      <alignment horizontal="right" wrapText="1"/>
    </xf>
    <xf numFmtId="166" fontId="19" fillId="4" borderId="0" xfId="6" applyNumberFormat="1" applyFont="1" applyFill="1" applyBorder="1" applyAlignment="1">
      <alignment horizontal="right"/>
    </xf>
    <xf numFmtId="3" fontId="51" fillId="4" borderId="0" xfId="6" applyNumberFormat="1" applyFont="1" applyFill="1" applyBorder="1"/>
    <xf numFmtId="0" fontId="9" fillId="4" borderId="0" xfId="18" applyFont="1" applyFill="1"/>
    <xf numFmtId="0" fontId="53" fillId="4" borderId="0" xfId="18" applyFont="1" applyFill="1"/>
    <xf numFmtId="0" fontId="13" fillId="4" borderId="0" xfId="0" applyFont="1" applyFill="1" applyAlignment="1">
      <alignment wrapText="1"/>
    </xf>
    <xf numFmtId="0" fontId="13" fillId="4" borderId="0" xfId="18" applyFont="1" applyFill="1" applyAlignment="1">
      <alignment wrapText="1"/>
    </xf>
    <xf numFmtId="0" fontId="94" fillId="0" borderId="0" xfId="0" applyFont="1" applyAlignment="1">
      <alignment horizontal="right" vertical="top"/>
    </xf>
    <xf numFmtId="0" fontId="11" fillId="0" borderId="0" xfId="6" applyFont="1" applyFill="1"/>
    <xf numFmtId="1" fontId="13" fillId="0" borderId="0" xfId="6" applyNumberFormat="1" applyFont="1" applyFill="1"/>
    <xf numFmtId="0" fontId="13" fillId="4" borderId="0" xfId="9" applyFont="1" applyFill="1"/>
    <xf numFmtId="0" fontId="98" fillId="4" borderId="0" xfId="12" applyFont="1" applyFill="1"/>
    <xf numFmtId="0" fontId="13" fillId="0" borderId="0" xfId="8" applyFont="1" applyFill="1" applyAlignment="1"/>
    <xf numFmtId="0" fontId="13" fillId="0" borderId="0" xfId="8" applyFont="1" applyAlignment="1"/>
    <xf numFmtId="0" fontId="11" fillId="0" borderId="0" xfId="6" applyFont="1"/>
    <xf numFmtId="0" fontId="10" fillId="4" borderId="25" xfId="6" applyFill="1" applyBorder="1"/>
    <xf numFmtId="0" fontId="10" fillId="4" borderId="25" xfId="6" applyFill="1" applyBorder="1" applyAlignment="1">
      <alignment horizontal="left"/>
    </xf>
    <xf numFmtId="0" fontId="17" fillId="4" borderId="25" xfId="0" applyFont="1" applyFill="1" applyBorder="1" applyAlignment="1">
      <alignment horizontal="left"/>
    </xf>
    <xf numFmtId="0" fontId="97" fillId="4" borderId="0" xfId="0" applyFont="1" applyFill="1" applyAlignment="1">
      <alignment horizontal="left"/>
    </xf>
    <xf numFmtId="0" fontId="13" fillId="4" borderId="0" xfId="31" applyFont="1" applyFill="1" applyAlignment="1">
      <alignment wrapText="1"/>
    </xf>
    <xf numFmtId="0" fontId="17" fillId="4" borderId="0" xfId="0" applyFont="1" applyFill="1" applyAlignment="1">
      <alignment horizontal="right" vertical="top"/>
    </xf>
    <xf numFmtId="0" fontId="40" fillId="4" borderId="0" xfId="6" applyFont="1" applyFill="1" applyAlignment="1">
      <alignment wrapText="1"/>
    </xf>
    <xf numFmtId="0" fontId="100" fillId="4" borderId="25" xfId="6" applyFont="1" applyFill="1" applyBorder="1" applyAlignment="1">
      <alignment vertical="center" wrapText="1"/>
    </xf>
    <xf numFmtId="0" fontId="94" fillId="4" borderId="25" xfId="6" applyFont="1" applyFill="1" applyBorder="1"/>
    <xf numFmtId="0" fontId="11" fillId="4" borderId="0" xfId="18" applyFont="1" applyFill="1" applyBorder="1" applyAlignment="1"/>
    <xf numFmtId="49" fontId="13" fillId="4" borderId="0" xfId="18" applyNumberFormat="1" applyFont="1" applyFill="1"/>
    <xf numFmtId="0" fontId="55" fillId="4" borderId="0" xfId="18" applyFont="1" applyFill="1"/>
    <xf numFmtId="0" fontId="55" fillId="4" borderId="0" xfId="18" applyFont="1" applyFill="1" applyBorder="1"/>
    <xf numFmtId="0" fontId="13" fillId="4" borderId="0" xfId="18" applyFont="1" applyFill="1" applyAlignment="1"/>
    <xf numFmtId="0" fontId="13" fillId="4" borderId="0" xfId="18" applyFont="1" applyFill="1" applyAlignment="1">
      <alignment horizontal="left"/>
    </xf>
    <xf numFmtId="0" fontId="19" fillId="8" borderId="168" xfId="8" applyFont="1" applyFill="1" applyBorder="1" applyAlignment="1">
      <alignment vertical="center" wrapText="1"/>
    </xf>
    <xf numFmtId="0" fontId="19" fillId="8" borderId="42" xfId="6" applyFont="1" applyFill="1" applyBorder="1" applyAlignment="1">
      <alignment horizontal="left" vertical="center" wrapText="1"/>
    </xf>
    <xf numFmtId="0" fontId="19" fillId="8" borderId="42" xfId="6" applyFont="1" applyFill="1" applyBorder="1" applyAlignment="1">
      <alignment horizontal="left" wrapText="1"/>
    </xf>
    <xf numFmtId="165" fontId="43" fillId="0" borderId="110" xfId="18" applyNumberFormat="1" applyFont="1" applyFill="1" applyBorder="1" applyAlignment="1">
      <alignment vertical="top" wrapText="1"/>
    </xf>
    <xf numFmtId="165" fontId="43" fillId="0" borderId="172" xfId="18" applyNumberFormat="1" applyFont="1" applyFill="1" applyBorder="1" applyAlignment="1">
      <alignment vertical="top" wrapText="1"/>
    </xf>
    <xf numFmtId="0" fontId="14" fillId="0" borderId="45" xfId="6" applyFont="1" applyFill="1" applyBorder="1" applyAlignment="1">
      <alignment horizontal="center" vertical="justify" wrapText="1"/>
    </xf>
    <xf numFmtId="0" fontId="10" fillId="0" borderId="0" xfId="6" applyFont="1" applyFill="1"/>
    <xf numFmtId="165" fontId="14" fillId="0" borderId="5" xfId="6" applyNumberFormat="1" applyFont="1" applyFill="1" applyBorder="1" applyAlignment="1">
      <alignment vertical="top" wrapText="1"/>
    </xf>
    <xf numFmtId="0" fontId="0" fillId="0" borderId="169" xfId="0" applyBorder="1"/>
    <xf numFmtId="166" fontId="19" fillId="0" borderId="1" xfId="6" applyNumberFormat="1" applyFont="1" applyFill="1" applyBorder="1" applyAlignment="1">
      <alignment horizontal="right" vertical="center" wrapText="1"/>
    </xf>
    <xf numFmtId="0" fontId="11" fillId="4" borderId="0" xfId="12" applyFont="1" applyFill="1" applyAlignment="1">
      <alignment horizontal="center" wrapText="1"/>
    </xf>
    <xf numFmtId="0" fontId="11" fillId="4" borderId="0" xfId="12" applyFont="1" applyFill="1" applyAlignment="1"/>
    <xf numFmtId="0" fontId="11" fillId="4" borderId="0" xfId="12" applyFont="1" applyFill="1" applyAlignment="1">
      <alignment horizontal="left"/>
    </xf>
    <xf numFmtId="0" fontId="17" fillId="0" borderId="45" xfId="12" applyFont="1" applyBorder="1" applyAlignment="1">
      <alignment vertical="center"/>
    </xf>
    <xf numFmtId="0" fontId="13" fillId="4" borderId="0" xfId="12" applyFont="1" applyFill="1" applyAlignment="1">
      <alignment horizontal="left"/>
    </xf>
    <xf numFmtId="165" fontId="17" fillId="0" borderId="51" xfId="12" applyNumberFormat="1" applyFont="1" applyBorder="1"/>
    <xf numFmtId="0" fontId="17" fillId="0" borderId="244" xfId="12" applyFont="1" applyBorder="1"/>
    <xf numFmtId="0" fontId="17" fillId="0" borderId="245" xfId="12" applyFont="1" applyBorder="1"/>
    <xf numFmtId="0" fontId="17" fillId="0" borderId="12" xfId="12" applyFont="1" applyBorder="1"/>
    <xf numFmtId="0" fontId="17" fillId="0" borderId="45" xfId="12" applyFont="1" applyBorder="1"/>
    <xf numFmtId="0" fontId="17" fillId="0" borderId="45" xfId="12" applyNumberFormat="1" applyFont="1" applyFill="1" applyBorder="1"/>
    <xf numFmtId="165" fontId="17" fillId="0" borderId="1" xfId="12" applyNumberFormat="1" applyFont="1" applyBorder="1" applyAlignment="1"/>
    <xf numFmtId="165" fontId="17" fillId="0" borderId="51" xfId="12" applyNumberFormat="1" applyFont="1" applyBorder="1" applyAlignment="1"/>
    <xf numFmtId="1" fontId="95" fillId="9" borderId="179" xfId="0" applyNumberFormat="1" applyFont="1" applyFill="1" applyBorder="1"/>
    <xf numFmtId="0" fontId="0" fillId="0" borderId="179" xfId="0" applyNumberFormat="1" applyBorder="1" applyAlignment="1">
      <alignment wrapText="1"/>
    </xf>
    <xf numFmtId="3" fontId="14" fillId="0" borderId="2" xfId="0" applyNumberFormat="1" applyFont="1" applyFill="1" applyBorder="1" applyAlignment="1">
      <alignment vertical="top" wrapText="1"/>
    </xf>
    <xf numFmtId="3" fontId="14" fillId="0" borderId="15" xfId="0" applyNumberFormat="1" applyFont="1" applyFill="1" applyBorder="1" applyAlignment="1">
      <alignment vertical="top" wrapText="1"/>
    </xf>
    <xf numFmtId="3" fontId="14" fillId="0" borderId="1" xfId="0" applyNumberFormat="1" applyFont="1" applyFill="1" applyBorder="1" applyAlignment="1">
      <alignment vertical="top" wrapText="1"/>
    </xf>
    <xf numFmtId="0" fontId="17" fillId="6" borderId="169" xfId="12" applyFont="1" applyFill="1" applyBorder="1" applyAlignment="1"/>
    <xf numFmtId="0" fontId="17" fillId="6" borderId="60" xfId="12" applyFont="1" applyFill="1" applyBorder="1" applyAlignment="1"/>
    <xf numFmtId="0" fontId="11" fillId="4" borderId="0" xfId="6" applyFont="1" applyFill="1" applyAlignment="1">
      <alignment horizontal="left" wrapText="1"/>
    </xf>
    <xf numFmtId="0" fontId="17" fillId="0" borderId="1" xfId="0" applyFont="1" applyBorder="1" applyAlignment="1">
      <alignment horizontal="center" vertical="top" wrapText="1"/>
    </xf>
    <xf numFmtId="165" fontId="19" fillId="0" borderId="10" xfId="12" applyNumberFormat="1" applyFont="1" applyFill="1" applyBorder="1" applyAlignment="1"/>
    <xf numFmtId="165" fontId="19" fillId="0" borderId="11" xfId="12" applyNumberFormat="1" applyFont="1" applyFill="1" applyBorder="1" applyAlignment="1"/>
    <xf numFmtId="165" fontId="19" fillId="0" borderId="62" xfId="12" applyNumberFormat="1" applyFont="1" applyFill="1" applyBorder="1" applyAlignment="1"/>
    <xf numFmtId="165" fontId="19" fillId="35" borderId="1" xfId="12" applyNumberFormat="1" applyFont="1" applyFill="1" applyBorder="1"/>
    <xf numFmtId="0" fontId="19" fillId="0" borderId="42" xfId="12" applyFont="1" applyBorder="1"/>
    <xf numFmtId="0" fontId="19" fillId="0" borderId="0" xfId="12" applyFont="1"/>
    <xf numFmtId="0" fontId="102" fillId="36" borderId="246" xfId="112" applyFont="1" applyFill="1" applyBorder="1" applyAlignment="1">
      <alignment horizontal="center"/>
    </xf>
    <xf numFmtId="175" fontId="102" fillId="36" borderId="246" xfId="112" applyNumberFormat="1" applyFont="1" applyFill="1" applyBorder="1" applyAlignment="1">
      <alignment horizontal="left" vertical="top"/>
    </xf>
    <xf numFmtId="174" fontId="101" fillId="37" borderId="246" xfId="112" applyNumberFormat="1" applyFont="1" applyFill="1" applyBorder="1" applyAlignment="1">
      <alignment horizontal="right"/>
    </xf>
    <xf numFmtId="0" fontId="102" fillId="36" borderId="246" xfId="112" applyFont="1" applyFill="1" applyBorder="1" applyAlignment="1">
      <alignment horizontal="left" vertical="top"/>
    </xf>
    <xf numFmtId="0" fontId="102" fillId="36" borderId="246" xfId="112" applyFont="1" applyFill="1" applyBorder="1" applyAlignment="1">
      <alignment horizontal="center"/>
    </xf>
    <xf numFmtId="175" fontId="102" fillId="36" borderId="246" xfId="112" applyNumberFormat="1" applyFont="1" applyFill="1" applyBorder="1" applyAlignment="1">
      <alignment horizontal="left" vertical="top"/>
    </xf>
    <xf numFmtId="174" fontId="101" fillId="37" borderId="246" xfId="112" applyNumberFormat="1" applyFont="1" applyFill="1" applyBorder="1" applyAlignment="1">
      <alignment horizontal="right"/>
    </xf>
    <xf numFmtId="0" fontId="102" fillId="36" borderId="246" xfId="112" applyFont="1" applyFill="1" applyBorder="1" applyAlignment="1">
      <alignment horizontal="left" vertical="top"/>
    </xf>
    <xf numFmtId="3" fontId="19" fillId="0" borderId="40" xfId="6" applyNumberFormat="1" applyFont="1" applyBorder="1" applyAlignment="1">
      <alignment vertical="top" wrapText="1"/>
    </xf>
    <xf numFmtId="165" fontId="19" fillId="0" borderId="13" xfId="6" applyNumberFormat="1" applyFont="1" applyBorder="1" applyAlignment="1">
      <alignment vertical="top" wrapText="1"/>
    </xf>
    <xf numFmtId="3" fontId="19" fillId="0" borderId="2" xfId="6" applyNumberFormat="1" applyFont="1" applyFill="1" applyBorder="1" applyAlignment="1">
      <alignment vertical="top" wrapText="1"/>
    </xf>
    <xf numFmtId="165" fontId="17" fillId="0" borderId="34" xfId="6" applyNumberFormat="1" applyFont="1" applyFill="1" applyBorder="1" applyAlignment="1">
      <alignment horizontal="right" vertical="top" wrapText="1"/>
    </xf>
    <xf numFmtId="165" fontId="13" fillId="0" borderId="108" xfId="0" applyNumberFormat="1" applyFont="1" applyBorder="1" applyAlignment="1">
      <alignment vertical="top" wrapText="1"/>
    </xf>
    <xf numFmtId="176" fontId="10" fillId="0" borderId="0" xfId="113" applyNumberFormat="1" applyFont="1"/>
    <xf numFmtId="0" fontId="19" fillId="2" borderId="1" xfId="0" applyFont="1" applyFill="1" applyBorder="1" applyAlignment="1">
      <alignment horizontal="center" vertical="top" wrapText="1"/>
    </xf>
    <xf numFmtId="3" fontId="0" fillId="4" borderId="108" xfId="0" applyNumberFormat="1" applyFill="1" applyBorder="1" applyAlignment="1">
      <alignment vertical="top" wrapText="1"/>
    </xf>
    <xf numFmtId="165" fontId="0" fillId="4" borderId="108" xfId="0" applyNumberFormat="1" applyFill="1" applyBorder="1" applyAlignment="1">
      <alignment vertical="top" wrapText="1"/>
    </xf>
    <xf numFmtId="3" fontId="0" fillId="4" borderId="109" xfId="0" applyNumberFormat="1" applyFill="1" applyBorder="1" applyAlignment="1">
      <alignment vertical="top" wrapText="1"/>
    </xf>
    <xf numFmtId="0" fontId="0" fillId="4" borderId="108" xfId="0" applyFill="1" applyBorder="1" applyAlignment="1">
      <alignment vertical="top" wrapText="1"/>
    </xf>
    <xf numFmtId="3" fontId="11" fillId="4" borderId="108" xfId="0" applyNumberFormat="1" applyFont="1" applyFill="1" applyBorder="1" applyAlignment="1">
      <alignment vertical="top" wrapText="1"/>
    </xf>
    <xf numFmtId="165" fontId="11" fillId="4" borderId="108" xfId="0" applyNumberFormat="1" applyFont="1" applyFill="1" applyBorder="1" applyAlignment="1">
      <alignment vertical="top" wrapText="1"/>
    </xf>
    <xf numFmtId="0" fontId="11" fillId="4" borderId="108" xfId="0" applyFont="1" applyFill="1" applyBorder="1" applyAlignment="1">
      <alignment vertical="top" wrapText="1"/>
    </xf>
    <xf numFmtId="3" fontId="11" fillId="4" borderId="109" xfId="0" applyNumberFormat="1" applyFont="1" applyFill="1" applyBorder="1" applyAlignment="1">
      <alignment vertical="top" wrapText="1"/>
    </xf>
    <xf numFmtId="3" fontId="11" fillId="4" borderId="157" xfId="0" applyNumberFormat="1" applyFont="1" applyFill="1" applyBorder="1" applyAlignment="1">
      <alignment vertical="top" wrapText="1"/>
    </xf>
    <xf numFmtId="0" fontId="11" fillId="4" borderId="157" xfId="0" applyFont="1" applyFill="1" applyBorder="1" applyAlignment="1">
      <alignment vertical="top" wrapText="1"/>
    </xf>
    <xf numFmtId="165" fontId="11" fillId="4" borderId="157" xfId="0" applyNumberFormat="1" applyFont="1" applyFill="1" applyBorder="1" applyAlignment="1">
      <alignment vertical="top" wrapText="1"/>
    </xf>
    <xf numFmtId="3" fontId="11" fillId="4" borderId="188" xfId="0" applyNumberFormat="1" applyFont="1" applyFill="1" applyBorder="1" applyAlignment="1">
      <alignment vertical="top" wrapText="1"/>
    </xf>
    <xf numFmtId="3" fontId="0" fillId="4" borderId="156" xfId="0" applyNumberFormat="1" applyFill="1" applyBorder="1" applyAlignment="1">
      <alignment vertical="top" wrapText="1"/>
    </xf>
    <xf numFmtId="0" fontId="0" fillId="4" borderId="156" xfId="0" applyFill="1" applyBorder="1" applyAlignment="1">
      <alignment vertical="top" wrapText="1"/>
    </xf>
    <xf numFmtId="165" fontId="0" fillId="4" borderId="156" xfId="0" applyNumberFormat="1" applyFill="1" applyBorder="1" applyAlignment="1">
      <alignment vertical="top" wrapText="1"/>
    </xf>
    <xf numFmtId="3" fontId="0" fillId="4" borderId="190" xfId="0" applyNumberFormat="1" applyFill="1" applyBorder="1" applyAlignment="1">
      <alignment vertical="top" wrapText="1"/>
    </xf>
    <xf numFmtId="3" fontId="11" fillId="4" borderId="156" xfId="0" applyNumberFormat="1" applyFont="1" applyFill="1" applyBorder="1" applyAlignment="1">
      <alignment vertical="top" wrapText="1"/>
    </xf>
    <xf numFmtId="0" fontId="11" fillId="4" borderId="156" xfId="0" applyFont="1" applyFill="1" applyBorder="1" applyAlignment="1">
      <alignment vertical="top" wrapText="1"/>
    </xf>
    <xf numFmtId="165" fontId="11" fillId="4" borderId="156" xfId="0" applyNumberFormat="1" applyFont="1" applyFill="1" applyBorder="1" applyAlignment="1">
      <alignment vertical="top" wrapText="1"/>
    </xf>
    <xf numFmtId="3" fontId="11" fillId="4" borderId="190" xfId="0" applyNumberFormat="1" applyFont="1" applyFill="1" applyBorder="1" applyAlignment="1">
      <alignment vertical="top" wrapText="1"/>
    </xf>
    <xf numFmtId="0" fontId="17" fillId="38" borderId="1" xfId="0" applyFont="1" applyFill="1" applyBorder="1" applyAlignment="1">
      <alignment horizontal="center" vertical="top" wrapText="1"/>
    </xf>
    <xf numFmtId="0" fontId="19" fillId="38" borderId="1" xfId="0" applyFont="1" applyFill="1" applyBorder="1" applyAlignment="1">
      <alignment horizontal="center" vertical="top" wrapText="1"/>
    </xf>
    <xf numFmtId="0" fontId="19" fillId="6" borderId="252" xfId="12" applyNumberFormat="1" applyFont="1" applyFill="1" applyBorder="1"/>
    <xf numFmtId="0" fontId="17" fillId="0" borderId="30" xfId="12" applyNumberFormat="1" applyFont="1" applyBorder="1"/>
    <xf numFmtId="0" fontId="17" fillId="0" borderId="41" xfId="12" applyNumberFormat="1" applyFont="1" applyBorder="1"/>
    <xf numFmtId="0" fontId="17" fillId="0" borderId="253" xfId="12" applyNumberFormat="1" applyFont="1" applyBorder="1"/>
    <xf numFmtId="0" fontId="17" fillId="0" borderId="32" xfId="12" applyNumberFormat="1" applyFont="1" applyBorder="1"/>
    <xf numFmtId="165" fontId="17" fillId="0" borderId="43" xfId="12" applyNumberFormat="1" applyFont="1" applyBorder="1"/>
    <xf numFmtId="165" fontId="17" fillId="0" borderId="54" xfId="12" applyNumberFormat="1" applyFont="1" applyBorder="1"/>
    <xf numFmtId="165" fontId="17" fillId="0" borderId="254" xfId="12" applyNumberFormat="1" applyFont="1" applyBorder="1"/>
    <xf numFmtId="165" fontId="54" fillId="0" borderId="137" xfId="30" applyNumberFormat="1" applyFont="1" applyBorder="1" applyAlignment="1">
      <alignment vertical="top" wrapText="1"/>
    </xf>
    <xf numFmtId="165" fontId="54" fillId="0" borderId="138" xfId="30" applyNumberFormat="1" applyFont="1" applyBorder="1" applyAlignment="1">
      <alignment vertical="top" wrapText="1"/>
    </xf>
    <xf numFmtId="165" fontId="5" fillId="0" borderId="108" xfId="31" applyNumberFormat="1" applyBorder="1" applyAlignment="1">
      <alignment vertical="top" wrapText="1"/>
    </xf>
    <xf numFmtId="165" fontId="5" fillId="0" borderId="137" xfId="31" applyNumberFormat="1" applyBorder="1" applyAlignment="1">
      <alignment vertical="top" wrapText="1"/>
    </xf>
    <xf numFmtId="165" fontId="5" fillId="0" borderId="138" xfId="31" applyNumberFormat="1" applyBorder="1" applyAlignment="1">
      <alignment vertical="top" wrapText="1"/>
    </xf>
    <xf numFmtId="0" fontId="102" fillId="36" borderId="246" xfId="112" applyFont="1" applyFill="1" applyBorder="1" applyAlignment="1">
      <alignment horizontal="center"/>
    </xf>
    <xf numFmtId="175" fontId="102" fillId="36" borderId="246" xfId="112" applyNumberFormat="1" applyFont="1" applyFill="1" applyBorder="1" applyAlignment="1">
      <alignment horizontal="left" vertical="top"/>
    </xf>
    <xf numFmtId="174" fontId="101" fillId="37" borderId="246" xfId="112" applyNumberFormat="1" applyFont="1" applyFill="1" applyBorder="1" applyAlignment="1">
      <alignment horizontal="right"/>
    </xf>
    <xf numFmtId="0" fontId="102" fillId="36" borderId="246" xfId="112" applyFont="1" applyFill="1" applyBorder="1" applyAlignment="1">
      <alignment horizontal="center" vertical="center"/>
    </xf>
    <xf numFmtId="0" fontId="102" fillId="36" borderId="246" xfId="112" applyFont="1" applyFill="1" applyBorder="1" applyAlignment="1">
      <alignment horizontal="center"/>
    </xf>
    <xf numFmtId="175" fontId="102" fillId="36" borderId="246" xfId="112" applyNumberFormat="1" applyFont="1" applyFill="1" applyBorder="1" applyAlignment="1">
      <alignment horizontal="left" vertical="top"/>
    </xf>
    <xf numFmtId="174" fontId="101" fillId="37" borderId="246" xfId="112" applyNumberFormat="1" applyFont="1" applyFill="1" applyBorder="1" applyAlignment="1">
      <alignment horizontal="right"/>
    </xf>
    <xf numFmtId="0" fontId="102" fillId="36" borderId="255" xfId="112" applyFont="1" applyFill="1" applyBorder="1" applyAlignment="1">
      <alignment vertical="center"/>
    </xf>
    <xf numFmtId="0" fontId="102" fillId="36" borderId="256" xfId="112" applyFont="1" applyFill="1" applyBorder="1" applyAlignment="1">
      <alignment vertical="center"/>
    </xf>
    <xf numFmtId="0" fontId="102" fillId="36" borderId="246" xfId="112" applyFont="1" applyFill="1" applyBorder="1" applyAlignment="1">
      <alignment horizontal="center"/>
    </xf>
    <xf numFmtId="175" fontId="102" fillId="36" borderId="246" xfId="112" applyNumberFormat="1" applyFont="1" applyFill="1" applyBorder="1" applyAlignment="1">
      <alignment horizontal="left" vertical="top"/>
    </xf>
    <xf numFmtId="174" fontId="101" fillId="37" borderId="246" xfId="112" applyNumberFormat="1" applyFont="1" applyFill="1" applyBorder="1" applyAlignment="1">
      <alignment horizontal="right"/>
    </xf>
    <xf numFmtId="0" fontId="17" fillId="2" borderId="10" xfId="6" applyFont="1" applyFill="1" applyBorder="1" applyAlignment="1">
      <alignment horizontal="center" wrapText="1"/>
    </xf>
    <xf numFmtId="0" fontId="17" fillId="2" borderId="1" xfId="6" applyFont="1" applyFill="1" applyBorder="1" applyAlignment="1">
      <alignment horizontal="center" wrapText="1"/>
    </xf>
    <xf numFmtId="0" fontId="36" fillId="0" borderId="64" xfId="12" applyFont="1" applyBorder="1"/>
    <xf numFmtId="0" fontId="36" fillId="0" borderId="257" xfId="12" applyFont="1" applyBorder="1"/>
    <xf numFmtId="0" fontId="17" fillId="6" borderId="65" xfId="12" applyFont="1" applyFill="1" applyBorder="1"/>
    <xf numFmtId="165" fontId="6" fillId="0" borderId="0" xfId="30" applyNumberFormat="1"/>
    <xf numFmtId="165" fontId="5" fillId="0" borderId="0" xfId="31" applyNumberFormat="1"/>
    <xf numFmtId="0" fontId="17" fillId="0" borderId="48" xfId="6" applyFont="1" applyBorder="1" applyAlignment="1">
      <alignment horizontal="center" vertical="top" wrapText="1"/>
    </xf>
    <xf numFmtId="0" fontId="17" fillId="0" borderId="51" xfId="6" applyFont="1" applyBorder="1" applyAlignment="1">
      <alignment horizontal="center" vertical="top" wrapText="1"/>
    </xf>
    <xf numFmtId="0" fontId="17" fillId="0" borderId="33" xfId="6" applyFont="1" applyBorder="1" applyAlignment="1">
      <alignment horizontal="center" vertical="top" wrapText="1"/>
    </xf>
    <xf numFmtId="0" fontId="17" fillId="0" borderId="33" xfId="0" applyFont="1" applyBorder="1"/>
    <xf numFmtId="0" fontId="13"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165" fontId="19" fillId="0" borderId="140" xfId="6" applyNumberFormat="1" applyFont="1" applyFill="1" applyBorder="1"/>
    <xf numFmtId="165" fontId="43" fillId="0" borderId="33" xfId="6" applyNumberFormat="1" applyFont="1" applyFill="1" applyBorder="1" applyAlignment="1">
      <alignment vertical="top" wrapText="1"/>
    </xf>
    <xf numFmtId="165" fontId="43" fillId="0" borderId="41" xfId="6" applyNumberFormat="1" applyFont="1" applyFill="1" applyBorder="1" applyAlignment="1">
      <alignment vertical="top" wrapText="1"/>
    </xf>
    <xf numFmtId="165" fontId="44" fillId="0" borderId="108" xfId="6" applyNumberFormat="1" applyFont="1" applyFill="1" applyBorder="1" applyAlignment="1">
      <alignment vertical="top" wrapText="1"/>
    </xf>
    <xf numFmtId="165" fontId="44" fillId="0" borderId="110" xfId="6" applyNumberFormat="1" applyFont="1" applyFill="1" applyBorder="1" applyAlignment="1">
      <alignment vertical="top" wrapText="1"/>
    </xf>
    <xf numFmtId="165" fontId="43" fillId="0" borderId="141" xfId="6" applyNumberFormat="1" applyFont="1" applyFill="1" applyBorder="1" applyAlignment="1">
      <alignment vertical="top" wrapText="1"/>
    </xf>
    <xf numFmtId="3" fontId="17" fillId="0" borderId="10" xfId="18" applyNumberFormat="1" applyFont="1" applyFill="1" applyBorder="1" applyAlignment="1">
      <alignment horizontal="right" vertical="center"/>
    </xf>
    <xf numFmtId="0" fontId="10" fillId="0" borderId="0" xfId="6"/>
    <xf numFmtId="0" fontId="14" fillId="0" borderId="0" xfId="6" applyFont="1" applyAlignment="1"/>
    <xf numFmtId="0" fontId="14" fillId="0" borderId="0" xfId="6" applyFont="1" applyAlignment="1">
      <alignment horizontal="left" wrapText="1"/>
    </xf>
    <xf numFmtId="0" fontId="10" fillId="0" borderId="0" xfId="6"/>
    <xf numFmtId="0" fontId="14" fillId="0" borderId="0" xfId="6" applyFont="1" applyAlignment="1"/>
    <xf numFmtId="0" fontId="10" fillId="0" borderId="0" xfId="6"/>
    <xf numFmtId="0" fontId="17" fillId="0" borderId="0" xfId="6" applyFont="1"/>
    <xf numFmtId="0" fontId="17" fillId="0" borderId="0" xfId="6" applyFont="1" applyAlignment="1">
      <alignment vertical="top" wrapText="1"/>
    </xf>
    <xf numFmtId="0" fontId="17" fillId="0" borderId="0" xfId="6" applyFont="1" applyFill="1"/>
    <xf numFmtId="0" fontId="14" fillId="0" borderId="0" xfId="6" applyFont="1" applyAlignment="1">
      <alignment horizontal="left" wrapText="1"/>
    </xf>
    <xf numFmtId="0" fontId="10" fillId="0" borderId="0" xfId="6"/>
    <xf numFmtId="0" fontId="17" fillId="2" borderId="33" xfId="6" applyFont="1" applyFill="1" applyBorder="1" applyAlignment="1">
      <alignment wrapText="1"/>
    </xf>
    <xf numFmtId="0" fontId="17" fillId="0" borderId="0" xfId="6" applyFont="1"/>
    <xf numFmtId="0" fontId="31" fillId="5" borderId="67" xfId="15" applyFont="1" applyFill="1" applyBorder="1" applyAlignment="1">
      <alignment horizontal="center" vertical="center"/>
    </xf>
    <xf numFmtId="0" fontId="31" fillId="5" borderId="70" xfId="15" applyFont="1" applyFill="1" applyBorder="1" applyAlignment="1">
      <alignment horizontal="center" vertical="center"/>
    </xf>
    <xf numFmtId="0" fontId="19" fillId="5" borderId="71" xfId="15" quotePrefix="1" applyFont="1" applyFill="1" applyBorder="1" applyAlignment="1">
      <alignment horizontal="right" vertical="top" wrapText="1"/>
    </xf>
    <xf numFmtId="0" fontId="17" fillId="0" borderId="70" xfId="15" quotePrefix="1" applyFont="1" applyBorder="1" applyAlignment="1">
      <alignment horizontal="left"/>
    </xf>
    <xf numFmtId="165" fontId="17" fillId="0" borderId="47" xfId="6" applyNumberFormat="1" applyFont="1" applyFill="1" applyBorder="1" applyAlignment="1">
      <alignment horizontal="right" wrapText="1"/>
    </xf>
    <xf numFmtId="165" fontId="35" fillId="0" borderId="47" xfId="6" applyNumberFormat="1" applyFont="1" applyFill="1" applyBorder="1" applyAlignment="1">
      <alignment horizontal="right" wrapText="1"/>
    </xf>
    <xf numFmtId="0" fontId="17" fillId="0" borderId="70" xfId="15" quotePrefix="1" applyFont="1" applyBorder="1" applyAlignment="1">
      <alignment horizontal="left" wrapText="1"/>
    </xf>
    <xf numFmtId="0" fontId="17" fillId="0" borderId="70" xfId="15" applyFont="1" applyBorder="1"/>
    <xf numFmtId="0" fontId="19" fillId="0" borderId="70" xfId="15" applyFont="1" applyFill="1" applyBorder="1" applyAlignment="1">
      <alignment horizontal="left"/>
    </xf>
    <xf numFmtId="165" fontId="19" fillId="0" borderId="47" xfId="6" applyNumberFormat="1" applyFont="1" applyFill="1" applyBorder="1" applyAlignment="1">
      <alignment horizontal="right" wrapText="1"/>
    </xf>
    <xf numFmtId="165" fontId="34" fillId="0" borderId="47" xfId="6" applyNumberFormat="1" applyFont="1" applyFill="1" applyBorder="1" applyAlignment="1">
      <alignment horizontal="right" wrapText="1"/>
    </xf>
    <xf numFmtId="0" fontId="19" fillId="0" borderId="70" xfId="15" quotePrefix="1" applyFont="1" applyFill="1" applyBorder="1" applyAlignment="1">
      <alignment horizontal="left"/>
    </xf>
    <xf numFmtId="0" fontId="19" fillId="6" borderId="70" xfId="15" quotePrefix="1" applyFont="1" applyFill="1" applyBorder="1" applyAlignment="1">
      <alignment horizontal="left"/>
    </xf>
    <xf numFmtId="165" fontId="19" fillId="6" borderId="47" xfId="6" applyNumberFormat="1" applyFont="1" applyFill="1" applyBorder="1" applyAlignment="1">
      <alignment horizontal="right" wrapText="1"/>
    </xf>
    <xf numFmtId="165" fontId="34" fillId="6" borderId="47" xfId="6" applyNumberFormat="1" applyFont="1" applyFill="1" applyBorder="1" applyAlignment="1">
      <alignment horizontal="right" wrapText="1"/>
    </xf>
    <xf numFmtId="0" fontId="17" fillId="0" borderId="47" xfId="15" quotePrefix="1" applyFont="1" applyBorder="1" applyAlignment="1">
      <alignment horizontal="left"/>
    </xf>
    <xf numFmtId="0" fontId="17" fillId="0" borderId="47" xfId="15" quotePrefix="1" applyFont="1" applyBorder="1" applyAlignment="1">
      <alignment horizontal="left" wrapText="1"/>
    </xf>
    <xf numFmtId="0" fontId="17" fillId="0" borderId="47" xfId="15" applyFont="1" applyBorder="1"/>
    <xf numFmtId="0" fontId="19" fillId="0" borderId="47" xfId="15" applyFont="1" applyFill="1" applyBorder="1" applyAlignment="1">
      <alignment horizontal="left"/>
    </xf>
    <xf numFmtId="0" fontId="19" fillId="0" borderId="47" xfId="15" quotePrefix="1" applyFont="1" applyFill="1" applyBorder="1" applyAlignment="1">
      <alignment horizontal="left"/>
    </xf>
    <xf numFmtId="0" fontId="17" fillId="0" borderId="0" xfId="6" quotePrefix="1" applyFont="1"/>
    <xf numFmtId="0" fontId="17" fillId="0" borderId="0" xfId="6" applyFont="1" applyAlignment="1">
      <alignment horizontal="right"/>
    </xf>
    <xf numFmtId="165" fontId="17" fillId="0" borderId="0" xfId="6" applyNumberFormat="1" applyFont="1"/>
    <xf numFmtId="0" fontId="17" fillId="2" borderId="33" xfId="6" applyFont="1" applyFill="1" applyBorder="1" applyAlignment="1"/>
    <xf numFmtId="0" fontId="11" fillId="0" borderId="0" xfId="6" applyFont="1" applyAlignment="1">
      <alignment horizontal="left"/>
    </xf>
    <xf numFmtId="0" fontId="17" fillId="2" borderId="41" xfId="6" applyFont="1" applyFill="1" applyBorder="1" applyAlignment="1"/>
    <xf numFmtId="0" fontId="17" fillId="2" borderId="166" xfId="6" applyFont="1" applyFill="1" applyBorder="1" applyAlignment="1"/>
    <xf numFmtId="0" fontId="17" fillId="2" borderId="33" xfId="6" applyFont="1" applyFill="1" applyBorder="1" applyAlignment="1">
      <alignment horizontal="left"/>
    </xf>
    <xf numFmtId="0" fontId="17" fillId="2" borderId="41" xfId="6" applyFont="1" applyFill="1" applyBorder="1" applyAlignment="1">
      <alignment horizontal="left"/>
    </xf>
    <xf numFmtId="0" fontId="17" fillId="2" borderId="166" xfId="6" applyFont="1" applyFill="1" applyBorder="1" applyAlignment="1">
      <alignment horizontal="left"/>
    </xf>
    <xf numFmtId="167" fontId="0" fillId="0" borderId="0" xfId="0" applyNumberFormat="1" applyFill="1"/>
    <xf numFmtId="0" fontId="11" fillId="4" borderId="0" xfId="5" applyFont="1" applyFill="1"/>
    <xf numFmtId="0" fontId="10" fillId="4" borderId="0" xfId="5" applyFont="1" applyFill="1"/>
    <xf numFmtId="0" fontId="13" fillId="2" borderId="193" xfId="5" applyFont="1" applyFill="1" applyBorder="1" applyAlignment="1">
      <alignment horizontal="center" vertical="top" wrapText="1"/>
    </xf>
    <xf numFmtId="0" fontId="13" fillId="2" borderId="194" xfId="5" applyFont="1" applyFill="1" applyBorder="1" applyAlignment="1">
      <alignment horizontal="center" vertical="top" wrapText="1"/>
    </xf>
    <xf numFmtId="0" fontId="13" fillId="2" borderId="28" xfId="5" applyFont="1" applyFill="1" applyBorder="1" applyAlignment="1">
      <alignment horizontal="left" vertical="top" wrapText="1"/>
    </xf>
    <xf numFmtId="165" fontId="13" fillId="0" borderId="193" xfId="5" applyNumberFormat="1" applyFont="1" applyBorder="1" applyAlignment="1">
      <alignment vertical="top" wrapText="1"/>
    </xf>
    <xf numFmtId="165" fontId="14" fillId="0" borderId="193" xfId="5" applyNumberFormat="1" applyFont="1" applyBorder="1" applyAlignment="1">
      <alignment vertical="top" wrapText="1"/>
    </xf>
    <xf numFmtId="165" fontId="14" fillId="0" borderId="194" xfId="5" applyNumberFormat="1" applyFont="1" applyBorder="1" applyAlignment="1">
      <alignment vertical="top" wrapText="1"/>
    </xf>
    <xf numFmtId="165" fontId="14" fillId="0" borderId="15" xfId="5" applyNumberFormat="1" applyFont="1" applyBorder="1" applyAlignment="1">
      <alignment vertical="top" wrapText="1"/>
    </xf>
    <xf numFmtId="165" fontId="14" fillId="0" borderId="16" xfId="5" applyNumberFormat="1" applyFont="1" applyBorder="1" applyAlignment="1">
      <alignment vertical="top" wrapText="1"/>
    </xf>
    <xf numFmtId="0" fontId="13" fillId="2" borderId="29" xfId="5" applyFont="1" applyFill="1" applyBorder="1" applyAlignment="1">
      <alignment horizontal="left" vertical="top" wrapText="1"/>
    </xf>
    <xf numFmtId="165" fontId="13" fillId="0" borderId="4" xfId="5" applyNumberFormat="1" applyFont="1" applyBorder="1" applyAlignment="1">
      <alignment vertical="top" wrapText="1"/>
    </xf>
    <xf numFmtId="165" fontId="13" fillId="0" borderId="27" xfId="5" applyNumberFormat="1" applyFont="1" applyBorder="1" applyAlignment="1">
      <alignment vertical="top" wrapText="1"/>
    </xf>
    <xf numFmtId="0" fontId="13" fillId="4" borderId="24" xfId="5" applyFont="1" applyFill="1" applyBorder="1" applyAlignment="1">
      <alignment vertical="top" wrapText="1"/>
    </xf>
    <xf numFmtId="0" fontId="13" fillId="4" borderId="25" xfId="5" applyFont="1" applyFill="1" applyBorder="1" applyAlignment="1">
      <alignment vertical="top" wrapText="1"/>
    </xf>
    <xf numFmtId="0" fontId="13" fillId="4" borderId="0" xfId="5" applyFont="1" applyFill="1" applyBorder="1" applyAlignment="1">
      <alignment vertical="top" wrapText="1"/>
    </xf>
    <xf numFmtId="0" fontId="97" fillId="4" borderId="0" xfId="5" applyFont="1" applyFill="1" applyAlignment="1">
      <alignment horizontal="right" vertical="top"/>
    </xf>
    <xf numFmtId="0" fontId="13" fillId="4" borderId="0" xfId="5" applyFont="1" applyFill="1" applyAlignment="1">
      <alignment horizontal="left"/>
    </xf>
    <xf numFmtId="0" fontId="13" fillId="4" borderId="0" xfId="5" applyFont="1" applyFill="1"/>
    <xf numFmtId="0" fontId="55" fillId="0" borderId="41" xfId="6" applyFont="1" applyBorder="1" applyAlignment="1">
      <alignment vertical="center" wrapText="1"/>
    </xf>
    <xf numFmtId="0" fontId="55" fillId="0" borderId="0" xfId="6" applyFont="1" applyBorder="1" applyAlignment="1">
      <alignment horizontal="right" vertical="center" wrapText="1"/>
    </xf>
    <xf numFmtId="0" fontId="55" fillId="0" borderId="33" xfId="6" applyFont="1" applyBorder="1" applyAlignment="1">
      <alignment horizontal="right" vertical="center" wrapText="1"/>
    </xf>
    <xf numFmtId="0" fontId="55" fillId="0" borderId="41" xfId="6" applyFont="1" applyBorder="1" applyAlignment="1">
      <alignment horizontal="right" vertical="center" wrapText="1"/>
    </xf>
    <xf numFmtId="165" fontId="104" fillId="0" borderId="61" xfId="6" applyNumberFormat="1" applyFont="1" applyBorder="1"/>
    <xf numFmtId="165" fontId="104" fillId="0" borderId="63" xfId="6" applyNumberFormat="1" applyFont="1" applyBorder="1"/>
    <xf numFmtId="0" fontId="11" fillId="0" borderId="166" xfId="6" applyFont="1" applyBorder="1" applyAlignment="1">
      <alignment vertical="top" wrapText="1"/>
    </xf>
    <xf numFmtId="0" fontId="58" fillId="0" borderId="166" xfId="6" applyFont="1" applyBorder="1" applyAlignment="1">
      <alignment horizontal="right" vertical="center" wrapText="1"/>
    </xf>
    <xf numFmtId="165" fontId="105" fillId="0" borderId="251" xfId="6" applyNumberFormat="1" applyFont="1" applyBorder="1"/>
    <xf numFmtId="0" fontId="55" fillId="0" borderId="63" xfId="6" applyFont="1" applyBorder="1" applyAlignment="1">
      <alignment horizontal="right" vertical="center" wrapText="1"/>
    </xf>
    <xf numFmtId="165" fontId="104" fillId="0" borderId="41" xfId="6" applyNumberFormat="1" applyFont="1" applyBorder="1" applyAlignment="1">
      <alignment horizontal="right" vertical="center"/>
    </xf>
    <xf numFmtId="165" fontId="104" fillId="0" borderId="41" xfId="6" applyNumberFormat="1" applyFont="1" applyBorder="1"/>
    <xf numFmtId="0" fontId="55" fillId="0" borderId="41" xfId="6" applyFont="1" applyFill="1" applyBorder="1" applyAlignment="1">
      <alignment horizontal="right" vertical="center" wrapText="1"/>
    </xf>
    <xf numFmtId="165" fontId="105" fillId="0" borderId="41" xfId="6" applyNumberFormat="1" applyFont="1" applyBorder="1"/>
    <xf numFmtId="0" fontId="58" fillId="34" borderId="10" xfId="6" applyFont="1" applyFill="1" applyBorder="1" applyAlignment="1">
      <alignment vertical="center" wrapText="1"/>
    </xf>
    <xf numFmtId="165" fontId="58" fillId="34" borderId="1" xfId="6" applyNumberFormat="1" applyFont="1" applyFill="1" applyBorder="1" applyAlignment="1">
      <alignment horizontal="right" vertical="center" wrapText="1"/>
    </xf>
    <xf numFmtId="165" fontId="17" fillId="0" borderId="258" xfId="11" applyNumberFormat="1" applyFont="1" applyFill="1" applyBorder="1"/>
    <xf numFmtId="165" fontId="17" fillId="0" borderId="24" xfId="11" applyNumberFormat="1" applyFont="1" applyFill="1" applyBorder="1"/>
    <xf numFmtId="165" fontId="17" fillId="0" borderId="25" xfId="11" applyNumberFormat="1" applyFont="1" applyFill="1" applyBorder="1"/>
    <xf numFmtId="165" fontId="17" fillId="0" borderId="42" xfId="11" applyNumberFormat="1" applyFont="1" applyFill="1" applyBorder="1"/>
    <xf numFmtId="165" fontId="17" fillId="0" borderId="0" xfId="11" applyNumberFormat="1" applyFont="1" applyFill="1" applyBorder="1"/>
    <xf numFmtId="165" fontId="17" fillId="0" borderId="70" xfId="11" applyNumberFormat="1" applyFont="1" applyFill="1" applyBorder="1"/>
    <xf numFmtId="165" fontId="17" fillId="0" borderId="261" xfId="11" applyNumberFormat="1" applyFont="1" applyFill="1" applyBorder="1"/>
    <xf numFmtId="165" fontId="17" fillId="0" borderId="262" xfId="11" applyNumberFormat="1" applyFont="1" applyFill="1" applyBorder="1"/>
    <xf numFmtId="165" fontId="17" fillId="0" borderId="263" xfId="11" applyNumberFormat="1" applyFont="1" applyFill="1" applyBorder="1"/>
    <xf numFmtId="165" fontId="17" fillId="0" borderId="259" xfId="11" applyNumberFormat="1" applyFont="1" applyFill="1" applyBorder="1"/>
    <xf numFmtId="165" fontId="17" fillId="0" borderId="250" xfId="11" applyNumberFormat="1" applyFont="1" applyFill="1" applyBorder="1"/>
    <xf numFmtId="165" fontId="17" fillId="0" borderId="264" xfId="11" applyNumberFormat="1" applyFont="1" applyFill="1" applyBorder="1"/>
    <xf numFmtId="165" fontId="19" fillId="0" borderId="265" xfId="6" applyNumberFormat="1" applyFont="1" applyBorder="1"/>
    <xf numFmtId="165" fontId="43" fillId="0" borderId="61" xfId="6" applyNumberFormat="1" applyFont="1" applyBorder="1" applyAlignment="1">
      <alignment vertical="top" wrapText="1"/>
    </xf>
    <xf numFmtId="165" fontId="43" fillId="0" borderId="63" xfId="6" applyNumberFormat="1" applyFont="1" applyBorder="1" applyAlignment="1">
      <alignment vertical="top" wrapText="1"/>
    </xf>
    <xf numFmtId="0" fontId="17" fillId="2" borderId="24" xfId="6" applyFont="1" applyFill="1" applyBorder="1" applyAlignment="1">
      <alignment horizontal="center"/>
    </xf>
    <xf numFmtId="0" fontId="17" fillId="2" borderId="1" xfId="6" applyFont="1" applyFill="1" applyBorder="1" applyAlignment="1">
      <alignment horizontal="center"/>
    </xf>
    <xf numFmtId="3" fontId="17" fillId="2" borderId="1" xfId="6" applyNumberFormat="1" applyFont="1" applyFill="1" applyBorder="1" applyAlignment="1">
      <alignment horizontal="center" wrapText="1"/>
    </xf>
    <xf numFmtId="0" fontId="17" fillId="2" borderId="1" xfId="6" applyFont="1" applyFill="1" applyBorder="1" applyAlignment="1">
      <alignment horizontal="center" wrapText="1"/>
    </xf>
    <xf numFmtId="165" fontId="17" fillId="0" borderId="61" xfId="11" applyNumberFormat="1" applyFont="1" applyFill="1" applyBorder="1"/>
    <xf numFmtId="165" fontId="17" fillId="0" borderId="63" xfId="11" applyNumberFormat="1" applyFont="1" applyFill="1" applyBorder="1"/>
    <xf numFmtId="165" fontId="17" fillId="0" borderId="251" xfId="11" applyNumberFormat="1" applyFont="1" applyFill="1" applyBorder="1"/>
    <xf numFmtId="0" fontId="13" fillId="4" borderId="0" xfId="0" applyFont="1" applyFill="1" applyAlignment="1">
      <alignment horizontal="left"/>
    </xf>
    <xf numFmtId="3" fontId="106" fillId="4" borderId="132" xfId="0" applyNumberFormat="1" applyFont="1" applyFill="1" applyBorder="1" applyAlignment="1">
      <alignment vertical="top" wrapText="1"/>
    </xf>
    <xf numFmtId="0" fontId="106" fillId="4" borderId="132" xfId="0" applyFont="1" applyFill="1" applyBorder="1" applyAlignment="1">
      <alignment vertical="top" wrapText="1"/>
    </xf>
    <xf numFmtId="165" fontId="106" fillId="4" borderId="132" xfId="0" applyNumberFormat="1" applyFont="1" applyFill="1" applyBorder="1" applyAlignment="1">
      <alignment vertical="top" wrapText="1"/>
    </xf>
    <xf numFmtId="3" fontId="106" fillId="4" borderId="133" xfId="0" applyNumberFormat="1" applyFont="1" applyFill="1" applyBorder="1" applyAlignment="1">
      <alignment vertical="top" wrapText="1"/>
    </xf>
    <xf numFmtId="3" fontId="106" fillId="4" borderId="108" xfId="0" applyNumberFormat="1" applyFont="1" applyFill="1" applyBorder="1" applyAlignment="1">
      <alignment vertical="top" wrapText="1"/>
    </xf>
    <xf numFmtId="0" fontId="106" fillId="4" borderId="108" xfId="0" applyFont="1" applyFill="1" applyBorder="1" applyAlignment="1">
      <alignment vertical="top" wrapText="1"/>
    </xf>
    <xf numFmtId="165" fontId="106" fillId="4" borderId="108" xfId="0" applyNumberFormat="1" applyFont="1" applyFill="1" applyBorder="1" applyAlignment="1">
      <alignment vertical="top" wrapText="1"/>
    </xf>
    <xf numFmtId="3" fontId="106" fillId="4" borderId="109" xfId="0" applyNumberFormat="1" applyFont="1" applyFill="1" applyBorder="1" applyAlignment="1">
      <alignment vertical="top" wrapText="1"/>
    </xf>
    <xf numFmtId="3" fontId="106" fillId="4" borderId="137" xfId="0" applyNumberFormat="1" applyFont="1" applyFill="1" applyBorder="1" applyAlignment="1">
      <alignment vertical="top" wrapText="1"/>
    </xf>
    <xf numFmtId="0" fontId="106" fillId="4" borderId="137" xfId="0" applyFont="1" applyFill="1" applyBorder="1" applyAlignment="1">
      <alignment vertical="top" wrapText="1"/>
    </xf>
    <xf numFmtId="165" fontId="106" fillId="4" borderId="137" xfId="0" applyNumberFormat="1" applyFont="1" applyFill="1" applyBorder="1" applyAlignment="1">
      <alignment vertical="top" wrapText="1"/>
    </xf>
    <xf numFmtId="3" fontId="106" fillId="4" borderId="138" xfId="0" applyNumberFormat="1" applyFont="1" applyFill="1" applyBorder="1" applyAlignment="1">
      <alignment vertical="top" wrapText="1"/>
    </xf>
    <xf numFmtId="0" fontId="13" fillId="4" borderId="0" xfId="5" applyFont="1" applyFill="1" applyBorder="1" applyAlignment="1">
      <alignment horizontal="left" wrapText="1"/>
    </xf>
    <xf numFmtId="0" fontId="13" fillId="0" borderId="37" xfId="5" applyFont="1" applyBorder="1" applyAlignment="1">
      <alignment horizontal="center" vertical="top" wrapText="1"/>
    </xf>
    <xf numFmtId="0" fontId="13" fillId="0" borderId="260" xfId="5" applyFont="1" applyBorder="1" applyAlignment="1">
      <alignment horizontal="center" vertical="top" wrapText="1"/>
    </xf>
    <xf numFmtId="0" fontId="13" fillId="2" borderId="68" xfId="5" applyFont="1" applyFill="1" applyBorder="1" applyAlignment="1">
      <alignment horizontal="center" vertical="top" wrapText="1"/>
    </xf>
    <xf numFmtId="0" fontId="13" fillId="2" borderId="77" xfId="5" applyFont="1" applyFill="1" applyBorder="1" applyAlignment="1">
      <alignment horizontal="center" vertical="top" wrapText="1"/>
    </xf>
    <xf numFmtId="0" fontId="13" fillId="2" borderId="17" xfId="5" applyFont="1" applyFill="1" applyBorder="1" applyAlignment="1">
      <alignment horizontal="center" vertical="top" wrapText="1"/>
    </xf>
    <xf numFmtId="0" fontId="13" fillId="2" borderId="78" xfId="5" applyFont="1" applyFill="1" applyBorder="1" applyAlignment="1">
      <alignment horizontal="center" vertical="top" wrapText="1"/>
    </xf>
    <xf numFmtId="0" fontId="13" fillId="2" borderId="37" xfId="6" applyFont="1" applyFill="1" applyBorder="1" applyAlignment="1">
      <alignment horizontal="center" vertical="top" wrapText="1"/>
    </xf>
    <xf numFmtId="0" fontId="13" fillId="2" borderId="38" xfId="6" applyFont="1" applyFill="1" applyBorder="1" applyAlignment="1">
      <alignment horizontal="center" vertical="top" wrapText="1"/>
    </xf>
    <xf numFmtId="0" fontId="13" fillId="2" borderId="46" xfId="6" applyFont="1" applyFill="1" applyBorder="1" applyAlignment="1">
      <alignment horizontal="center" vertical="top" wrapText="1"/>
    </xf>
    <xf numFmtId="0" fontId="13" fillId="2" borderId="33" xfId="6" applyFont="1" applyFill="1" applyBorder="1" applyAlignment="1">
      <alignment horizontal="left" vertical="center" wrapText="1"/>
    </xf>
    <xf numFmtId="0" fontId="13" fillId="2" borderId="41" xfId="6" applyFont="1" applyFill="1" applyBorder="1" applyAlignment="1">
      <alignment horizontal="left" vertical="center" wrapText="1"/>
    </xf>
    <xf numFmtId="0" fontId="13" fillId="2" borderId="45" xfId="6" applyFont="1" applyFill="1" applyBorder="1" applyAlignment="1">
      <alignment horizontal="left" vertical="center" wrapText="1"/>
    </xf>
    <xf numFmtId="0" fontId="13" fillId="2" borderId="1" xfId="6" applyFont="1" applyFill="1" applyBorder="1" applyAlignment="1">
      <alignment horizontal="center" vertical="top" wrapText="1"/>
    </xf>
    <xf numFmtId="0" fontId="14" fillId="2" borderId="24" xfId="6" applyFont="1" applyFill="1" applyBorder="1" applyAlignment="1">
      <alignment horizontal="center" vertical="top" wrapText="1"/>
    </xf>
    <xf numFmtId="0" fontId="14" fillId="2" borderId="61" xfId="6" applyFont="1" applyFill="1" applyBorder="1" applyAlignment="1">
      <alignment horizontal="center" vertical="top" wrapText="1"/>
    </xf>
    <xf numFmtId="0" fontId="14" fillId="2" borderId="42" xfId="6" applyFont="1" applyFill="1" applyBorder="1" applyAlignment="1">
      <alignment horizontal="center" vertical="top" wrapText="1"/>
    </xf>
    <xf numFmtId="0" fontId="14" fillId="2" borderId="63" xfId="6" applyFont="1" applyFill="1" applyBorder="1" applyAlignment="1">
      <alignment horizontal="center" vertical="top" wrapText="1"/>
    </xf>
    <xf numFmtId="0" fontId="14" fillId="2" borderId="12" xfId="6" applyFont="1" applyFill="1" applyBorder="1" applyAlignment="1">
      <alignment horizontal="center" vertical="top" wrapText="1"/>
    </xf>
    <xf numFmtId="0" fontId="14" fillId="2" borderId="23" xfId="6" applyFont="1" applyFill="1" applyBorder="1" applyAlignment="1">
      <alignment horizontal="center" vertical="top" wrapText="1"/>
    </xf>
    <xf numFmtId="0" fontId="13" fillId="2" borderId="24" xfId="6" applyFont="1" applyFill="1" applyBorder="1" applyAlignment="1">
      <alignment horizontal="center" vertical="top" wrapText="1"/>
    </xf>
    <xf numFmtId="0" fontId="13" fillId="2" borderId="61" xfId="6" applyFont="1" applyFill="1" applyBorder="1" applyAlignment="1">
      <alignment horizontal="center" vertical="top" wrapText="1"/>
    </xf>
    <xf numFmtId="0" fontId="13" fillId="2" borderId="42" xfId="6" applyFont="1" applyFill="1" applyBorder="1" applyAlignment="1">
      <alignment horizontal="center" vertical="top" wrapText="1"/>
    </xf>
    <xf numFmtId="0" fontId="13" fillId="2" borderId="63" xfId="6" applyFont="1" applyFill="1" applyBorder="1" applyAlignment="1">
      <alignment horizontal="center" vertical="top" wrapText="1"/>
    </xf>
    <xf numFmtId="0" fontId="13" fillId="2" borderId="168" xfId="6" applyFont="1" applyFill="1" applyBorder="1" applyAlignment="1">
      <alignment horizontal="center" vertical="top" wrapText="1"/>
    </xf>
    <xf numFmtId="0" fontId="13" fillId="2" borderId="170" xfId="6" applyFont="1" applyFill="1" applyBorder="1" applyAlignment="1">
      <alignment horizontal="center" vertical="top" wrapText="1"/>
    </xf>
    <xf numFmtId="0" fontId="13" fillId="2" borderId="44" xfId="6" applyFont="1" applyFill="1" applyBorder="1" applyAlignment="1">
      <alignment horizontal="center" vertical="top" wrapText="1"/>
    </xf>
    <xf numFmtId="0" fontId="13" fillId="2" borderId="39" xfId="6" applyFont="1" applyFill="1" applyBorder="1" applyAlignment="1">
      <alignment horizontal="center" vertical="top" wrapText="1"/>
    </xf>
    <xf numFmtId="0" fontId="13" fillId="0" borderId="0" xfId="6" applyFont="1" applyFill="1" applyAlignment="1">
      <alignment horizontal="left" wrapText="1"/>
    </xf>
    <xf numFmtId="0" fontId="13" fillId="2" borderId="12" xfId="6" applyFont="1" applyFill="1" applyBorder="1" applyAlignment="1">
      <alignment horizontal="center" vertical="top" wrapText="1"/>
    </xf>
    <xf numFmtId="0" fontId="13" fillId="2" borderId="23" xfId="6" applyFont="1" applyFill="1" applyBorder="1" applyAlignment="1">
      <alignment horizontal="center" vertical="top" wrapText="1"/>
    </xf>
    <xf numFmtId="0" fontId="14" fillId="2" borderId="168" xfId="6" applyFont="1" applyFill="1" applyBorder="1" applyAlignment="1">
      <alignment horizontal="center" vertical="top" wrapText="1"/>
    </xf>
    <xf numFmtId="0" fontId="14" fillId="2" borderId="170" xfId="6" applyFont="1" applyFill="1" applyBorder="1" applyAlignment="1">
      <alignment horizontal="center" vertical="top" wrapText="1"/>
    </xf>
    <xf numFmtId="0" fontId="13" fillId="0" borderId="0" xfId="0" applyFont="1" applyAlignment="1">
      <alignment horizontal="left" wrapText="1"/>
    </xf>
    <xf numFmtId="0" fontId="54" fillId="0" borderId="0" xfId="0" applyFont="1" applyAlignment="1">
      <alignment horizontal="left" wrapText="1"/>
    </xf>
    <xf numFmtId="0" fontId="13" fillId="2" borderId="30" xfId="6" applyFont="1" applyFill="1" applyBorder="1" applyAlignment="1">
      <alignment horizontal="center" vertical="top" wrapText="1"/>
    </xf>
    <xf numFmtId="0" fontId="13" fillId="2" borderId="41" xfId="6" applyFont="1" applyFill="1" applyBorder="1" applyAlignment="1">
      <alignment horizontal="center" vertical="top" wrapText="1"/>
    </xf>
    <xf numFmtId="0" fontId="13" fillId="2" borderId="45" xfId="6" applyFont="1" applyFill="1" applyBorder="1" applyAlignment="1">
      <alignment horizontal="center" vertical="top" wrapText="1"/>
    </xf>
    <xf numFmtId="0" fontId="13" fillId="2" borderId="33" xfId="6" applyFont="1" applyFill="1" applyBorder="1" applyAlignment="1">
      <alignment horizontal="center" vertical="top" wrapText="1"/>
    </xf>
    <xf numFmtId="0" fontId="13" fillId="2" borderId="58" xfId="6" applyFont="1" applyFill="1" applyBorder="1" applyAlignment="1">
      <alignment horizontal="center" vertical="top" wrapText="1"/>
    </xf>
    <xf numFmtId="0" fontId="14" fillId="2" borderId="1" xfId="6" applyFont="1" applyFill="1" applyBorder="1"/>
    <xf numFmtId="0" fontId="14" fillId="2" borderId="30" xfId="6" applyFont="1" applyFill="1" applyBorder="1" applyAlignment="1">
      <alignment horizontal="center" vertical="top" wrapText="1"/>
    </xf>
    <xf numFmtId="0" fontId="14" fillId="2" borderId="41" xfId="6" applyFont="1" applyFill="1" applyBorder="1" applyAlignment="1">
      <alignment horizontal="center" vertical="top" wrapText="1"/>
    </xf>
    <xf numFmtId="0" fontId="14" fillId="2" borderId="58" xfId="6" applyFont="1" applyFill="1" applyBorder="1" applyAlignment="1">
      <alignment horizontal="center" vertical="top" wrapText="1"/>
    </xf>
    <xf numFmtId="0" fontId="13" fillId="2" borderId="33" xfId="6" applyFont="1" applyFill="1" applyBorder="1" applyAlignment="1">
      <alignment horizontal="center" vertical="center" wrapText="1"/>
    </xf>
    <xf numFmtId="0" fontId="13" fillId="2" borderId="41" xfId="6" applyFont="1" applyFill="1" applyBorder="1" applyAlignment="1">
      <alignment horizontal="center" vertical="center" wrapText="1"/>
    </xf>
    <xf numFmtId="0" fontId="13" fillId="2" borderId="45" xfId="6" applyFont="1" applyFill="1" applyBorder="1" applyAlignment="1">
      <alignment horizontal="center" vertical="center" wrapText="1"/>
    </xf>
    <xf numFmtId="0" fontId="23" fillId="2" borderId="33" xfId="6" applyFont="1" applyFill="1" applyBorder="1" applyAlignment="1">
      <alignment horizontal="center" vertical="top" wrapText="1"/>
    </xf>
    <xf numFmtId="0" fontId="23" fillId="2" borderId="41" xfId="6" applyFont="1" applyFill="1" applyBorder="1" applyAlignment="1">
      <alignment horizontal="center" vertical="top" wrapText="1"/>
    </xf>
    <xf numFmtId="0" fontId="23" fillId="2" borderId="58" xfId="6" applyFont="1" applyFill="1" applyBorder="1" applyAlignment="1">
      <alignment horizontal="center" vertical="top" wrapText="1"/>
    </xf>
    <xf numFmtId="1" fontId="14" fillId="2" borderId="33" xfId="6" applyNumberFormat="1" applyFont="1" applyFill="1" applyBorder="1" applyAlignment="1">
      <alignment horizontal="center" wrapText="1"/>
    </xf>
    <xf numFmtId="1" fontId="14" fillId="2" borderId="45" xfId="6" applyNumberFormat="1" applyFont="1" applyFill="1" applyBorder="1" applyAlignment="1">
      <alignment horizontal="center" wrapText="1"/>
    </xf>
    <xf numFmtId="0" fontId="14" fillId="2" borderId="24" xfId="6" applyFont="1" applyFill="1" applyBorder="1" applyAlignment="1">
      <alignment horizontal="center"/>
    </xf>
    <xf numFmtId="0" fontId="14" fillId="2" borderId="61" xfId="6" applyFont="1" applyFill="1" applyBorder="1" applyAlignment="1">
      <alignment horizontal="center"/>
    </xf>
    <xf numFmtId="0" fontId="14" fillId="2" borderId="12" xfId="6" applyFont="1" applyFill="1" applyBorder="1" applyAlignment="1">
      <alignment horizontal="center"/>
    </xf>
    <xf numFmtId="0" fontId="14" fillId="2" borderId="23" xfId="6" applyFont="1" applyFill="1" applyBorder="1" applyAlignment="1">
      <alignment horizontal="center"/>
    </xf>
    <xf numFmtId="0" fontId="14" fillId="2" borderId="33" xfId="6" applyFont="1" applyFill="1" applyBorder="1" applyAlignment="1">
      <alignment wrapText="1"/>
    </xf>
    <xf numFmtId="0" fontId="14" fillId="2" borderId="58" xfId="6" applyFont="1" applyFill="1" applyBorder="1" applyAlignment="1">
      <alignment wrapText="1"/>
    </xf>
    <xf numFmtId="0" fontId="14" fillId="2" borderId="1" xfId="6" applyFont="1" applyFill="1" applyBorder="1" applyAlignment="1">
      <alignment wrapText="1"/>
    </xf>
    <xf numFmtId="0" fontId="13" fillId="4" borderId="0" xfId="0" applyFont="1" applyFill="1" applyAlignment="1">
      <alignment horizontal="left" wrapTex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19" fillId="0" borderId="10" xfId="6" applyFont="1" applyFill="1" applyBorder="1" applyAlignment="1">
      <alignment horizontal="left" vertical="center" wrapText="1"/>
    </xf>
    <xf numFmtId="0" fontId="19" fillId="0" borderId="62" xfId="6" applyFont="1" applyFill="1" applyBorder="1" applyAlignment="1">
      <alignment horizontal="left" vertical="center" wrapText="1"/>
    </xf>
    <xf numFmtId="0" fontId="0" fillId="0" borderId="24" xfId="0" applyBorder="1" applyAlignment="1">
      <alignment horizontal="center" vertical="center" wrapText="1"/>
    </xf>
    <xf numFmtId="0" fontId="0" fillId="0" borderId="42" xfId="0" applyBorder="1" applyAlignment="1">
      <alignment horizontal="center" vertical="center" wrapText="1"/>
    </xf>
    <xf numFmtId="0" fontId="0" fillId="0" borderId="168" xfId="0" applyBorder="1" applyAlignment="1">
      <alignment horizontal="center" vertical="center" wrapText="1"/>
    </xf>
    <xf numFmtId="0" fontId="19" fillId="0" borderId="168" xfId="6" applyFont="1" applyFill="1" applyBorder="1" applyAlignment="1">
      <alignment horizontal="left" vertical="center" wrapText="1"/>
    </xf>
    <xf numFmtId="0" fontId="19" fillId="0" borderId="170" xfId="6" applyFont="1" applyFill="1" applyBorder="1" applyAlignment="1">
      <alignment horizontal="left" vertical="center" wrapText="1"/>
    </xf>
    <xf numFmtId="0" fontId="14" fillId="2" borderId="24" xfId="6" applyFont="1" applyFill="1" applyBorder="1" applyAlignment="1">
      <alignment horizontal="center" wrapText="1"/>
    </xf>
    <xf numFmtId="0" fontId="14" fillId="2" borderId="25" xfId="6" applyFont="1" applyFill="1" applyBorder="1" applyAlignment="1">
      <alignment horizontal="center" wrapText="1"/>
    </xf>
    <xf numFmtId="0" fontId="14" fillId="2" borderId="61" xfId="6" applyFont="1" applyFill="1" applyBorder="1" applyAlignment="1">
      <alignment horizontal="center" wrapText="1"/>
    </xf>
    <xf numFmtId="0" fontId="14" fillId="2" borderId="12" xfId="6" applyFont="1" applyFill="1" applyBorder="1" applyAlignment="1">
      <alignment horizontal="center" wrapText="1"/>
    </xf>
    <xf numFmtId="0" fontId="14" fillId="2" borderId="69" xfId="6" applyFont="1" applyFill="1" applyBorder="1" applyAlignment="1">
      <alignment horizontal="center" wrapText="1"/>
    </xf>
    <xf numFmtId="0" fontId="14" fillId="2" borderId="23" xfId="6" applyFont="1" applyFill="1" applyBorder="1" applyAlignment="1">
      <alignment horizontal="center" wrapText="1"/>
    </xf>
    <xf numFmtId="0" fontId="19" fillId="0" borderId="1" xfId="6" applyFont="1" applyFill="1" applyBorder="1" applyAlignment="1">
      <alignment horizontal="left" vertical="center" wrapText="1"/>
    </xf>
    <xf numFmtId="0" fontId="17" fillId="0" borderId="89" xfId="6" applyFont="1" applyFill="1" applyBorder="1" applyAlignment="1">
      <alignment horizontal="left" vertical="center" wrapText="1"/>
    </xf>
    <xf numFmtId="0" fontId="17" fillId="0" borderId="41" xfId="0" applyFont="1" applyBorder="1" applyAlignment="1">
      <alignment horizontal="left" vertical="center" wrapText="1"/>
    </xf>
    <xf numFmtId="0" fontId="17" fillId="0" borderId="90" xfId="0" applyFont="1" applyBorder="1" applyAlignment="1">
      <alignment horizontal="left" vertical="center" wrapText="1"/>
    </xf>
    <xf numFmtId="0" fontId="17" fillId="0" borderId="92" xfId="6" applyFont="1" applyFill="1" applyBorder="1" applyAlignment="1">
      <alignment horizontal="left" vertical="center" wrapText="1"/>
    </xf>
    <xf numFmtId="0" fontId="17" fillId="0" borderId="160" xfId="6" applyFont="1" applyFill="1" applyBorder="1" applyAlignment="1">
      <alignment horizontal="left" vertical="center" wrapText="1"/>
    </xf>
    <xf numFmtId="0" fontId="17" fillId="0" borderId="42" xfId="6" applyFont="1" applyFill="1" applyBorder="1" applyAlignment="1">
      <alignment horizontal="left" vertical="center" wrapText="1"/>
    </xf>
    <xf numFmtId="0" fontId="17" fillId="0" borderId="0" xfId="6" applyFont="1" applyFill="1" applyBorder="1" applyAlignment="1">
      <alignment horizontal="left" vertical="center" wrapText="1"/>
    </xf>
    <xf numFmtId="0" fontId="19" fillId="0" borderId="41" xfId="6" applyFont="1" applyFill="1" applyBorder="1" applyAlignment="1">
      <alignment horizontal="left" vertical="center" wrapText="1"/>
    </xf>
    <xf numFmtId="0" fontId="19" fillId="0" borderId="42" xfId="6" applyFont="1" applyFill="1" applyBorder="1" applyAlignment="1">
      <alignment horizontal="left" vertical="center" wrapText="1"/>
    </xf>
    <xf numFmtId="0" fontId="19" fillId="0" borderId="63" xfId="6" applyFont="1" applyFill="1" applyBorder="1" applyAlignment="1">
      <alignment horizontal="left" vertical="center" wrapText="1"/>
    </xf>
    <xf numFmtId="0" fontId="19" fillId="0" borderId="242" xfId="6" applyFont="1" applyFill="1" applyBorder="1" applyAlignment="1">
      <alignment horizontal="left" vertical="top" wrapText="1"/>
    </xf>
    <xf numFmtId="0" fontId="19" fillId="0" borderId="243" xfId="6" applyFont="1" applyFill="1" applyBorder="1" applyAlignment="1">
      <alignment horizontal="left" vertical="top" wrapText="1"/>
    </xf>
    <xf numFmtId="0" fontId="13" fillId="4" borderId="0" xfId="9" applyFont="1" applyFill="1" applyAlignment="1">
      <alignment horizontal="left" wrapText="1"/>
    </xf>
    <xf numFmtId="0" fontId="19" fillId="0" borderId="69" xfId="6" applyFont="1" applyFill="1" applyBorder="1" applyAlignment="1">
      <alignment horizontal="left" vertical="center" wrapText="1"/>
    </xf>
    <xf numFmtId="0" fontId="19" fillId="0" borderId="0" xfId="6" applyFont="1" applyFill="1" applyBorder="1" applyAlignment="1">
      <alignment horizontal="left" vertical="center" wrapText="1"/>
    </xf>
    <xf numFmtId="0" fontId="19" fillId="0" borderId="89" xfId="6" applyFont="1" applyFill="1" applyBorder="1" applyAlignment="1">
      <alignment horizontal="left" vertical="center" wrapText="1"/>
    </xf>
    <xf numFmtId="0" fontId="19" fillId="0" borderId="91" xfId="6" applyFont="1" applyFill="1" applyBorder="1" applyAlignment="1">
      <alignment horizontal="left" vertical="center" wrapText="1"/>
    </xf>
    <xf numFmtId="0" fontId="19" fillId="0" borderId="45" xfId="6" applyFont="1" applyFill="1" applyBorder="1" applyAlignment="1">
      <alignment horizontal="left" vertical="center" wrapText="1"/>
    </xf>
    <xf numFmtId="0" fontId="19" fillId="0" borderId="12" xfId="6" applyFont="1" applyFill="1" applyBorder="1" applyAlignment="1">
      <alignment horizontal="left" vertical="center" wrapText="1"/>
    </xf>
    <xf numFmtId="0" fontId="17" fillId="0" borderId="33" xfId="6" applyFont="1" applyFill="1" applyBorder="1" applyAlignment="1">
      <alignment horizontal="left" vertical="center" wrapText="1"/>
    </xf>
    <xf numFmtId="0" fontId="13" fillId="4" borderId="0" xfId="0" applyFont="1" applyFill="1" applyAlignment="1">
      <alignment horizontal="left" vertical="center" wrapText="1"/>
    </xf>
    <xf numFmtId="0" fontId="0" fillId="4" borderId="0" xfId="0" applyFill="1" applyAlignment="1">
      <alignment horizontal="left" vertical="center" wrapText="1"/>
    </xf>
    <xf numFmtId="0" fontId="24" fillId="0" borderId="0" xfId="12" applyAlignment="1">
      <alignment horizontal="left" wrapText="1"/>
    </xf>
    <xf numFmtId="0" fontId="17" fillId="0" borderId="33" xfId="12" applyFont="1" applyBorder="1" applyAlignment="1">
      <alignment horizontal="center" vertical="center"/>
    </xf>
    <xf numFmtId="0" fontId="17" fillId="0" borderId="41" xfId="12" applyFont="1" applyBorder="1" applyAlignment="1">
      <alignment horizontal="center" vertical="center"/>
    </xf>
    <xf numFmtId="0" fontId="17" fillId="0" borderId="231" xfId="12" applyFont="1" applyBorder="1" applyAlignment="1">
      <alignment horizontal="center" vertical="center"/>
    </xf>
    <xf numFmtId="0" fontId="10" fillId="0" borderId="55" xfId="12" applyFont="1" applyBorder="1" applyAlignment="1">
      <alignment horizontal="left" wrapText="1"/>
    </xf>
    <xf numFmtId="0" fontId="10" fillId="0" borderId="5" xfId="12" applyFont="1" applyBorder="1" applyAlignment="1">
      <alignment horizontal="left" wrapText="1"/>
    </xf>
    <xf numFmtId="0" fontId="10" fillId="0" borderId="228" xfId="12" applyFont="1" applyBorder="1" applyAlignment="1">
      <alignment horizontal="left" vertical="center" wrapText="1"/>
    </xf>
    <xf numFmtId="0" fontId="10" fillId="0" borderId="55" xfId="12" applyFont="1" applyBorder="1" applyAlignment="1">
      <alignment horizontal="left" vertical="center" wrapText="1"/>
    </xf>
    <xf numFmtId="0" fontId="10" fillId="0" borderId="5" xfId="12" applyFont="1" applyBorder="1" applyAlignment="1">
      <alignment horizontal="left" vertical="center" wrapText="1"/>
    </xf>
    <xf numFmtId="0" fontId="40" fillId="0" borderId="221" xfId="0" applyNumberFormat="1" applyFont="1" applyFill="1" applyBorder="1" applyAlignment="1">
      <alignment horizontal="center" vertical="center"/>
    </xf>
    <xf numFmtId="0" fontId="40" fillId="0" borderId="222" xfId="0" applyNumberFormat="1" applyFont="1" applyFill="1" applyBorder="1" applyAlignment="1">
      <alignment horizontal="center" vertical="center"/>
    </xf>
    <xf numFmtId="0" fontId="40" fillId="9" borderId="233" xfId="0" applyNumberFormat="1" applyFont="1" applyFill="1" applyBorder="1" applyAlignment="1">
      <alignment horizontal="center"/>
    </xf>
    <xf numFmtId="0" fontId="40" fillId="9" borderId="234" xfId="0" applyNumberFormat="1" applyFont="1" applyFill="1" applyBorder="1" applyAlignment="1">
      <alignment horizontal="center"/>
    </xf>
    <xf numFmtId="0" fontId="17" fillId="0" borderId="10" xfId="12" applyFont="1" applyFill="1" applyBorder="1" applyAlignment="1">
      <alignment horizontal="left"/>
    </xf>
    <xf numFmtId="0" fontId="17" fillId="0" borderId="62" xfId="12" applyFont="1" applyFill="1" applyBorder="1" applyAlignment="1">
      <alignment horizontal="left"/>
    </xf>
    <xf numFmtId="0" fontId="40" fillId="9" borderId="10" xfId="0" applyNumberFormat="1" applyFont="1" applyFill="1" applyBorder="1" applyAlignment="1">
      <alignment horizontal="center"/>
    </xf>
    <xf numFmtId="0" fontId="40" fillId="9" borderId="62" xfId="0" applyNumberFormat="1" applyFont="1" applyFill="1" applyBorder="1" applyAlignment="1">
      <alignment horizontal="center"/>
    </xf>
    <xf numFmtId="0" fontId="20" fillId="2" borderId="24" xfId="0" applyFont="1" applyFill="1" applyBorder="1" applyAlignment="1">
      <alignment horizontal="center"/>
    </xf>
    <xf numFmtId="0" fontId="20" fillId="2" borderId="61" xfId="0" applyFont="1" applyFill="1" applyBorder="1" applyAlignment="1">
      <alignment horizontal="center"/>
    </xf>
    <xf numFmtId="0" fontId="20" fillId="2" borderId="31" xfId="0" applyFont="1" applyFill="1" applyBorder="1" applyAlignment="1">
      <alignment horizontal="center" vertical="top" wrapText="1"/>
    </xf>
    <xf numFmtId="0" fontId="20" fillId="2" borderId="42" xfId="0" applyFont="1" applyFill="1" applyBorder="1" applyAlignment="1">
      <alignment horizontal="center" vertical="top" wrapText="1"/>
    </xf>
    <xf numFmtId="0" fontId="20" fillId="2"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33" xfId="0" applyFont="1" applyFill="1" applyBorder="1" applyAlignment="1">
      <alignment horizontal="left" vertical="top" wrapText="1"/>
    </xf>
    <xf numFmtId="0" fontId="17" fillId="2" borderId="1" xfId="0" applyFont="1" applyFill="1" applyBorder="1" applyAlignment="1">
      <alignment horizontal="left" vertical="top" wrapText="1"/>
    </xf>
    <xf numFmtId="0" fontId="19" fillId="2" borderId="24" xfId="0" applyFont="1" applyFill="1" applyBorder="1" applyAlignment="1">
      <alignment horizontal="center" vertical="top" wrapText="1"/>
    </xf>
    <xf numFmtId="0" fontId="19" fillId="2" borderId="61" xfId="0" applyFont="1" applyFill="1" applyBorder="1" applyAlignment="1">
      <alignment horizontal="center" vertical="top" wrapText="1"/>
    </xf>
    <xf numFmtId="0" fontId="19" fillId="2" borderId="42" xfId="0" applyFont="1" applyFill="1" applyBorder="1" applyAlignment="1">
      <alignment horizontal="center" vertical="top" wrapText="1"/>
    </xf>
    <xf numFmtId="0" fontId="19" fillId="2" borderId="63"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23" xfId="0" applyFont="1" applyFill="1" applyBorder="1" applyAlignment="1">
      <alignment horizontal="center" vertical="top" wrapText="1"/>
    </xf>
    <xf numFmtId="0" fontId="19" fillId="2" borderId="168" xfId="0" applyFont="1" applyFill="1" applyBorder="1" applyAlignment="1">
      <alignment horizontal="center" vertical="top" wrapText="1"/>
    </xf>
    <xf numFmtId="0" fontId="19" fillId="2" borderId="170" xfId="0" applyFont="1" applyFill="1" applyBorder="1" applyAlignment="1">
      <alignment horizontal="center" vertical="top" wrapText="1"/>
    </xf>
    <xf numFmtId="0" fontId="20" fillId="2" borderId="24" xfId="0" applyFont="1" applyFill="1" applyBorder="1" applyAlignment="1">
      <alignment horizontal="center" vertical="top" wrapText="1"/>
    </xf>
    <xf numFmtId="0" fontId="20" fillId="2" borderId="79" xfId="0" applyFont="1" applyFill="1" applyBorder="1" applyAlignment="1">
      <alignment horizontal="center" vertical="top" wrapText="1"/>
    </xf>
    <xf numFmtId="0" fontId="17" fillId="2" borderId="56" xfId="0" applyFont="1" applyFill="1" applyBorder="1" applyAlignment="1">
      <alignment horizontal="left" vertical="top" wrapText="1"/>
    </xf>
    <xf numFmtId="0" fontId="20" fillId="2" borderId="56" xfId="0" applyFont="1" applyFill="1" applyBorder="1" applyAlignment="1">
      <alignment horizontal="left" vertical="top" wrapText="1"/>
    </xf>
    <xf numFmtId="0" fontId="20" fillId="2" borderId="9" xfId="0" applyFont="1" applyFill="1" applyBorder="1" applyAlignment="1">
      <alignment horizontal="left" vertical="top" wrapText="1"/>
    </xf>
    <xf numFmtId="0" fontId="19" fillId="6" borderId="10" xfId="0" applyFont="1" applyFill="1" applyBorder="1" applyAlignment="1">
      <alignment horizontal="center"/>
    </xf>
    <xf numFmtId="0" fontId="19" fillId="6" borderId="11" xfId="0" applyFont="1" applyFill="1" applyBorder="1" applyAlignment="1">
      <alignment horizontal="center"/>
    </xf>
    <xf numFmtId="0" fontId="19" fillId="6" borderId="62" xfId="0" applyFont="1" applyFill="1" applyBorder="1" applyAlignment="1">
      <alignment horizontal="center"/>
    </xf>
    <xf numFmtId="0" fontId="13" fillId="4" borderId="0" xfId="0" applyFont="1" applyFill="1" applyAlignment="1">
      <alignment horizontal="left"/>
    </xf>
    <xf numFmtId="0" fontId="20" fillId="2" borderId="12" xfId="0" applyFont="1" applyFill="1" applyBorder="1" applyAlignment="1">
      <alignment horizontal="center"/>
    </xf>
    <xf numFmtId="0" fontId="20" fillId="2" borderId="23" xfId="0" applyFont="1" applyFill="1" applyBorder="1" applyAlignment="1">
      <alignment horizontal="center"/>
    </xf>
    <xf numFmtId="0" fontId="17" fillId="2" borderId="10" xfId="0" applyFont="1" applyFill="1" applyBorder="1" applyAlignment="1">
      <alignment horizontal="center"/>
    </xf>
    <xf numFmtId="0" fontId="20" fillId="2" borderId="11" xfId="0" applyFont="1" applyFill="1" applyBorder="1" applyAlignment="1">
      <alignment horizontal="center"/>
    </xf>
    <xf numFmtId="0" fontId="20" fillId="2" borderId="62" xfId="0" applyFont="1" applyFill="1" applyBorder="1" applyAlignment="1">
      <alignment horizontal="center"/>
    </xf>
    <xf numFmtId="0" fontId="20" fillId="2" borderId="1" xfId="0" applyFont="1" applyFill="1" applyBorder="1" applyAlignment="1">
      <alignment horizontal="center" vertical="top" wrapText="1"/>
    </xf>
    <xf numFmtId="0" fontId="20" fillId="2" borderId="56" xfId="0" applyFont="1" applyFill="1" applyBorder="1" applyAlignment="1">
      <alignment horizontal="center" vertical="top" wrapText="1"/>
    </xf>
    <xf numFmtId="0" fontId="20" fillId="2" borderId="9" xfId="0" applyFont="1" applyFill="1" applyBorder="1" applyAlignment="1">
      <alignment horizontal="center" vertical="top" wrapText="1"/>
    </xf>
    <xf numFmtId="0" fontId="19" fillId="2" borderId="1" xfId="0" applyFont="1" applyFill="1" applyBorder="1" applyAlignment="1">
      <alignment horizontal="center" vertical="top" wrapText="1"/>
    </xf>
    <xf numFmtId="0" fontId="20" fillId="2" borderId="12" xfId="0" applyFont="1" applyFill="1" applyBorder="1" applyAlignment="1">
      <alignment horizontal="center" vertical="top" wrapText="1"/>
    </xf>
    <xf numFmtId="0" fontId="17" fillId="2" borderId="16" xfId="0" applyFont="1" applyFill="1" applyBorder="1" applyAlignment="1">
      <alignment horizontal="center" vertical="top" wrapText="1"/>
    </xf>
    <xf numFmtId="0" fontId="55" fillId="0" borderId="61" xfId="0" applyFont="1" applyBorder="1" applyAlignment="1">
      <alignment horizontal="center" vertical="top" wrapText="1"/>
    </xf>
    <xf numFmtId="0" fontId="55" fillId="0" borderId="63" xfId="0" applyFont="1" applyBorder="1" applyAlignment="1">
      <alignment horizontal="center" vertical="top" wrapText="1"/>
    </xf>
    <xf numFmtId="0" fontId="55" fillId="0" borderId="33" xfId="0" applyFont="1" applyBorder="1" applyAlignment="1">
      <alignment horizontal="center" vertical="top" wrapText="1"/>
    </xf>
    <xf numFmtId="0" fontId="55" fillId="0" borderId="41" xfId="0" applyFont="1" applyBorder="1" applyAlignment="1">
      <alignment horizontal="center" vertical="top" wrapText="1"/>
    </xf>
    <xf numFmtId="0" fontId="55" fillId="0" borderId="45" xfId="0" applyFont="1" applyBorder="1" applyAlignment="1">
      <alignment horizontal="center" vertical="top" wrapText="1"/>
    </xf>
    <xf numFmtId="0" fontId="94" fillId="4" borderId="0" xfId="0" applyFont="1" applyFill="1" applyAlignment="1">
      <alignment horizontal="right"/>
    </xf>
    <xf numFmtId="0" fontId="20" fillId="2" borderId="25" xfId="0" applyFont="1" applyFill="1" applyBorder="1" applyAlignment="1">
      <alignment horizontal="center"/>
    </xf>
    <xf numFmtId="0" fontId="14" fillId="0" borderId="1" xfId="0" applyFont="1" applyBorder="1" applyAlignment="1">
      <alignment horizontal="left"/>
    </xf>
    <xf numFmtId="0" fontId="13" fillId="2" borderId="185" xfId="0" applyFont="1" applyFill="1" applyBorder="1" applyAlignment="1">
      <alignment horizontal="center" vertical="top" wrapText="1"/>
    </xf>
    <xf numFmtId="0" fontId="13" fillId="2" borderId="178" xfId="0" applyFont="1" applyFill="1" applyBorder="1" applyAlignment="1">
      <alignment horizontal="center" vertical="top" wrapText="1"/>
    </xf>
    <xf numFmtId="0" fontId="13" fillId="2" borderId="135" xfId="0" applyFont="1" applyFill="1" applyBorder="1" applyAlignment="1">
      <alignment horizontal="center" vertical="top" wrapText="1"/>
    </xf>
    <xf numFmtId="0" fontId="13" fillId="2" borderId="183" xfId="0" applyFont="1" applyFill="1" applyBorder="1" applyAlignment="1">
      <alignment horizontal="center" vertical="top" wrapText="1"/>
    </xf>
    <xf numFmtId="0" fontId="13" fillId="2" borderId="101" xfId="0" applyFont="1" applyFill="1" applyBorder="1" applyAlignment="1">
      <alignment horizontal="center" vertical="top" wrapText="1"/>
    </xf>
    <xf numFmtId="0" fontId="13" fillId="2" borderId="132" xfId="0" applyFont="1" applyFill="1" applyBorder="1" applyAlignment="1">
      <alignment horizontal="center" vertical="top" wrapText="1"/>
    </xf>
    <xf numFmtId="0" fontId="14" fillId="2" borderId="183" xfId="0" applyFont="1" applyFill="1" applyBorder="1" applyAlignment="1">
      <alignment horizontal="center" vertical="top" wrapText="1"/>
    </xf>
    <xf numFmtId="0" fontId="14" fillId="2" borderId="101" xfId="0" applyFont="1" applyFill="1" applyBorder="1" applyAlignment="1">
      <alignment horizontal="center" vertical="top" wrapText="1"/>
    </xf>
    <xf numFmtId="0" fontId="14" fillId="2" borderId="132" xfId="0" applyFont="1" applyFill="1" applyBorder="1" applyAlignment="1">
      <alignment horizontal="center" vertical="top" wrapText="1"/>
    </xf>
    <xf numFmtId="0" fontId="17" fillId="2" borderId="33" xfId="0" applyFont="1" applyFill="1" applyBorder="1" applyAlignment="1">
      <alignment horizontal="center" wrapText="1"/>
    </xf>
    <xf numFmtId="0" fontId="17" fillId="2" borderId="45" xfId="0" applyFont="1" applyFill="1" applyBorder="1" applyAlignment="1">
      <alignment horizontal="center" wrapText="1"/>
    </xf>
    <xf numFmtId="0" fontId="17" fillId="2" borderId="33" xfId="0" applyFont="1" applyFill="1" applyBorder="1" applyAlignment="1">
      <alignment horizontal="left" vertical="center" wrapText="1"/>
    </xf>
    <xf numFmtId="0" fontId="17" fillId="2" borderId="41" xfId="0" applyFont="1" applyFill="1" applyBorder="1" applyAlignment="1">
      <alignment horizontal="left" vertical="center" wrapText="1"/>
    </xf>
    <xf numFmtId="0" fontId="17" fillId="2" borderId="166" xfId="0" applyFont="1" applyFill="1" applyBorder="1" applyAlignment="1">
      <alignment horizontal="left" vertical="center" wrapText="1"/>
    </xf>
    <xf numFmtId="0" fontId="19" fillId="2" borderId="31" xfId="0" applyFont="1" applyFill="1" applyBorder="1" applyAlignment="1">
      <alignment horizontal="center" vertical="center" wrapText="1"/>
    </xf>
    <xf numFmtId="0" fontId="19" fillId="2" borderId="76"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45" xfId="0" applyFont="1" applyFill="1" applyBorder="1" applyAlignment="1">
      <alignment horizontal="left" vertical="center" wrapText="1"/>
    </xf>
    <xf numFmtId="0" fontId="17" fillId="2" borderId="24" xfId="0" applyFont="1" applyFill="1" applyBorder="1" applyAlignment="1">
      <alignment horizontal="center"/>
    </xf>
    <xf numFmtId="0" fontId="17" fillId="2" borderId="61" xfId="0" applyFont="1" applyFill="1" applyBorder="1" applyAlignment="1">
      <alignment horizontal="center"/>
    </xf>
    <xf numFmtId="0" fontId="17" fillId="2" borderId="12" xfId="0" applyFont="1" applyFill="1" applyBorder="1" applyAlignment="1">
      <alignment horizontal="center"/>
    </xf>
    <xf numFmtId="0" fontId="17" fillId="2" borderId="23" xfId="0" applyFont="1" applyFill="1" applyBorder="1" applyAlignment="1">
      <alignment horizontal="center"/>
    </xf>
    <xf numFmtId="0" fontId="17" fillId="2" borderId="1" xfId="0" applyFont="1" applyFill="1" applyBorder="1"/>
    <xf numFmtId="0" fontId="17" fillId="2" borderId="24"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79" xfId="0" applyFont="1" applyFill="1" applyBorder="1" applyAlignment="1">
      <alignment horizontal="center" vertical="center" wrapText="1"/>
    </xf>
    <xf numFmtId="0" fontId="10" fillId="0" borderId="33" xfId="0" applyFont="1" applyBorder="1" applyAlignment="1">
      <alignment horizontal="center" vertical="top" wrapText="1"/>
    </xf>
    <xf numFmtId="0" fontId="0" fillId="0" borderId="41" xfId="0" applyFont="1" applyBorder="1" applyAlignment="1">
      <alignment horizontal="center" vertical="top" wrapText="1"/>
    </xf>
    <xf numFmtId="0" fontId="10" fillId="0" borderId="41" xfId="0" applyFont="1" applyBorder="1" applyAlignment="1">
      <alignment horizontal="center" vertical="top" wrapText="1"/>
    </xf>
    <xf numFmtId="0" fontId="0" fillId="0" borderId="166" xfId="0" applyFont="1" applyBorder="1" applyAlignment="1">
      <alignment horizontal="center" vertical="top" wrapText="1"/>
    </xf>
    <xf numFmtId="0" fontId="23" fillId="0" borderId="0" xfId="14" applyFont="1" applyFill="1" applyAlignment="1">
      <alignment horizontal="left" vertical="center" wrapText="1"/>
    </xf>
    <xf numFmtId="0" fontId="13" fillId="0" borderId="0" xfId="6" applyFont="1" applyAlignment="1"/>
    <xf numFmtId="0" fontId="13" fillId="0" borderId="0" xfId="116" applyFont="1" applyFill="1" applyAlignment="1">
      <alignment horizontal="left" wrapText="1"/>
    </xf>
    <xf numFmtId="0" fontId="13" fillId="0" borderId="0" xfId="6" applyFont="1" applyAlignment="1">
      <alignment horizontal="left"/>
    </xf>
    <xf numFmtId="0" fontId="31" fillId="5" borderId="67" xfId="15" applyFont="1" applyFill="1" applyBorder="1" applyAlignment="1">
      <alignment horizontal="center" vertical="center"/>
    </xf>
    <xf numFmtId="0" fontId="31" fillId="5" borderId="70" xfId="15" applyFont="1" applyFill="1" applyBorder="1" applyAlignment="1">
      <alignment horizontal="center" vertical="center"/>
    </xf>
    <xf numFmtId="0" fontId="19" fillId="5" borderId="199" xfId="15" applyFont="1" applyFill="1" applyBorder="1" applyAlignment="1">
      <alignment horizontal="center" vertical="center" wrapText="1"/>
    </xf>
    <xf numFmtId="0" fontId="19" fillId="5" borderId="200" xfId="15" applyFont="1" applyFill="1" applyBorder="1" applyAlignment="1">
      <alignment horizontal="center" vertical="center" wrapText="1"/>
    </xf>
    <xf numFmtId="0" fontId="10" fillId="5" borderId="200" xfId="6" applyFont="1" applyFill="1" applyBorder="1" applyAlignment="1">
      <alignment wrapText="1"/>
    </xf>
    <xf numFmtId="0" fontId="19" fillId="5" borderId="80" xfId="15" quotePrefix="1" applyFont="1" applyFill="1" applyBorder="1" applyAlignment="1">
      <alignment horizontal="center" vertical="top" wrapText="1"/>
    </xf>
    <xf numFmtId="0" fontId="19" fillId="5" borderId="81" xfId="15" quotePrefix="1" applyFont="1" applyFill="1" applyBorder="1" applyAlignment="1">
      <alignment horizontal="center" vertical="top" wrapText="1"/>
    </xf>
    <xf numFmtId="0" fontId="19" fillId="5" borderId="80" xfId="15" applyFont="1" applyFill="1" applyBorder="1" applyAlignment="1">
      <alignment horizontal="center" vertical="top" wrapText="1"/>
    </xf>
    <xf numFmtId="0" fontId="19" fillId="5" borderId="81" xfId="15" applyFont="1" applyFill="1" applyBorder="1" applyAlignment="1">
      <alignment horizontal="center" vertical="top" wrapText="1"/>
    </xf>
    <xf numFmtId="0" fontId="19" fillId="5" borderId="82" xfId="15" quotePrefix="1" applyFont="1" applyFill="1" applyBorder="1" applyAlignment="1">
      <alignment horizontal="center" vertical="top" wrapText="1"/>
    </xf>
    <xf numFmtId="0" fontId="19" fillId="5" borderId="83" xfId="15" quotePrefix="1" applyFont="1" applyFill="1" applyBorder="1" applyAlignment="1">
      <alignment horizontal="center" vertical="top" wrapText="1"/>
    </xf>
    <xf numFmtId="0" fontId="34" fillId="5" borderId="80" xfId="15" quotePrefix="1" applyFont="1" applyFill="1" applyBorder="1" applyAlignment="1">
      <alignment horizontal="center" vertical="top" wrapText="1"/>
    </xf>
    <xf numFmtId="0" fontId="34" fillId="5" borderId="81" xfId="15" quotePrefix="1" applyFont="1" applyFill="1" applyBorder="1" applyAlignment="1">
      <alignment horizontal="center" vertical="top" wrapText="1"/>
    </xf>
    <xf numFmtId="0" fontId="19" fillId="5" borderId="71" xfId="15" quotePrefix="1" applyFont="1" applyFill="1" applyBorder="1" applyAlignment="1">
      <alignment horizontal="center" vertical="center" wrapText="1"/>
    </xf>
    <xf numFmtId="0" fontId="19" fillId="5" borderId="47" xfId="15" quotePrefix="1" applyFont="1" applyFill="1" applyBorder="1" applyAlignment="1">
      <alignment horizontal="center" vertical="center" wrapText="1"/>
    </xf>
    <xf numFmtId="0" fontId="14" fillId="0" borderId="0" xfId="6" applyFont="1" applyFill="1" applyAlignment="1">
      <alignment horizontal="left" wrapText="1"/>
    </xf>
    <xf numFmtId="0" fontId="102" fillId="36" borderId="246" xfId="112" applyFont="1" applyFill="1" applyBorder="1" applyAlignment="1">
      <alignment horizontal="center"/>
    </xf>
    <xf numFmtId="0" fontId="102" fillId="36" borderId="246" xfId="112" applyFont="1" applyFill="1" applyBorder="1" applyAlignment="1">
      <alignment horizontal="center" vertical="center"/>
    </xf>
    <xf numFmtId="0" fontId="102" fillId="36" borderId="248" xfId="112" applyFont="1" applyFill="1" applyBorder="1" applyAlignment="1">
      <alignment horizontal="center"/>
    </xf>
    <xf numFmtId="0" fontId="102" fillId="36" borderId="249" xfId="112" applyFont="1" applyFill="1" applyBorder="1" applyAlignment="1">
      <alignment horizontal="center"/>
    </xf>
    <xf numFmtId="0" fontId="102" fillId="36" borderId="247" xfId="112" applyFont="1" applyFill="1" applyBorder="1" applyAlignment="1">
      <alignment horizontal="center"/>
    </xf>
    <xf numFmtId="0" fontId="11" fillId="4" borderId="0" xfId="6" applyFont="1" applyFill="1" applyAlignment="1">
      <alignment horizontal="left" wrapText="1"/>
    </xf>
    <xf numFmtId="0" fontId="13" fillId="0" borderId="0" xfId="6" applyFont="1" applyFill="1" applyBorder="1" applyAlignment="1">
      <alignment horizontal="left" vertical="center" wrapText="1"/>
    </xf>
    <xf numFmtId="0" fontId="13" fillId="2" borderId="15" xfId="6" applyFont="1" applyFill="1" applyBorder="1" applyAlignment="1">
      <alignment horizontal="left" vertical="center" wrapText="1"/>
    </xf>
    <xf numFmtId="0" fontId="13" fillId="2" borderId="55" xfId="6" applyFont="1" applyFill="1" applyBorder="1" applyAlignment="1">
      <alignment horizontal="left" vertical="center" wrapText="1"/>
    </xf>
    <xf numFmtId="0" fontId="13" fillId="2" borderId="5" xfId="6" applyFont="1" applyFill="1" applyBorder="1" applyAlignment="1">
      <alignment horizontal="left" vertical="center" wrapText="1"/>
    </xf>
    <xf numFmtId="0" fontId="13" fillId="2" borderId="24" xfId="6" applyFont="1" applyFill="1" applyBorder="1" applyAlignment="1">
      <alignment horizontal="center"/>
    </xf>
    <xf numFmtId="0" fontId="13" fillId="2" borderId="25" xfId="6" applyFont="1" applyFill="1" applyBorder="1" applyAlignment="1">
      <alignment horizontal="center"/>
    </xf>
    <xf numFmtId="0" fontId="13" fillId="2" borderId="61" xfId="6" applyFont="1" applyFill="1" applyBorder="1" applyAlignment="1">
      <alignment horizontal="center"/>
    </xf>
    <xf numFmtId="0" fontId="13" fillId="2" borderId="14" xfId="6" applyFont="1" applyFill="1" applyBorder="1" applyAlignment="1">
      <alignment horizontal="left" vertical="center" wrapText="1"/>
    </xf>
    <xf numFmtId="0" fontId="13" fillId="2" borderId="57" xfId="6" applyFont="1" applyFill="1" applyBorder="1" applyAlignment="1">
      <alignment horizontal="left" vertical="center" wrapText="1"/>
    </xf>
    <xf numFmtId="0" fontId="13" fillId="2" borderId="19" xfId="6" applyFont="1" applyFill="1" applyBorder="1" applyAlignment="1">
      <alignment horizontal="left" vertical="center" wrapText="1"/>
    </xf>
    <xf numFmtId="0" fontId="14" fillId="2" borderId="33" xfId="6" applyFont="1" applyFill="1" applyBorder="1" applyAlignment="1">
      <alignment horizontal="left" vertical="center" wrapText="1"/>
    </xf>
    <xf numFmtId="0" fontId="14" fillId="2" borderId="41" xfId="6" applyFont="1" applyFill="1" applyBorder="1" applyAlignment="1">
      <alignment horizontal="left" vertical="center" wrapText="1"/>
    </xf>
    <xf numFmtId="0" fontId="14" fillId="2" borderId="45" xfId="6" applyFont="1" applyFill="1" applyBorder="1" applyAlignment="1">
      <alignment horizontal="left" vertical="center" wrapText="1"/>
    </xf>
    <xf numFmtId="0" fontId="13" fillId="2" borderId="76" xfId="6" applyFont="1" applyFill="1" applyBorder="1" applyAlignment="1">
      <alignment horizontal="left" vertical="center" wrapText="1"/>
    </xf>
    <xf numFmtId="0" fontId="13" fillId="2" borderId="63" xfId="6" applyFont="1" applyFill="1" applyBorder="1" applyAlignment="1">
      <alignment horizontal="left" vertical="center" wrapText="1"/>
    </xf>
    <xf numFmtId="0" fontId="13" fillId="2" borderId="20" xfId="6" applyFont="1" applyFill="1" applyBorder="1" applyAlignment="1">
      <alignment horizontal="left" vertical="center" wrapText="1"/>
    </xf>
    <xf numFmtId="0" fontId="13" fillId="4" borderId="0" xfId="6" applyFont="1" applyFill="1" applyBorder="1" applyAlignment="1">
      <alignment horizontal="left" wrapText="1"/>
    </xf>
    <xf numFmtId="0" fontId="14" fillId="2" borderId="76" xfId="6" applyFont="1" applyFill="1" applyBorder="1" applyAlignment="1">
      <alignment horizontal="left" vertical="center" wrapText="1"/>
    </xf>
    <xf numFmtId="0" fontId="14" fillId="2" borderId="63" xfId="6" applyFont="1" applyFill="1" applyBorder="1" applyAlignment="1">
      <alignment horizontal="left" vertical="center" wrapText="1"/>
    </xf>
    <xf numFmtId="0" fontId="14" fillId="2" borderId="20" xfId="6" applyFont="1" applyFill="1" applyBorder="1" applyAlignment="1">
      <alignment horizontal="left" vertical="center" wrapText="1"/>
    </xf>
    <xf numFmtId="0" fontId="14" fillId="2" borderId="24" xfId="6" applyFont="1" applyFill="1" applyBorder="1" applyAlignment="1">
      <alignment horizontal="center" vertical="center" wrapText="1"/>
    </xf>
    <xf numFmtId="0" fontId="14" fillId="2" borderId="61" xfId="6" applyFont="1" applyFill="1" applyBorder="1" applyAlignment="1">
      <alignment horizontal="center" vertical="center" wrapText="1"/>
    </xf>
    <xf numFmtId="0" fontId="14" fillId="2" borderId="42" xfId="6" applyFont="1" applyFill="1" applyBorder="1" applyAlignment="1">
      <alignment horizontal="center" vertical="center" wrapText="1"/>
    </xf>
    <xf numFmtId="0" fontId="14" fillId="2" borderId="63" xfId="6" applyFont="1" applyFill="1" applyBorder="1" applyAlignment="1">
      <alignment horizontal="center" vertical="center" wrapText="1"/>
    </xf>
    <xf numFmtId="0" fontId="14" fillId="2" borderId="12" xfId="6" applyFont="1" applyFill="1" applyBorder="1" applyAlignment="1">
      <alignment horizontal="center" vertical="center" wrapText="1"/>
    </xf>
    <xf numFmtId="0" fontId="14" fillId="2" borderId="23" xfId="6" applyFont="1" applyFill="1" applyBorder="1" applyAlignment="1">
      <alignment horizontal="center" vertical="center" wrapText="1"/>
    </xf>
    <xf numFmtId="0" fontId="13" fillId="2" borderId="37" xfId="6" applyFont="1" applyFill="1" applyBorder="1" applyAlignment="1">
      <alignment horizontal="left" vertical="center" wrapText="1"/>
    </xf>
    <xf numFmtId="0" fontId="13" fillId="2" borderId="38" xfId="6" applyFont="1" applyFill="1" applyBorder="1" applyAlignment="1">
      <alignment horizontal="left" vertical="center" wrapText="1"/>
    </xf>
    <xf numFmtId="0" fontId="13" fillId="2" borderId="39" xfId="6" applyFont="1" applyFill="1" applyBorder="1" applyAlignment="1">
      <alignment horizontal="left" vertical="center" wrapText="1"/>
    </xf>
    <xf numFmtId="0" fontId="14" fillId="2" borderId="250" xfId="6" applyFont="1" applyFill="1" applyBorder="1" applyAlignment="1">
      <alignment horizontal="center" vertical="center" wrapText="1"/>
    </xf>
    <xf numFmtId="0" fontId="14" fillId="2" borderId="251" xfId="6" applyFont="1" applyFill="1" applyBorder="1" applyAlignment="1">
      <alignment horizontal="center" vertical="center" wrapText="1"/>
    </xf>
    <xf numFmtId="0" fontId="11" fillId="4" borderId="0" xfId="0" applyFont="1" applyFill="1" applyAlignment="1">
      <alignment horizontal="left" wrapText="1"/>
    </xf>
    <xf numFmtId="0" fontId="14" fillId="2" borderId="168" xfId="6" applyFont="1" applyFill="1" applyBorder="1" applyAlignment="1">
      <alignment horizontal="center" vertical="center" wrapText="1"/>
    </xf>
    <xf numFmtId="0" fontId="14" fillId="2" borderId="170" xfId="6" applyFont="1" applyFill="1" applyBorder="1" applyAlignment="1">
      <alignment horizontal="center" vertical="center" wrapText="1"/>
    </xf>
    <xf numFmtId="0" fontId="17" fillId="2" borderId="61" xfId="6" applyFont="1" applyFill="1" applyBorder="1" applyAlignment="1">
      <alignment horizontal="center" wrapText="1"/>
    </xf>
    <xf numFmtId="0" fontId="17" fillId="2" borderId="170" xfId="6" applyFont="1" applyFill="1" applyBorder="1" applyAlignment="1">
      <alignment horizontal="center" wrapText="1"/>
    </xf>
    <xf numFmtId="0" fontId="13" fillId="4" borderId="0" xfId="6" applyFont="1" applyFill="1" applyAlignment="1">
      <alignment horizontal="left" wrapText="1"/>
    </xf>
    <xf numFmtId="0" fontId="17" fillId="2" borderId="10" xfId="6" applyFont="1" applyFill="1" applyBorder="1" applyAlignment="1">
      <alignment horizontal="center"/>
    </xf>
    <xf numFmtId="0" fontId="17" fillId="2" borderId="11" xfId="6" applyFont="1" applyFill="1" applyBorder="1" applyAlignment="1">
      <alignment horizontal="center"/>
    </xf>
    <xf numFmtId="0" fontId="17" fillId="2" borderId="62" xfId="6" applyFont="1" applyFill="1" applyBorder="1" applyAlignment="1">
      <alignment horizontal="center"/>
    </xf>
    <xf numFmtId="0" fontId="19" fillId="2" borderId="33" xfId="6" applyFont="1" applyFill="1" applyBorder="1" applyAlignment="1">
      <alignment horizontal="center" vertical="center" wrapText="1"/>
    </xf>
    <xf numFmtId="0" fontId="19" fillId="2" borderId="41" xfId="6" applyFont="1" applyFill="1" applyBorder="1" applyAlignment="1">
      <alignment horizontal="center" vertical="center" wrapText="1"/>
    </xf>
    <xf numFmtId="0" fontId="19" fillId="2" borderId="166" xfId="6" applyFont="1" applyFill="1" applyBorder="1" applyAlignment="1">
      <alignment horizontal="center" vertical="center" wrapText="1"/>
    </xf>
    <xf numFmtId="0" fontId="19" fillId="2" borderId="24" xfId="6" applyFont="1" applyFill="1" applyBorder="1" applyAlignment="1">
      <alignment horizontal="center" vertical="center" wrapText="1"/>
    </xf>
    <xf numFmtId="0" fontId="19" fillId="2" borderId="42" xfId="6" applyFont="1" applyFill="1" applyBorder="1" applyAlignment="1">
      <alignment horizontal="center" vertical="center" wrapText="1"/>
    </xf>
    <xf numFmtId="0" fontId="19" fillId="2" borderId="168" xfId="6" applyFont="1" applyFill="1" applyBorder="1" applyAlignment="1">
      <alignment horizontal="center" vertical="center" wrapText="1"/>
    </xf>
    <xf numFmtId="0" fontId="19" fillId="2" borderId="37" xfId="6" applyFont="1" applyFill="1" applyBorder="1" applyAlignment="1">
      <alignment horizontal="center" vertical="center" wrapText="1"/>
    </xf>
    <xf numFmtId="0" fontId="19" fillId="2" borderId="38" xfId="6" applyFont="1" applyFill="1" applyBorder="1" applyAlignment="1">
      <alignment horizontal="center" vertical="center" wrapText="1"/>
    </xf>
    <xf numFmtId="0" fontId="19" fillId="2" borderId="39" xfId="6" applyFont="1" applyFill="1" applyBorder="1" applyAlignment="1">
      <alignment horizontal="center" vertical="center" wrapText="1"/>
    </xf>
    <xf numFmtId="0" fontId="19" fillId="2" borderId="61" xfId="6" applyFont="1" applyFill="1" applyBorder="1" applyAlignment="1">
      <alignment horizontal="center" vertical="center" wrapText="1"/>
    </xf>
    <xf numFmtId="0" fontId="19" fillId="2" borderId="63" xfId="6" applyFont="1" applyFill="1" applyBorder="1" applyAlignment="1">
      <alignment horizontal="center" vertical="center" wrapText="1"/>
    </xf>
    <xf numFmtId="0" fontId="19" fillId="2" borderId="12" xfId="6" applyFont="1" applyFill="1" applyBorder="1" applyAlignment="1">
      <alignment horizontal="center" vertical="center" wrapText="1"/>
    </xf>
    <xf numFmtId="0" fontId="19" fillId="2" borderId="23" xfId="6" applyFont="1" applyFill="1" applyBorder="1" applyAlignment="1">
      <alignment horizontal="center" vertical="center" wrapText="1"/>
    </xf>
    <xf numFmtId="0" fontId="17" fillId="2" borderId="35" xfId="6" applyFont="1" applyFill="1" applyBorder="1" applyAlignment="1">
      <alignment horizontal="center" vertical="center" wrapText="1"/>
    </xf>
    <xf numFmtId="0" fontId="19" fillId="2" borderId="54" xfId="6" applyFont="1" applyFill="1" applyBorder="1" applyAlignment="1">
      <alignment horizontal="center" vertical="center" wrapText="1"/>
    </xf>
    <xf numFmtId="0" fontId="19" fillId="2" borderId="56" xfId="6" applyFont="1" applyFill="1" applyBorder="1" applyAlignment="1">
      <alignment horizontal="center" vertical="center" wrapText="1"/>
    </xf>
    <xf numFmtId="0" fontId="19" fillId="2" borderId="75" xfId="6" applyFont="1" applyFill="1" applyBorder="1" applyAlignment="1">
      <alignment horizontal="center" vertical="center" wrapText="1"/>
    </xf>
    <xf numFmtId="0" fontId="19" fillId="2" borderId="24" xfId="6" applyFont="1" applyFill="1" applyBorder="1" applyAlignment="1">
      <alignment horizontal="center" vertical="top" wrapText="1"/>
    </xf>
    <xf numFmtId="0" fontId="19" fillId="2" borderId="61" xfId="6" applyFont="1" applyFill="1" applyBorder="1" applyAlignment="1">
      <alignment horizontal="center" vertical="top" wrapText="1"/>
    </xf>
    <xf numFmtId="0" fontId="19" fillId="2" borderId="42" xfId="6" applyFont="1" applyFill="1" applyBorder="1" applyAlignment="1">
      <alignment horizontal="center" vertical="top" wrapText="1"/>
    </xf>
    <xf numFmtId="0" fontId="19" fillId="2" borderId="63" xfId="6" applyFont="1" applyFill="1" applyBorder="1" applyAlignment="1">
      <alignment horizontal="center" vertical="top" wrapText="1"/>
    </xf>
    <xf numFmtId="0" fontId="19" fillId="2" borderId="12" xfId="6" applyFont="1" applyFill="1" applyBorder="1" applyAlignment="1">
      <alignment horizontal="center" vertical="top" wrapText="1"/>
    </xf>
    <xf numFmtId="0" fontId="19" fillId="2" borderId="23" xfId="6" applyFont="1" applyFill="1" applyBorder="1" applyAlignment="1">
      <alignment horizontal="center" vertical="top" wrapText="1"/>
    </xf>
    <xf numFmtId="0" fontId="17" fillId="2" borderId="54" xfId="6" applyFont="1" applyFill="1" applyBorder="1" applyAlignment="1">
      <alignment horizontal="center" vertical="center" wrapText="1"/>
    </xf>
    <xf numFmtId="0" fontId="17" fillId="2" borderId="56" xfId="6" applyFont="1" applyFill="1" applyBorder="1" applyAlignment="1">
      <alignment horizontal="center" vertical="center" wrapText="1"/>
    </xf>
    <xf numFmtId="0" fontId="17" fillId="2" borderId="75" xfId="6" applyFont="1" applyFill="1" applyBorder="1" applyAlignment="1">
      <alignment horizontal="center" vertical="center" wrapText="1"/>
    </xf>
    <xf numFmtId="0" fontId="17" fillId="2" borderId="36" xfId="6" applyFont="1" applyFill="1" applyBorder="1" applyAlignment="1">
      <alignment horizontal="center" vertical="center" wrapText="1"/>
    </xf>
    <xf numFmtId="0" fontId="17" fillId="2" borderId="1" xfId="6" applyFont="1" applyFill="1" applyBorder="1" applyAlignment="1">
      <alignment horizontal="center" vertical="center" wrapText="1"/>
    </xf>
    <xf numFmtId="0" fontId="17" fillId="2" borderId="24" xfId="6" applyFont="1" applyFill="1" applyBorder="1" applyAlignment="1">
      <alignment horizontal="center"/>
    </xf>
    <xf numFmtId="0" fontId="17" fillId="2" borderId="61" xfId="6" applyFont="1" applyFill="1" applyBorder="1" applyAlignment="1">
      <alignment horizontal="center"/>
    </xf>
    <xf numFmtId="0" fontId="17" fillId="2" borderId="12" xfId="6" applyFont="1" applyFill="1" applyBorder="1" applyAlignment="1">
      <alignment horizontal="center"/>
    </xf>
    <xf numFmtId="0" fontId="17" fillId="2" borderId="23" xfId="6" applyFont="1" applyFill="1" applyBorder="1" applyAlignment="1">
      <alignment horizontal="center"/>
    </xf>
    <xf numFmtId="0" fontId="17" fillId="2" borderId="33" xfId="6" applyFont="1" applyFill="1" applyBorder="1" applyAlignment="1">
      <alignment horizontal="center" vertical="center" wrapText="1"/>
    </xf>
    <xf numFmtId="0" fontId="17" fillId="2" borderId="41" xfId="6" applyFont="1" applyFill="1" applyBorder="1" applyAlignment="1">
      <alignment horizontal="center" vertical="center" wrapText="1"/>
    </xf>
    <xf numFmtId="0" fontId="17" fillId="2" borderId="166" xfId="6" applyFont="1" applyFill="1" applyBorder="1" applyAlignment="1">
      <alignment horizontal="center" vertical="center" wrapText="1"/>
    </xf>
    <xf numFmtId="0" fontId="17" fillId="2" borderId="1" xfId="6" applyFont="1" applyFill="1" applyBorder="1" applyAlignment="1">
      <alignment horizontal="center"/>
    </xf>
    <xf numFmtId="0" fontId="17" fillId="2" borderId="61" xfId="6" applyFont="1" applyFill="1" applyBorder="1" applyAlignment="1">
      <alignment horizontal="left" wrapText="1"/>
    </xf>
    <xf numFmtId="0" fontId="17" fillId="2" borderId="170" xfId="6" applyFont="1" applyFill="1" applyBorder="1" applyAlignment="1">
      <alignment horizontal="left" wrapText="1"/>
    </xf>
    <xf numFmtId="0" fontId="19" fillId="4" borderId="0" xfId="6" applyFont="1" applyFill="1" applyBorder="1" applyAlignment="1">
      <alignment horizontal="left" vertical="center" wrapText="1"/>
    </xf>
    <xf numFmtId="0" fontId="17" fillId="4" borderId="0" xfId="6" applyFont="1" applyFill="1" applyBorder="1" applyAlignment="1">
      <alignment horizontal="left" vertical="center" wrapText="1"/>
    </xf>
    <xf numFmtId="3" fontId="19" fillId="38" borderId="96" xfId="0" applyNumberFormat="1" applyFont="1" applyFill="1" applyBorder="1" applyAlignment="1">
      <alignment horizontal="center" vertical="center" wrapText="1"/>
    </xf>
    <xf numFmtId="3" fontId="19" fillId="38" borderId="102" xfId="0" applyNumberFormat="1" applyFont="1" applyFill="1" applyBorder="1" applyAlignment="1">
      <alignment horizontal="center" vertical="center" wrapText="1"/>
    </xf>
    <xf numFmtId="3" fontId="19" fillId="38" borderId="162" xfId="0" applyNumberFormat="1" applyFont="1" applyFill="1" applyBorder="1" applyAlignment="1">
      <alignment horizontal="center" vertical="center" wrapText="1"/>
    </xf>
    <xf numFmtId="3" fontId="19" fillId="38" borderId="191" xfId="0" applyNumberFormat="1" applyFont="1" applyFill="1" applyBorder="1" applyAlignment="1">
      <alignment horizontal="center" vertical="center" wrapText="1"/>
    </xf>
    <xf numFmtId="3" fontId="19" fillId="38" borderId="163" xfId="0" applyNumberFormat="1" applyFont="1" applyFill="1" applyBorder="1" applyAlignment="1">
      <alignment horizontal="center" vertical="center" wrapText="1"/>
    </xf>
    <xf numFmtId="3" fontId="19" fillId="38" borderId="42" xfId="0" applyNumberFormat="1" applyFont="1" applyFill="1" applyBorder="1" applyAlignment="1">
      <alignment horizontal="center" vertical="center" wrapText="1"/>
    </xf>
    <xf numFmtId="3" fontId="19" fillId="38" borderId="63" xfId="0" applyNumberFormat="1" applyFont="1" applyFill="1" applyBorder="1" applyAlignment="1">
      <alignment horizontal="center" vertical="center" wrapText="1"/>
    </xf>
    <xf numFmtId="3" fontId="19" fillId="38" borderId="192" xfId="0" applyNumberFormat="1" applyFont="1" applyFill="1" applyBorder="1" applyAlignment="1">
      <alignment horizontal="center" vertical="center" wrapText="1"/>
    </xf>
    <xf numFmtId="3" fontId="19" fillId="38" borderId="164" xfId="0" applyNumberFormat="1" applyFont="1" applyFill="1" applyBorder="1" applyAlignment="1">
      <alignment horizontal="center" vertical="center" wrapText="1"/>
    </xf>
    <xf numFmtId="3" fontId="17" fillId="38" borderId="191" xfId="0" applyNumberFormat="1" applyFont="1" applyFill="1" applyBorder="1" applyAlignment="1">
      <alignment horizontal="center" vertical="center" wrapText="1"/>
    </xf>
    <xf numFmtId="3" fontId="17" fillId="38" borderId="163" xfId="0" applyNumberFormat="1" applyFont="1" applyFill="1" applyBorder="1" applyAlignment="1">
      <alignment horizontal="center" vertical="center" wrapText="1"/>
    </xf>
    <xf numFmtId="3" fontId="17" fillId="38" borderId="42" xfId="0" applyNumberFormat="1" applyFont="1" applyFill="1" applyBorder="1" applyAlignment="1">
      <alignment horizontal="center" vertical="center" wrapText="1"/>
    </xf>
    <xf numFmtId="3" fontId="17" fillId="38" borderId="63" xfId="0" applyNumberFormat="1" applyFont="1" applyFill="1" applyBorder="1" applyAlignment="1">
      <alignment horizontal="center" vertical="center" wrapText="1"/>
    </xf>
    <xf numFmtId="3" fontId="17" fillId="38" borderId="192" xfId="0" applyNumberFormat="1" applyFont="1" applyFill="1" applyBorder="1" applyAlignment="1">
      <alignment horizontal="center" vertical="center" wrapText="1"/>
    </xf>
    <xf numFmtId="3" fontId="17" fillId="38" borderId="164" xfId="0" applyNumberFormat="1" applyFont="1" applyFill="1" applyBorder="1" applyAlignment="1">
      <alignment horizontal="center" vertical="center" wrapText="1"/>
    </xf>
    <xf numFmtId="3" fontId="17" fillId="38" borderId="189" xfId="0" applyNumberFormat="1" applyFont="1" applyFill="1" applyBorder="1" applyAlignment="1">
      <alignment horizontal="center" vertical="center" wrapText="1"/>
    </xf>
    <xf numFmtId="3" fontId="17" fillId="38" borderId="178" xfId="0" applyNumberFormat="1" applyFont="1" applyFill="1" applyBorder="1" applyAlignment="1">
      <alignment horizontal="center" vertical="center" wrapText="1"/>
    </xf>
    <xf numFmtId="3" fontId="17" fillId="38" borderId="187" xfId="0" applyNumberFormat="1" applyFont="1" applyFill="1" applyBorder="1" applyAlignment="1">
      <alignment horizontal="center" vertical="center" wrapText="1"/>
    </xf>
    <xf numFmtId="3" fontId="17" fillId="38" borderId="96" xfId="0" applyNumberFormat="1" applyFont="1" applyFill="1" applyBorder="1" applyAlignment="1">
      <alignment horizontal="center" vertical="center" wrapText="1"/>
    </xf>
    <xf numFmtId="3" fontId="17" fillId="38" borderId="102" xfId="0" applyNumberFormat="1" applyFont="1" applyFill="1" applyBorder="1" applyAlignment="1">
      <alignment horizontal="center" vertical="center" wrapText="1"/>
    </xf>
    <xf numFmtId="3" fontId="17" fillId="38" borderId="133" xfId="0" applyNumberFormat="1" applyFont="1" applyFill="1" applyBorder="1" applyAlignment="1">
      <alignment horizontal="center" vertical="center" wrapText="1"/>
    </xf>
    <xf numFmtId="3" fontId="17" fillId="38" borderId="33" xfId="0" applyNumberFormat="1" applyFont="1" applyFill="1" applyBorder="1" applyAlignment="1">
      <alignment horizontal="center" vertical="center" wrapText="1"/>
    </xf>
    <xf numFmtId="3" fontId="17" fillId="38" borderId="140" xfId="0" applyNumberFormat="1" applyFont="1" applyFill="1" applyBorder="1" applyAlignment="1">
      <alignment horizontal="center" vertical="center" wrapText="1"/>
    </xf>
    <xf numFmtId="3" fontId="17" fillId="38" borderId="165" xfId="0" applyNumberFormat="1" applyFont="1" applyFill="1" applyBorder="1" applyAlignment="1">
      <alignment horizontal="center" vertical="center" wrapText="1"/>
    </xf>
    <xf numFmtId="3" fontId="19" fillId="38" borderId="250" xfId="0" applyNumberFormat="1" applyFont="1" applyFill="1" applyBorder="1" applyAlignment="1">
      <alignment horizontal="center" vertical="center" wrapText="1"/>
    </xf>
    <xf numFmtId="3" fontId="19" fillId="38" borderId="251" xfId="0" applyNumberFormat="1" applyFont="1" applyFill="1" applyBorder="1" applyAlignment="1">
      <alignment horizontal="center" vertical="center" wrapText="1"/>
    </xf>
    <xf numFmtId="3" fontId="17" fillId="38" borderId="186" xfId="0" applyNumberFormat="1" applyFont="1" applyFill="1" applyBorder="1" applyAlignment="1">
      <alignment horizontal="center" vertical="center" wrapText="1"/>
    </xf>
    <xf numFmtId="3" fontId="17" fillId="38" borderId="24" xfId="0" applyNumberFormat="1" applyFont="1" applyFill="1" applyBorder="1" applyAlignment="1">
      <alignment horizontal="center" vertical="center" wrapText="1"/>
    </xf>
    <xf numFmtId="3" fontId="17" fillId="38" borderId="25" xfId="0" applyNumberFormat="1" applyFont="1" applyFill="1" applyBorder="1" applyAlignment="1">
      <alignment horizontal="center" vertical="center" wrapText="1"/>
    </xf>
    <xf numFmtId="3" fontId="17" fillId="38" borderId="61" xfId="0" applyNumberFormat="1" applyFont="1" applyFill="1" applyBorder="1" applyAlignment="1">
      <alignment horizontal="center" vertical="center" wrapText="1"/>
    </xf>
    <xf numFmtId="3" fontId="17" fillId="38" borderId="0" xfId="0" applyNumberFormat="1" applyFont="1" applyFill="1" applyBorder="1" applyAlignment="1">
      <alignment horizontal="center" vertical="center" wrapText="1"/>
    </xf>
    <xf numFmtId="0" fontId="17" fillId="0" borderId="44" xfId="12" applyFont="1" applyBorder="1" applyAlignment="1">
      <alignment horizontal="left" wrapText="1"/>
    </xf>
    <xf numFmtId="0" fontId="17" fillId="0" borderId="195" xfId="12" applyFont="1" applyBorder="1" applyAlignment="1">
      <alignment horizontal="left" wrapText="1"/>
    </xf>
    <xf numFmtId="0" fontId="17" fillId="0" borderId="44" xfId="12" applyFont="1" applyBorder="1" applyAlignment="1">
      <alignment horizontal="left" vertical="center" wrapText="1"/>
    </xf>
    <xf numFmtId="0" fontId="17" fillId="0" borderId="195" xfId="12" applyFont="1" applyBorder="1" applyAlignment="1">
      <alignment horizontal="left" vertical="center" wrapText="1"/>
    </xf>
    <xf numFmtId="0" fontId="17" fillId="0" borderId="46" xfId="12" applyFont="1" applyBorder="1" applyAlignment="1">
      <alignment horizontal="left" vertical="center" wrapText="1"/>
    </xf>
    <xf numFmtId="0" fontId="17" fillId="0" borderId="225" xfId="12" applyFont="1" applyBorder="1" applyAlignment="1">
      <alignment horizontal="left" wrapText="1"/>
    </xf>
    <xf numFmtId="0" fontId="17" fillId="0" borderId="226" xfId="12" applyFont="1" applyBorder="1" applyAlignment="1">
      <alignment horizontal="left" wrapText="1"/>
    </xf>
    <xf numFmtId="0" fontId="17" fillId="0" borderId="16" xfId="12" applyFont="1" applyBorder="1" applyAlignment="1">
      <alignment horizontal="left" vertical="center" wrapText="1"/>
    </xf>
    <xf numFmtId="0" fontId="17" fillId="0" borderId="9" xfId="12" applyFont="1" applyBorder="1" applyAlignment="1">
      <alignment horizontal="left" vertical="center" wrapText="1"/>
    </xf>
    <xf numFmtId="0" fontId="17" fillId="0" borderId="239" xfId="12" applyFont="1" applyBorder="1" applyAlignment="1">
      <alignment horizontal="left" vertical="center" wrapText="1"/>
    </xf>
    <xf numFmtId="0" fontId="11" fillId="4" borderId="0" xfId="12" applyFont="1" applyFill="1" applyAlignment="1">
      <alignment horizontal="left" wrapText="1"/>
    </xf>
    <xf numFmtId="0" fontId="40" fillId="0" borderId="186" xfId="30" applyFont="1" applyBorder="1" applyAlignment="1">
      <alignment horizontal="center" vertical="top" wrapText="1"/>
    </xf>
    <xf numFmtId="0" fontId="40" fillId="0" borderId="178" xfId="30" applyFont="1" applyBorder="1" applyAlignment="1">
      <alignment horizontal="center" vertical="top" wrapText="1"/>
    </xf>
    <xf numFmtId="0" fontId="40" fillId="0" borderId="135" xfId="30" applyFont="1" applyBorder="1" applyAlignment="1">
      <alignment horizontal="center" vertical="top" wrapText="1"/>
    </xf>
    <xf numFmtId="0" fontId="40" fillId="0" borderId="33" xfId="31" applyFont="1" applyBorder="1" applyAlignment="1">
      <alignment horizontal="center" vertical="top" wrapText="1"/>
    </xf>
    <xf numFmtId="0" fontId="40" fillId="0" borderId="166" xfId="31" applyFont="1" applyBorder="1" applyAlignment="1">
      <alignment horizontal="center" vertical="top" wrapText="1"/>
    </xf>
    <xf numFmtId="0" fontId="40" fillId="0" borderId="216" xfId="31" applyFont="1" applyBorder="1" applyAlignment="1">
      <alignment horizontal="center" vertical="top" wrapText="1"/>
    </xf>
    <xf numFmtId="0" fontId="13" fillId="4" borderId="0" xfId="31" applyFont="1" applyFill="1" applyAlignment="1">
      <alignment horizontal="left" wrapText="1"/>
    </xf>
    <xf numFmtId="0" fontId="40" fillId="0" borderId="10" xfId="31" applyFont="1" applyBorder="1" applyAlignment="1">
      <alignment horizontal="left" vertical="top" wrapText="1"/>
    </xf>
    <xf numFmtId="0" fontId="40" fillId="0" borderId="62" xfId="31" applyFont="1" applyBorder="1" applyAlignment="1">
      <alignment horizontal="left" vertical="top" wrapText="1"/>
    </xf>
    <xf numFmtId="0" fontId="102" fillId="36" borderId="246" xfId="112" applyFont="1" applyFill="1" applyBorder="1" applyAlignment="1">
      <alignment horizont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168" xfId="0" applyFont="1" applyFill="1" applyBorder="1" applyAlignment="1">
      <alignment horizontal="center" vertical="center" wrapText="1"/>
    </xf>
    <xf numFmtId="0" fontId="19" fillId="0" borderId="169" xfId="0" applyFont="1" applyFill="1" applyBorder="1" applyAlignment="1">
      <alignment horizontal="center" vertical="center" wrapText="1"/>
    </xf>
    <xf numFmtId="0" fontId="19" fillId="0" borderId="170" xfId="0" applyFont="1" applyFill="1" applyBorder="1" applyAlignment="1">
      <alignment horizontal="center" vertical="center" wrapText="1"/>
    </xf>
    <xf numFmtId="3" fontId="20" fillId="4" borderId="10" xfId="0" applyNumberFormat="1" applyFont="1" applyFill="1" applyBorder="1"/>
    <xf numFmtId="0" fontId="20" fillId="4" borderId="1" xfId="0" applyFont="1" applyFill="1" applyBorder="1" applyAlignment="1">
      <alignment horizontal="center" wrapText="1"/>
    </xf>
    <xf numFmtId="0" fontId="19" fillId="2" borderId="10" xfId="6" applyFont="1" applyFill="1" applyBorder="1" applyAlignment="1">
      <alignment horizontal="center" vertical="center" wrapText="1"/>
    </xf>
    <xf numFmtId="0" fontId="19" fillId="2" borderId="11" xfId="6" applyFont="1" applyFill="1" applyBorder="1" applyAlignment="1">
      <alignment horizontal="center" vertical="center" wrapText="1"/>
    </xf>
    <xf numFmtId="0" fontId="19" fillId="2" borderId="62" xfId="6" applyFont="1" applyFill="1" applyBorder="1" applyAlignment="1">
      <alignment horizontal="center" vertical="center" wrapText="1"/>
    </xf>
    <xf numFmtId="0" fontId="17" fillId="4" borderId="33" xfId="0" applyFont="1" applyFill="1" applyBorder="1" applyAlignment="1">
      <alignment horizontal="center" wrapText="1"/>
    </xf>
    <xf numFmtId="0" fontId="17" fillId="4" borderId="45" xfId="0" applyFont="1" applyFill="1" applyBorder="1" applyAlignment="1">
      <alignment horizontal="center" wrapText="1"/>
    </xf>
    <xf numFmtId="3" fontId="20" fillId="4" borderId="1" xfId="0" applyNumberFormat="1" applyFont="1" applyFill="1" applyBorder="1" applyAlignment="1">
      <alignment horizontal="center" wrapText="1"/>
    </xf>
    <xf numFmtId="0" fontId="20" fillId="4" borderId="62" xfId="0" applyFont="1" applyFill="1" applyBorder="1" applyAlignment="1">
      <alignment horizontal="center" wrapText="1"/>
    </xf>
    <xf numFmtId="0" fontId="17" fillId="4" borderId="1" xfId="0" applyFont="1" applyFill="1" applyBorder="1" applyAlignment="1">
      <alignment horizontal="center" wrapText="1"/>
    </xf>
    <xf numFmtId="0" fontId="19" fillId="2" borderId="168" xfId="0" applyFont="1" applyFill="1" applyBorder="1" applyAlignment="1">
      <alignment horizontal="center" vertical="center" wrapText="1"/>
    </xf>
    <xf numFmtId="0" fontId="19" fillId="2" borderId="170" xfId="0" applyFont="1" applyFill="1" applyBorder="1" applyAlignment="1">
      <alignment horizontal="center" vertical="center" wrapText="1"/>
    </xf>
    <xf numFmtId="0" fontId="17" fillId="2" borderId="24" xfId="6" applyFont="1" applyFill="1" applyBorder="1" applyAlignment="1">
      <alignment horizontal="center" vertical="center" wrapText="1"/>
    </xf>
    <xf numFmtId="0" fontId="17" fillId="2" borderId="61" xfId="6" applyFont="1" applyFill="1" applyBorder="1" applyAlignment="1">
      <alignment horizontal="center" vertical="center" wrapText="1"/>
    </xf>
    <xf numFmtId="0" fontId="17" fillId="2" borderId="42" xfId="6" applyFont="1" applyFill="1" applyBorder="1" applyAlignment="1">
      <alignment horizontal="center" vertical="center" wrapText="1"/>
    </xf>
    <xf numFmtId="0" fontId="17" fillId="2" borderId="63" xfId="6" applyFont="1" applyFill="1" applyBorder="1" applyAlignment="1">
      <alignment horizontal="center" vertical="center" wrapText="1"/>
    </xf>
    <xf numFmtId="0" fontId="17" fillId="2" borderId="168" xfId="6" applyFont="1" applyFill="1" applyBorder="1" applyAlignment="1">
      <alignment horizontal="center" vertical="center" wrapText="1"/>
    </xf>
    <xf numFmtId="0" fontId="17" fillId="2" borderId="170" xfId="6"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20" fillId="2" borderId="168" xfId="0" applyFont="1" applyFill="1" applyBorder="1" applyAlignment="1">
      <alignment horizontal="center" vertical="center" wrapText="1"/>
    </xf>
    <xf numFmtId="0" fontId="20" fillId="2" borderId="170"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17" fillId="2" borderId="168" xfId="0" applyFont="1" applyFill="1" applyBorder="1" applyAlignment="1">
      <alignment horizontal="center" vertical="center" wrapText="1"/>
    </xf>
    <xf numFmtId="0" fontId="17" fillId="2" borderId="170" xfId="0" applyFont="1" applyFill="1" applyBorder="1" applyAlignment="1">
      <alignment horizontal="center" vertical="center" wrapText="1"/>
    </xf>
    <xf numFmtId="0" fontId="17" fillId="2" borderId="24" xfId="6" applyFont="1" applyFill="1" applyBorder="1" applyAlignment="1">
      <alignment horizontal="center" vertical="top" wrapText="1"/>
    </xf>
    <xf numFmtId="0" fontId="17" fillId="2" borderId="61" xfId="6" applyFont="1" applyFill="1" applyBorder="1" applyAlignment="1">
      <alignment horizontal="center" vertical="top" wrapText="1"/>
    </xf>
    <xf numFmtId="0" fontId="17" fillId="2" borderId="42" xfId="6" applyFont="1" applyFill="1" applyBorder="1" applyAlignment="1">
      <alignment horizontal="center" vertical="top" wrapText="1"/>
    </xf>
    <xf numFmtId="0" fontId="17" fillId="2" borderId="63" xfId="6" applyFont="1" applyFill="1" applyBorder="1" applyAlignment="1">
      <alignment horizontal="center" vertical="top" wrapText="1"/>
    </xf>
    <xf numFmtId="0" fontId="17" fillId="2" borderId="168" xfId="6" applyFont="1" applyFill="1" applyBorder="1" applyAlignment="1">
      <alignment horizontal="center" vertical="top" wrapText="1"/>
    </xf>
    <xf numFmtId="0" fontId="17" fillId="2" borderId="170" xfId="6" applyFont="1" applyFill="1" applyBorder="1" applyAlignment="1">
      <alignment horizontal="center" vertical="top" wrapText="1"/>
    </xf>
    <xf numFmtId="0" fontId="17" fillId="2" borderId="45" xfId="0" applyFont="1" applyFill="1" applyBorder="1" applyAlignment="1">
      <alignment horizontal="center" vertical="center" wrapText="1"/>
    </xf>
    <xf numFmtId="49" fontId="13" fillId="4" borderId="0" xfId="0" applyNumberFormat="1" applyFont="1" applyFill="1" applyAlignment="1">
      <alignment horizontal="left"/>
    </xf>
    <xf numFmtId="0" fontId="19" fillId="2" borderId="169" xfId="6" applyFont="1" applyFill="1" applyBorder="1" applyAlignment="1">
      <alignment horizontal="center" vertical="top" wrapText="1"/>
    </xf>
    <xf numFmtId="0" fontId="19" fillId="2" borderId="69" xfId="6" applyFont="1" applyFill="1" applyBorder="1" applyAlignment="1">
      <alignment horizontal="center" vertical="top" wrapText="1"/>
    </xf>
    <xf numFmtId="0" fontId="40" fillId="4" borderId="0" xfId="6" applyFont="1" applyFill="1" applyAlignment="1">
      <alignment horizontal="left" wrapText="1"/>
    </xf>
    <xf numFmtId="0" fontId="42" fillId="0" borderId="33" xfId="6" applyFont="1" applyBorder="1" applyAlignment="1">
      <alignment horizontal="center" vertical="center" wrapText="1"/>
    </xf>
    <xf numFmtId="0" fontId="42" fillId="0" borderId="41" xfId="6" applyFont="1" applyBorder="1" applyAlignment="1">
      <alignment horizontal="center" vertical="center" wrapText="1"/>
    </xf>
    <xf numFmtId="0" fontId="42" fillId="0" borderId="166" xfId="6" applyFont="1" applyBorder="1" applyAlignment="1">
      <alignment horizontal="center" vertical="center" wrapText="1"/>
    </xf>
    <xf numFmtId="0" fontId="13" fillId="4" borderId="0" xfId="6" applyFont="1" applyFill="1" applyAlignment="1">
      <alignment horizontal="left" vertical="center"/>
    </xf>
    <xf numFmtId="0" fontId="42" fillId="0" borderId="42" xfId="6" applyFont="1" applyBorder="1" applyAlignment="1">
      <alignment vertical="center" wrapText="1"/>
    </xf>
    <xf numFmtId="0" fontId="92" fillId="34" borderId="10" xfId="6" applyFont="1" applyFill="1" applyBorder="1" applyAlignment="1">
      <alignment vertical="center" wrapText="1"/>
    </xf>
    <xf numFmtId="0" fontId="92" fillId="34" borderId="11" xfId="6" applyFont="1" applyFill="1" applyBorder="1" applyAlignment="1">
      <alignment vertical="center" wrapText="1"/>
    </xf>
    <xf numFmtId="0" fontId="13" fillId="4" borderId="0" xfId="6" applyFont="1" applyFill="1" applyAlignment="1">
      <alignment horizontal="left" vertical="center" wrapText="1"/>
    </xf>
    <xf numFmtId="0" fontId="19" fillId="2" borderId="44"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4" borderId="1" xfId="0" applyFont="1" applyFill="1" applyBorder="1"/>
    <xf numFmtId="0" fontId="20" fillId="4" borderId="1" xfId="0" applyFont="1" applyFill="1" applyBorder="1" applyAlignment="1">
      <alignment horizontal="center"/>
    </xf>
    <xf numFmtId="0" fontId="17" fillId="2" borderId="38"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0" fillId="4" borderId="0" xfId="0" applyFill="1" applyAlignment="1">
      <alignment horizontal="left" wrapText="1"/>
    </xf>
    <xf numFmtId="0" fontId="19" fillId="2" borderId="33"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23" xfId="0" applyFont="1" applyFill="1" applyBorder="1" applyAlignment="1">
      <alignment horizontal="center" vertical="center" wrapText="1"/>
    </xf>
    <xf numFmtId="3" fontId="17" fillId="2" borderId="10" xfId="6" applyNumberFormat="1" applyFont="1" applyFill="1" applyBorder="1" applyAlignment="1">
      <alignment horizontal="center"/>
    </xf>
    <xf numFmtId="3" fontId="17" fillId="2" borderId="11" xfId="6" applyNumberFormat="1" applyFont="1" applyFill="1" applyBorder="1" applyAlignment="1">
      <alignment horizontal="center"/>
    </xf>
    <xf numFmtId="3" fontId="17" fillId="2" borderId="62" xfId="6" applyNumberFormat="1" applyFont="1" applyFill="1" applyBorder="1" applyAlignment="1">
      <alignment horizontal="center"/>
    </xf>
    <xf numFmtId="0" fontId="17" fillId="2" borderId="33" xfId="6" applyFont="1" applyFill="1" applyBorder="1" applyAlignment="1">
      <alignment horizontal="left" wrapText="1"/>
    </xf>
    <xf numFmtId="0" fontId="17" fillId="2" borderId="166" xfId="6" applyFont="1" applyFill="1" applyBorder="1" applyAlignment="1">
      <alignment horizontal="left" wrapText="1"/>
    </xf>
    <xf numFmtId="0" fontId="13" fillId="4" borderId="0" xfId="0" applyFont="1" applyFill="1" applyBorder="1" applyAlignment="1">
      <alignment horizontal="left" wrapText="1"/>
    </xf>
    <xf numFmtId="0" fontId="0" fillId="4" borderId="0" xfId="0" applyFill="1" applyBorder="1" applyAlignment="1">
      <alignment horizontal="left" wrapText="1"/>
    </xf>
    <xf numFmtId="0" fontId="13" fillId="4" borderId="25" xfId="0" applyFont="1" applyFill="1" applyBorder="1" applyAlignment="1">
      <alignment horizontal="left" wrapText="1"/>
    </xf>
    <xf numFmtId="0" fontId="0" fillId="4" borderId="25" xfId="0" applyFill="1" applyBorder="1" applyAlignment="1">
      <alignment horizontal="left" wrapText="1"/>
    </xf>
    <xf numFmtId="0" fontId="17" fillId="2" borderId="33" xfId="6" applyFont="1" applyFill="1" applyBorder="1" applyAlignment="1">
      <alignment horizontal="center" wrapText="1"/>
    </xf>
    <xf numFmtId="0" fontId="17" fillId="2" borderId="45" xfId="6" applyFont="1" applyFill="1" applyBorder="1" applyAlignment="1">
      <alignment horizontal="center" wrapText="1"/>
    </xf>
    <xf numFmtId="0" fontId="17" fillId="2" borderId="38" xfId="6" applyFont="1" applyFill="1" applyBorder="1" applyAlignment="1">
      <alignment horizontal="center" vertical="center" wrapText="1"/>
    </xf>
    <xf numFmtId="0" fontId="17" fillId="2" borderId="39" xfId="6" applyFont="1" applyFill="1" applyBorder="1" applyAlignment="1">
      <alignment horizontal="center" vertical="center" wrapText="1"/>
    </xf>
    <xf numFmtId="0" fontId="19" fillId="2" borderId="16" xfId="6" applyFont="1" applyFill="1" applyBorder="1" applyAlignment="1">
      <alignment horizontal="center" vertical="center" wrapText="1"/>
    </xf>
    <xf numFmtId="0" fontId="19" fillId="2" borderId="69" xfId="6" applyFont="1" applyFill="1" applyBorder="1" applyAlignment="1">
      <alignment horizontal="center" vertical="center" wrapText="1"/>
    </xf>
    <xf numFmtId="0" fontId="17" fillId="2" borderId="33" xfId="6" applyFont="1" applyFill="1" applyBorder="1" applyAlignment="1">
      <alignment horizontal="center"/>
    </xf>
    <xf numFmtId="0" fontId="17" fillId="2" borderId="45" xfId="6" applyFont="1" applyFill="1" applyBorder="1" applyAlignment="1">
      <alignment horizontal="center"/>
    </xf>
    <xf numFmtId="0" fontId="17" fillId="2" borderId="45" xfId="6" applyFont="1" applyFill="1" applyBorder="1" applyAlignment="1">
      <alignment horizontal="center" vertical="center" wrapText="1"/>
    </xf>
    <xf numFmtId="0" fontId="17" fillId="2" borderId="58" xfId="6" applyFont="1" applyFill="1" applyBorder="1" applyAlignment="1">
      <alignment horizontal="center" vertical="center" wrapText="1"/>
    </xf>
    <xf numFmtId="0" fontId="17" fillId="2" borderId="141" xfId="6" applyFont="1" applyFill="1" applyBorder="1" applyAlignment="1">
      <alignment horizontal="center" vertical="center" wrapText="1"/>
    </xf>
    <xf numFmtId="0" fontId="19" fillId="2" borderId="30" xfId="6" applyFont="1" applyFill="1" applyBorder="1" applyAlignment="1">
      <alignment horizontal="center" vertical="center" wrapText="1"/>
    </xf>
    <xf numFmtId="0" fontId="19" fillId="2" borderId="58" xfId="6" applyFont="1" applyFill="1" applyBorder="1" applyAlignment="1">
      <alignment horizontal="center" vertical="center" wrapText="1"/>
    </xf>
    <xf numFmtId="3" fontId="17" fillId="2" borderId="33" xfId="6" applyNumberFormat="1" applyFont="1" applyFill="1" applyBorder="1" applyAlignment="1">
      <alignment horizontal="center" wrapText="1"/>
    </xf>
    <xf numFmtId="3" fontId="17" fillId="2" borderId="45" xfId="6" applyNumberFormat="1" applyFont="1" applyFill="1" applyBorder="1" applyAlignment="1">
      <alignment horizontal="center" wrapText="1"/>
    </xf>
    <xf numFmtId="3" fontId="17" fillId="2" borderId="33" xfId="6" applyNumberFormat="1" applyFont="1" applyFill="1" applyBorder="1"/>
    <xf numFmtId="3" fontId="17" fillId="2" borderId="45" xfId="6" applyNumberFormat="1" applyFont="1" applyFill="1" applyBorder="1"/>
    <xf numFmtId="0" fontId="17" fillId="2" borderId="30" xfId="6" applyFont="1" applyFill="1" applyBorder="1" applyAlignment="1">
      <alignment horizontal="center" vertical="center" wrapText="1"/>
    </xf>
    <xf numFmtId="0" fontId="17" fillId="2" borderId="140" xfId="6" applyFont="1" applyFill="1" applyBorder="1" applyAlignment="1">
      <alignment horizontal="center" vertical="center" wrapText="1"/>
    </xf>
    <xf numFmtId="0" fontId="19" fillId="2" borderId="10" xfId="6" applyFont="1" applyFill="1" applyBorder="1" applyAlignment="1">
      <alignment horizontal="center" vertical="center"/>
    </xf>
    <xf numFmtId="0" fontId="19" fillId="2" borderId="11" xfId="6" applyFont="1" applyFill="1" applyBorder="1" applyAlignment="1">
      <alignment horizontal="center" vertical="center"/>
    </xf>
    <xf numFmtId="0" fontId="19" fillId="2" borderId="62" xfId="6" applyFont="1" applyFill="1" applyBorder="1" applyAlignment="1">
      <alignment horizontal="center" vertical="center"/>
    </xf>
    <xf numFmtId="0" fontId="17" fillId="2" borderId="24" xfId="6" applyFont="1" applyFill="1" applyBorder="1" applyAlignment="1">
      <alignment horizontal="center" vertical="center"/>
    </xf>
    <xf numFmtId="0" fontId="17" fillId="2" borderId="61" xfId="6" applyFont="1" applyFill="1" applyBorder="1" applyAlignment="1">
      <alignment horizontal="center" vertical="center"/>
    </xf>
    <xf numFmtId="0" fontId="17" fillId="2" borderId="12" xfId="6" applyFont="1" applyFill="1" applyBorder="1" applyAlignment="1">
      <alignment horizontal="center" vertical="center"/>
    </xf>
    <xf numFmtId="0" fontId="17" fillId="2" borderId="23" xfId="6" applyFont="1" applyFill="1" applyBorder="1" applyAlignment="1">
      <alignment horizontal="center" vertical="center"/>
    </xf>
    <xf numFmtId="0" fontId="17" fillId="2" borderId="12" xfId="6" applyFont="1" applyFill="1" applyBorder="1" applyAlignment="1">
      <alignment horizontal="center" vertical="center" wrapText="1"/>
    </xf>
    <xf numFmtId="0" fontId="17" fillId="2" borderId="23" xfId="6" applyFont="1" applyFill="1" applyBorder="1" applyAlignment="1">
      <alignment horizontal="center" vertical="center" wrapText="1"/>
    </xf>
    <xf numFmtId="0" fontId="17" fillId="2" borderId="16" xfId="6" applyFont="1" applyFill="1" applyBorder="1" applyAlignment="1">
      <alignment horizontal="center" vertical="center" wrapText="1"/>
    </xf>
    <xf numFmtId="0" fontId="17" fillId="2" borderId="84" xfId="6" applyFont="1" applyFill="1" applyBorder="1" applyAlignment="1">
      <alignment horizontal="center" vertical="center" wrapText="1"/>
    </xf>
    <xf numFmtId="0" fontId="17" fillId="2" borderId="85" xfId="6" applyFont="1" applyFill="1" applyBorder="1" applyAlignment="1">
      <alignment horizontal="center" vertical="center" wrapText="1"/>
    </xf>
    <xf numFmtId="0" fontId="17" fillId="2" borderId="86" xfId="6" applyFont="1" applyFill="1" applyBorder="1" applyAlignment="1">
      <alignment horizontal="center" vertical="center" wrapText="1"/>
    </xf>
    <xf numFmtId="0" fontId="17" fillId="2" borderId="87" xfId="6" applyFont="1" applyFill="1" applyBorder="1" applyAlignment="1">
      <alignment horizontal="center" vertical="center" wrapText="1"/>
    </xf>
    <xf numFmtId="0" fontId="19" fillId="2" borderId="84" xfId="6" applyFont="1" applyFill="1" applyBorder="1" applyAlignment="1">
      <alignment horizontal="center" vertical="top" wrapText="1"/>
    </xf>
    <xf numFmtId="0" fontId="19" fillId="2" borderId="85" xfId="6" applyFont="1" applyFill="1" applyBorder="1" applyAlignment="1">
      <alignment horizontal="center" vertical="top" wrapText="1"/>
    </xf>
    <xf numFmtId="3" fontId="17" fillId="2" borderId="1" xfId="6" applyNumberFormat="1" applyFont="1" applyFill="1" applyBorder="1" applyAlignment="1">
      <alignment horizontal="center" wrapText="1"/>
    </xf>
    <xf numFmtId="3" fontId="17" fillId="2" borderId="10" xfId="6" applyNumberFormat="1" applyFont="1" applyFill="1" applyBorder="1"/>
    <xf numFmtId="0" fontId="17" fillId="2" borderId="1" xfId="6" applyFont="1" applyFill="1" applyBorder="1" applyAlignment="1">
      <alignment horizontal="center" wrapText="1"/>
    </xf>
    <xf numFmtId="0" fontId="17" fillId="2" borderId="62" xfId="6" applyFont="1" applyFill="1" applyBorder="1" applyAlignment="1">
      <alignment horizontal="center" wrapText="1"/>
    </xf>
    <xf numFmtId="0" fontId="17" fillId="2" borderId="33" xfId="0" applyFont="1" applyFill="1" applyBorder="1" applyAlignment="1">
      <alignment horizontal="left" wrapText="1"/>
    </xf>
    <xf numFmtId="0" fontId="17" fillId="2" borderId="45" xfId="0" applyFont="1" applyFill="1" applyBorder="1" applyAlignment="1">
      <alignment horizontal="left" wrapText="1"/>
    </xf>
    <xf numFmtId="0" fontId="17" fillId="2" borderId="30" xfId="0" applyFont="1" applyFill="1" applyBorder="1" applyAlignment="1">
      <alignment horizontal="center" vertical="center" wrapText="1"/>
    </xf>
    <xf numFmtId="3" fontId="18" fillId="2" borderId="1" xfId="0" applyNumberFormat="1" applyFont="1" applyFill="1" applyBorder="1" applyAlignment="1">
      <alignment horizontal="center" wrapText="1"/>
    </xf>
    <xf numFmtId="0" fontId="18" fillId="2" borderId="1" xfId="0" applyFont="1" applyFill="1" applyBorder="1" applyAlignment="1">
      <alignment horizontal="center" wrapText="1"/>
    </xf>
    <xf numFmtId="0" fontId="13" fillId="2" borderId="1" xfId="0" applyFont="1" applyFill="1" applyBorder="1" applyAlignment="1">
      <alignment horizontal="center" wrapText="1"/>
    </xf>
    <xf numFmtId="0" fontId="18" fillId="2" borderId="24" xfId="0" applyFont="1" applyFill="1" applyBorder="1" applyAlignment="1">
      <alignment horizontal="center"/>
    </xf>
    <xf numFmtId="0" fontId="18" fillId="2" borderId="25" xfId="0" applyFont="1" applyFill="1" applyBorder="1" applyAlignment="1">
      <alignment horizontal="center"/>
    </xf>
    <xf numFmtId="0" fontId="18" fillId="2" borderId="61" xfId="0" applyFont="1" applyFill="1" applyBorder="1" applyAlignment="1">
      <alignment horizontal="center"/>
    </xf>
    <xf numFmtId="0" fontId="18" fillId="2" borderId="42" xfId="0" applyFont="1" applyFill="1" applyBorder="1" applyAlignment="1">
      <alignment horizontal="center"/>
    </xf>
    <xf numFmtId="0" fontId="18" fillId="2" borderId="0" xfId="0" applyFont="1" applyFill="1" applyBorder="1" applyAlignment="1">
      <alignment horizontal="center"/>
    </xf>
    <xf numFmtId="0" fontId="18" fillId="2" borderId="63" xfId="0" applyFont="1" applyFill="1" applyBorder="1" applyAlignment="1">
      <alignment horizontal="center"/>
    </xf>
    <xf numFmtId="3" fontId="18" fillId="2" borderId="11" xfId="0" applyNumberFormat="1" applyFont="1" applyFill="1" applyBorder="1"/>
    <xf numFmtId="0" fontId="18" fillId="2" borderId="62" xfId="0" applyFont="1" applyFill="1" applyBorder="1" applyAlignment="1">
      <alignment horizontal="center" wrapText="1"/>
    </xf>
    <xf numFmtId="0" fontId="14" fillId="2" borderId="44" xfId="0" applyFont="1" applyFill="1" applyBorder="1" applyAlignment="1">
      <alignment horizontal="center" vertical="top" wrapText="1"/>
    </xf>
    <xf numFmtId="0" fontId="14" fillId="2" borderId="38" xfId="0" applyFont="1" applyFill="1" applyBorder="1" applyAlignment="1">
      <alignment horizontal="center" vertical="top" wrapText="1"/>
    </xf>
    <xf numFmtId="0" fontId="14" fillId="2" borderId="46" xfId="0" applyFont="1" applyFill="1" applyBorder="1" applyAlignment="1">
      <alignment horizontal="center" vertical="top" wrapText="1"/>
    </xf>
    <xf numFmtId="0" fontId="18" fillId="2" borderId="15"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6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6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4" xfId="0" applyFont="1" applyFill="1" applyBorder="1" applyAlignment="1">
      <alignment horizontal="center" vertical="top" wrapText="1"/>
    </xf>
    <xf numFmtId="0" fontId="16" fillId="2" borderId="38" xfId="0" applyFont="1" applyFill="1" applyBorder="1" applyAlignment="1">
      <alignment horizontal="center" vertical="top" wrapText="1"/>
    </xf>
    <xf numFmtId="0" fontId="13" fillId="2" borderId="15"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9" fillId="8" borderId="168" xfId="8" applyFont="1" applyFill="1" applyBorder="1" applyAlignment="1">
      <alignment horizontal="left" vertical="center" wrapText="1"/>
    </xf>
    <xf numFmtId="0" fontId="19" fillId="8" borderId="170" xfId="8" applyFont="1" applyFill="1" applyBorder="1" applyAlignment="1">
      <alignment horizontal="left" vertical="center" wrapText="1"/>
    </xf>
    <xf numFmtId="0" fontId="17" fillId="8" borderId="33" xfId="8" applyFont="1" applyFill="1" applyBorder="1" applyAlignment="1">
      <alignment horizontal="center" vertical="center" wrapText="1"/>
    </xf>
    <xf numFmtId="0" fontId="17" fillId="8" borderId="166" xfId="8" applyFont="1" applyFill="1" applyBorder="1" applyAlignment="1">
      <alignment horizontal="center" vertical="center" wrapText="1"/>
    </xf>
    <xf numFmtId="0" fontId="44" fillId="8" borderId="11" xfId="18" applyFont="1" applyFill="1" applyBorder="1" applyAlignment="1">
      <alignment horizontal="left" wrapText="1"/>
    </xf>
    <xf numFmtId="0" fontId="44" fillId="8" borderId="62" xfId="18" applyFont="1" applyFill="1" applyBorder="1" applyAlignment="1">
      <alignment horizontal="left" wrapText="1"/>
    </xf>
    <xf numFmtId="0" fontId="19" fillId="8" borderId="1" xfId="8" applyFont="1" applyFill="1" applyBorder="1" applyAlignment="1">
      <alignment horizontal="left" vertical="center" wrapText="1"/>
    </xf>
    <xf numFmtId="0" fontId="19" fillId="8" borderId="10" xfId="8" applyFont="1" applyFill="1" applyBorder="1" applyAlignment="1">
      <alignment horizontal="center" vertical="center" wrapText="1"/>
    </xf>
    <xf numFmtId="0" fontId="19" fillId="8" borderId="62" xfId="8" applyFont="1" applyFill="1" applyBorder="1" applyAlignment="1">
      <alignment horizontal="center" vertical="center" wrapText="1"/>
    </xf>
    <xf numFmtId="0" fontId="19" fillId="8" borderId="10" xfId="6" applyFont="1" applyFill="1" applyBorder="1" applyAlignment="1">
      <alignment horizontal="center"/>
    </xf>
    <xf numFmtId="0" fontId="19" fillId="8" borderId="62" xfId="6" applyFont="1" applyFill="1" applyBorder="1" applyAlignment="1">
      <alignment horizontal="center"/>
    </xf>
    <xf numFmtId="0" fontId="19" fillId="8" borderId="11" xfId="6" applyFont="1" applyFill="1" applyBorder="1" applyAlignment="1">
      <alignment horizontal="center"/>
    </xf>
    <xf numFmtId="0" fontId="19" fillId="8" borderId="1" xfId="6" applyFont="1" applyFill="1" applyBorder="1" applyAlignment="1">
      <alignment horizontal="left" vertical="center" wrapText="1"/>
    </xf>
    <xf numFmtId="0" fontId="19" fillId="8" borderId="33" xfId="6" applyFont="1" applyFill="1" applyBorder="1" applyAlignment="1">
      <alignment horizontal="center" vertical="center" wrapText="1"/>
    </xf>
    <xf numFmtId="0" fontId="19" fillId="8" borderId="41" xfId="6" applyFont="1" applyFill="1" applyBorder="1" applyAlignment="1">
      <alignment horizontal="center" vertical="center" wrapText="1"/>
    </xf>
    <xf numFmtId="0" fontId="50" fillId="8" borderId="24" xfId="6" applyFont="1" applyFill="1" applyBorder="1" applyAlignment="1">
      <alignment horizontal="center"/>
    </xf>
    <xf numFmtId="0" fontId="50" fillId="8" borderId="61" xfId="6" applyFont="1" applyFill="1" applyBorder="1" applyAlignment="1">
      <alignment horizontal="center"/>
    </xf>
    <xf numFmtId="0" fontId="50" fillId="8" borderId="168" xfId="6" applyFont="1" applyFill="1" applyBorder="1" applyAlignment="1">
      <alignment horizontal="center"/>
    </xf>
    <xf numFmtId="0" fontId="50" fillId="8" borderId="170" xfId="6" applyFont="1" applyFill="1" applyBorder="1" applyAlignment="1">
      <alignment horizontal="center"/>
    </xf>
    <xf numFmtId="0" fontId="19" fillId="8" borderId="33" xfId="6" applyFont="1" applyFill="1" applyBorder="1" applyAlignment="1">
      <alignment horizontal="left" vertical="center" wrapText="1"/>
    </xf>
    <xf numFmtId="0" fontId="19" fillId="8" borderId="41" xfId="6" applyFont="1" applyFill="1" applyBorder="1" applyAlignment="1">
      <alignment horizontal="left" vertical="center" wrapText="1"/>
    </xf>
    <xf numFmtId="49" fontId="13" fillId="4" borderId="0" xfId="18" applyNumberFormat="1" applyFont="1" applyFill="1" applyAlignment="1">
      <alignment horizontal="left" wrapText="1"/>
    </xf>
  </cellXfs>
  <cellStyles count="118">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Bad" xfId="52"/>
    <cellStyle name="bin" xfId="53"/>
    <cellStyle name="Calculation" xfId="54"/>
    <cellStyle name="cell" xfId="55"/>
    <cellStyle name="Check Cell" xfId="56"/>
    <cellStyle name="Col&amp;RowHeadings" xfId="57"/>
    <cellStyle name="ColCodes" xfId="58"/>
    <cellStyle name="ColTitles" xfId="59"/>
    <cellStyle name="column" xfId="60"/>
    <cellStyle name="Comma [0]_B3.1a" xfId="61"/>
    <cellStyle name="Comma 2" xfId="62"/>
    <cellStyle name="Comma_B3.1a" xfId="63"/>
    <cellStyle name="Commentaire 2" xfId="1"/>
    <cellStyle name="Commentaire 2 2" xfId="23"/>
    <cellStyle name="Commentaire 2 3" xfId="114"/>
    <cellStyle name="Currency [0]_B3.1a" xfId="64"/>
    <cellStyle name="Currency_B3.1a" xfId="65"/>
    <cellStyle name="DataEntryCells" xfId="66"/>
    <cellStyle name="Euro" xfId="106"/>
    <cellStyle name="Euro 2" xfId="107"/>
    <cellStyle name="Explanatory Text" xfId="67"/>
    <cellStyle name="formula" xfId="68"/>
    <cellStyle name="gap" xfId="69"/>
    <cellStyle name="Good" xfId="70"/>
    <cellStyle name="GreyBackground" xfId="71"/>
    <cellStyle name="Heading 1" xfId="72"/>
    <cellStyle name="Heading 2" xfId="73"/>
    <cellStyle name="Heading 3" xfId="74"/>
    <cellStyle name="Heading 4" xfId="75"/>
    <cellStyle name="Hyperlink 2" xfId="76"/>
    <cellStyle name="Input" xfId="77"/>
    <cellStyle name="ISC" xfId="78"/>
    <cellStyle name="level1a" xfId="79"/>
    <cellStyle name="level2" xfId="80"/>
    <cellStyle name="level2a" xfId="81"/>
    <cellStyle name="level3" xfId="82"/>
    <cellStyle name="Lien hypertexte 2" xfId="2"/>
    <cellStyle name="Lien hypertexte 3" xfId="3"/>
    <cellStyle name="Lien hypertexte 4" xfId="83"/>
    <cellStyle name="Linked Cell" xfId="84"/>
    <cellStyle name="Migliaia (0)_conti99" xfId="85"/>
    <cellStyle name="Milliers" xfId="113" builtinId="3"/>
    <cellStyle name="Milliers 2" xfId="4"/>
    <cellStyle name="Milliers 3" xfId="24"/>
    <cellStyle name="Neutral" xfId="86"/>
    <cellStyle name="Normaali_Y8_Fin02" xfId="87"/>
    <cellStyle name="Normal" xfId="0" builtinId="0"/>
    <cellStyle name="Normal 10" xfId="21"/>
    <cellStyle name="Normal 11" xfId="30"/>
    <cellStyle name="Normal 11 2" xfId="32"/>
    <cellStyle name="Normal 12" xfId="31"/>
    <cellStyle name="Normal 13" xfId="112"/>
    <cellStyle name="Normal 2" xfId="5"/>
    <cellStyle name="Normal 2 2" xfId="6"/>
    <cellStyle name="Normal 2 2 2" xfId="108"/>
    <cellStyle name="Normal 2 3" xfId="25"/>
    <cellStyle name="Normal 2 4" xfId="109"/>
    <cellStyle name="Normal 2 5" xfId="115"/>
    <cellStyle name="Normal 2_TC_A1" xfId="88"/>
    <cellStyle name="Normal 3" xfId="7"/>
    <cellStyle name="Normal 3 2" xfId="8"/>
    <cellStyle name="Normal 3 2 2" xfId="110"/>
    <cellStyle name="Normal 3 3" xfId="26"/>
    <cellStyle name="Normal 3 4" xfId="29"/>
    <cellStyle name="Normal 3 5" xfId="33"/>
    <cellStyle name="Normal 3 6" xfId="105"/>
    <cellStyle name="Normal 3 7" xfId="116"/>
    <cellStyle name="Normal 4" xfId="9"/>
    <cellStyle name="Normal 4 2" xfId="10"/>
    <cellStyle name="Normal 5" xfId="11"/>
    <cellStyle name="Normal 5 2" xfId="12"/>
    <cellStyle name="Normal 6" xfId="18"/>
    <cellStyle name="Normal 6 2" xfId="28"/>
    <cellStyle name="Normal 6 3" xfId="117"/>
    <cellStyle name="Normal 7" xfId="19"/>
    <cellStyle name="Normal 7 2" xfId="20"/>
    <cellStyle name="Normal 8" xfId="13"/>
    <cellStyle name="Normal 9" xfId="22"/>
    <cellStyle name="Normal_TAB7" xfId="14"/>
    <cellStyle name="Normal_TAB7EPS" xfId="15"/>
    <cellStyle name="Note" xfId="89"/>
    <cellStyle name="Output" xfId="90"/>
    <cellStyle name="Percent 2" xfId="91"/>
    <cellStyle name="Percent_1 SubOverv.USd" xfId="92"/>
    <cellStyle name="Pourcentage" xfId="16" builtinId="5"/>
    <cellStyle name="Pourcentage 2" xfId="17"/>
    <cellStyle name="Pourcentage 3" xfId="27"/>
    <cellStyle name="Pourcentage 3 2" xfId="111"/>
    <cellStyle name="Prozent_SubCatperStud" xfId="93"/>
    <cellStyle name="row" xfId="94"/>
    <cellStyle name="RowCodes" xfId="95"/>
    <cellStyle name="Row-Col Headings" xfId="96"/>
    <cellStyle name="RowTitles_CENTRAL_GOVT" xfId="97"/>
    <cellStyle name="RowTitles-Col2" xfId="98"/>
    <cellStyle name="RowTitles-Detail" xfId="99"/>
    <cellStyle name="Standard_Info" xfId="100"/>
    <cellStyle name="temp" xfId="101"/>
    <cellStyle name="Title" xfId="102"/>
    <cellStyle name="title1" xfId="103"/>
    <cellStyle name="Warning Text" xfId="104"/>
  </cellStyles>
  <dxfs count="0"/>
  <tableStyles count="0" defaultTableStyle="TableStyleMedium2" defaultPivotStyle="PivotStyleLight16"/>
  <colors>
    <mruColors>
      <color rgb="FFFF66CC"/>
      <color rgb="FFFFFF00"/>
      <color rgb="FF99CCFF"/>
      <color rgb="FFFF8A15"/>
      <color rgb="FFF8E992"/>
      <color rgb="FFF7F7F7"/>
      <color rgb="FFFF7575"/>
      <color rgb="FFFF1919"/>
      <color rgb="FFF8A45E"/>
      <color rgb="FFB9FD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3.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4.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5.xml"/></Relationships>
</file>

<file path=xl/charts/_rels/chart28.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6.xml"/></Relationships>
</file>

<file path=xl/charts/_rels/chart29.xml.rels><?xml version="1.0" encoding="UTF-8" standalone="yes"?>
<Relationships xmlns="http://schemas.openxmlformats.org/package/2006/relationships"><Relationship Id="rId2" Type="http://schemas.openxmlformats.org/officeDocument/2006/relationships/chartUserShapes" Target="../drawings/drawing36.xml"/><Relationship Id="rId1" Type="http://schemas.openxmlformats.org/officeDocument/2006/relationships/themeOverride" Target="../theme/themeOverride7.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4.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8.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9.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47.xml"/><Relationship Id="rId1" Type="http://schemas.openxmlformats.org/officeDocument/2006/relationships/themeOverride" Target="../theme/themeOverride10.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48.xml"/><Relationship Id="rId1" Type="http://schemas.openxmlformats.org/officeDocument/2006/relationships/themeOverride" Target="../theme/themeOverride11.xml"/></Relationships>
</file>

<file path=xl/charts/_rels/chart38.xml.rels><?xml version="1.0" encoding="UTF-8" standalone="yes"?>
<Relationships xmlns="http://schemas.openxmlformats.org/package/2006/relationships"><Relationship Id="rId2" Type="http://schemas.openxmlformats.org/officeDocument/2006/relationships/chartUserShapes" Target="../drawings/drawing49.xml"/><Relationship Id="rId1" Type="http://schemas.openxmlformats.org/officeDocument/2006/relationships/themeOverride" Target="../theme/themeOverride12.xml"/></Relationships>
</file>

<file path=xl/charts/_rels/chart39.xml.rels><?xml version="1.0" encoding="UTF-8" standalone="yes"?>
<Relationships xmlns="http://schemas.openxmlformats.org/package/2006/relationships"><Relationship Id="rId2" Type="http://schemas.openxmlformats.org/officeDocument/2006/relationships/chartUserShapes" Target="../drawings/drawing50.xml"/><Relationship Id="rId1" Type="http://schemas.openxmlformats.org/officeDocument/2006/relationships/themeOverride" Target="../theme/themeOverride13.xml"/></Relationships>
</file>

<file path=xl/charts/_rels/chart40.xml.rels><?xml version="1.0" encoding="UTF-8" standalone="yes"?>
<Relationships xmlns="http://schemas.openxmlformats.org/package/2006/relationships"><Relationship Id="rId2" Type="http://schemas.openxmlformats.org/officeDocument/2006/relationships/chartUserShapes" Target="../drawings/drawing51.xml"/><Relationship Id="rId1" Type="http://schemas.openxmlformats.org/officeDocument/2006/relationships/themeOverride" Target="../theme/themeOverride14.xml"/></Relationships>
</file>

<file path=xl/charts/_rels/chart41.xml.rels><?xml version="1.0" encoding="UTF-8" standalone="yes"?>
<Relationships xmlns="http://schemas.openxmlformats.org/package/2006/relationships"><Relationship Id="rId2" Type="http://schemas.openxmlformats.org/officeDocument/2006/relationships/chartUserShapes" Target="../drawings/drawing52.xml"/><Relationship Id="rId1" Type="http://schemas.openxmlformats.org/officeDocument/2006/relationships/themeOverride" Target="../theme/themeOverride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22727272727274"/>
          <c:y val="5.0925925925925923E-2"/>
          <c:w val="0.69131107954545457"/>
          <c:h val="0.82330468233455556"/>
        </c:manualLayout>
      </c:layout>
      <c:barChart>
        <c:barDir val="bar"/>
        <c:grouping val="percentStacked"/>
        <c:varyColors val="0"/>
        <c:ser>
          <c:idx val="1"/>
          <c:order val="0"/>
          <c:tx>
            <c:strRef>
              <c:f>'Fig1.1'!$F$27</c:f>
              <c:strCache>
                <c:ptCount val="1"/>
                <c:pt idx="0">
                  <c:v>Titulaires </c:v>
                </c:pt>
              </c:strCache>
            </c:strRef>
          </c:tx>
          <c:spPr>
            <a:solidFill>
              <a:schemeClr val="tx2"/>
            </a:solidFill>
          </c:spPr>
          <c:invertIfNegative val="0"/>
          <c:dLbls>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'Fig1.1'!$A$28:$B$33</c:f>
              <c:multiLvlStrCache>
                <c:ptCount val="6"/>
                <c:lvl>
                  <c:pt idx="0">
                    <c:v>Hommes</c:v>
                  </c:pt>
                  <c:pt idx="1">
                    <c:v>Femmes</c:v>
                  </c:pt>
                  <c:pt idx="2">
                    <c:v>Hommes</c:v>
                  </c:pt>
                  <c:pt idx="3">
                    <c:v>Femmes</c:v>
                  </c:pt>
                  <c:pt idx="4">
                    <c:v>Hommes</c:v>
                  </c:pt>
                  <c:pt idx="5">
                    <c:v>Femmes</c:v>
                  </c:pt>
                </c:lvl>
                <c:lvl>
                  <c:pt idx="0">
                    <c:v>Non enseignant</c:v>
                  </c:pt>
                  <c:pt idx="2">
                    <c:v>Enseignant</c:v>
                  </c:pt>
                  <c:pt idx="4">
                    <c:v>Ensemble</c:v>
                  </c:pt>
                </c:lvl>
              </c:multiLvlStrCache>
            </c:multiLvlStrRef>
          </c:cat>
          <c:val>
            <c:numRef>
              <c:f>'Fig1.1'!$F$28:$F$33</c:f>
              <c:numCache>
                <c:formatCode>0.0%</c:formatCode>
                <c:ptCount val="6"/>
                <c:pt idx="0">
                  <c:v>0.40799948327923913</c:v>
                </c:pt>
                <c:pt idx="1">
                  <c:v>0.33812964958076591</c:v>
                </c:pt>
                <c:pt idx="2">
                  <c:v>0.89877590726078849</c:v>
                </c:pt>
                <c:pt idx="3">
                  <c:v>0.93678344297731109</c:v>
                </c:pt>
                <c:pt idx="4">
                  <c:v>0.8040862613637072</c:v>
                </c:pt>
                <c:pt idx="5">
                  <c:v>0.77596476678010695</c:v>
                </c:pt>
              </c:numCache>
            </c:numRef>
          </c:val>
          <c:extLst>
            <c:ext xmlns:c16="http://schemas.microsoft.com/office/drawing/2014/chart" uri="{C3380CC4-5D6E-409C-BE32-E72D297353CC}">
              <c16:uniqueId val="{00000000-FDB3-4A45-8ABD-1F8C1C21E781}"/>
            </c:ext>
          </c:extLst>
        </c:ser>
        <c:ser>
          <c:idx val="0"/>
          <c:order val="1"/>
          <c:tx>
            <c:strRef>
              <c:f>'Fig1.1'!$E$27</c:f>
              <c:strCache>
                <c:ptCount val="1"/>
                <c:pt idx="0">
                  <c:v>Non titulaires </c:v>
                </c:pt>
              </c:strCache>
            </c:strRef>
          </c:tx>
          <c:spPr>
            <a:solidFill>
              <a:schemeClr val="accent3"/>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'Fig1.1'!$A$28:$B$33</c:f>
              <c:multiLvlStrCache>
                <c:ptCount val="6"/>
                <c:lvl>
                  <c:pt idx="0">
                    <c:v>Hommes</c:v>
                  </c:pt>
                  <c:pt idx="1">
                    <c:v>Femmes</c:v>
                  </c:pt>
                  <c:pt idx="2">
                    <c:v>Hommes</c:v>
                  </c:pt>
                  <c:pt idx="3">
                    <c:v>Femmes</c:v>
                  </c:pt>
                  <c:pt idx="4">
                    <c:v>Hommes</c:v>
                  </c:pt>
                  <c:pt idx="5">
                    <c:v>Femmes</c:v>
                  </c:pt>
                </c:lvl>
                <c:lvl>
                  <c:pt idx="0">
                    <c:v>Non enseignant</c:v>
                  </c:pt>
                  <c:pt idx="2">
                    <c:v>Enseignant</c:v>
                  </c:pt>
                  <c:pt idx="4">
                    <c:v>Ensemble</c:v>
                  </c:pt>
                </c:lvl>
              </c:multiLvlStrCache>
            </c:multiLvlStrRef>
          </c:cat>
          <c:val>
            <c:numRef>
              <c:f>'Fig1.1'!$E$28:$E$33</c:f>
              <c:numCache>
                <c:formatCode>0.0%</c:formatCode>
                <c:ptCount val="6"/>
                <c:pt idx="0">
                  <c:v>0.59200051672076082</c:v>
                </c:pt>
                <c:pt idx="1">
                  <c:v>0.66187035041923414</c:v>
                </c:pt>
                <c:pt idx="2">
                  <c:v>0.1012240927392115</c:v>
                </c:pt>
                <c:pt idx="3">
                  <c:v>6.3216557022688954E-2</c:v>
                </c:pt>
                <c:pt idx="4">
                  <c:v>0.19591373863629283</c:v>
                </c:pt>
                <c:pt idx="5">
                  <c:v>0.22403523321989305</c:v>
                </c:pt>
              </c:numCache>
            </c:numRef>
          </c:val>
          <c:extLst>
            <c:ext xmlns:c16="http://schemas.microsoft.com/office/drawing/2014/chart" uri="{C3380CC4-5D6E-409C-BE32-E72D297353CC}">
              <c16:uniqueId val="{00000001-FDB3-4A45-8ABD-1F8C1C21E781}"/>
            </c:ext>
          </c:extLst>
        </c:ser>
        <c:dLbls>
          <c:showLegendKey val="0"/>
          <c:showVal val="0"/>
          <c:showCatName val="0"/>
          <c:showSerName val="0"/>
          <c:showPercent val="0"/>
          <c:showBubbleSize val="0"/>
        </c:dLbls>
        <c:gapWidth val="150"/>
        <c:overlap val="100"/>
        <c:axId val="119668736"/>
        <c:axId val="119670272"/>
      </c:barChart>
      <c:catAx>
        <c:axId val="119668736"/>
        <c:scaling>
          <c:orientation val="minMax"/>
        </c:scaling>
        <c:delete val="0"/>
        <c:axPos val="l"/>
        <c:numFmt formatCode="General" sourceLinked="1"/>
        <c:majorTickMark val="out"/>
        <c:minorTickMark val="none"/>
        <c:tickLblPos val="nextTo"/>
        <c:txPr>
          <a:bodyPr rot="0" vert="horz"/>
          <a:lstStyle/>
          <a:p>
            <a:pPr>
              <a:defRPr/>
            </a:pPr>
            <a:endParaRPr lang="fr-FR"/>
          </a:p>
        </c:txPr>
        <c:crossAx val="119670272"/>
        <c:crosses val="autoZero"/>
        <c:auto val="1"/>
        <c:lblAlgn val="ctr"/>
        <c:lblOffset val="100"/>
        <c:noMultiLvlLbl val="0"/>
      </c:catAx>
      <c:valAx>
        <c:axId val="119670272"/>
        <c:scaling>
          <c:orientation val="minMax"/>
        </c:scaling>
        <c:delete val="0"/>
        <c:axPos val="b"/>
        <c:majorGridlines/>
        <c:numFmt formatCode="0%" sourceLinked="1"/>
        <c:majorTickMark val="out"/>
        <c:minorTickMark val="none"/>
        <c:tickLblPos val="nextTo"/>
        <c:txPr>
          <a:bodyPr rot="0" vert="horz"/>
          <a:lstStyle/>
          <a:p>
            <a:pPr>
              <a:defRPr/>
            </a:pPr>
            <a:endParaRPr lang="fr-FR"/>
          </a:p>
        </c:txPr>
        <c:crossAx val="119668736"/>
        <c:crosses val="autoZero"/>
        <c:crossBetween val="between"/>
      </c:valAx>
      <c:spPr>
        <a:solidFill>
          <a:schemeClr val="accent2"/>
        </a:solidFill>
      </c:spPr>
    </c:plotArea>
    <c:legend>
      <c:legendPos val="r"/>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Ensemble des non-enseignants</a:t>
            </a:r>
          </a:p>
        </c:rich>
      </c:tx>
      <c:overlay val="0"/>
    </c:title>
    <c:autoTitleDeleted val="0"/>
    <c:plotArea>
      <c:layout>
        <c:manualLayout>
          <c:layoutTarget val="inner"/>
          <c:xMode val="edge"/>
          <c:yMode val="edge"/>
          <c:x val="9.0875395784704466E-2"/>
          <c:y val="0.17120622568093385"/>
          <c:w val="0.84847657248938513"/>
          <c:h val="0.55382579754850236"/>
        </c:manualLayout>
      </c:layout>
      <c:lineChart>
        <c:grouping val="standard"/>
        <c:varyColors val="0"/>
        <c:ser>
          <c:idx val="0"/>
          <c:order val="0"/>
          <c:tx>
            <c:strRef>
              <c:f>'Fig1.6'!$B$60</c:f>
              <c:strCache>
                <c:ptCount val="1"/>
                <c:pt idx="0">
                  <c:v>Cat. A</c:v>
                </c:pt>
              </c:strCache>
            </c:strRef>
          </c:tx>
          <c:spPr>
            <a:ln>
              <a:solidFill>
                <a:schemeClr val="accent1"/>
              </a:solidFill>
            </a:ln>
          </c:spPr>
          <c:marker>
            <c:symbol val="none"/>
          </c:marker>
          <c:dLbls>
            <c:dLbl>
              <c:idx val="0"/>
              <c:layout>
                <c:manualLayout>
                  <c:x val="-7.4409361049160294E-2"/>
                  <c:y val="-5.60224089635854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D8-4091-AA10-030CBB3582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D8-4091-AA10-030CBB3582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'Fig1.6'!$C$59:$H$59</c:f>
              <c:numCache>
                <c:formatCode>0</c:formatCode>
                <c:ptCount val="6"/>
                <c:pt idx="0">
                  <c:v>2015</c:v>
                </c:pt>
                <c:pt idx="1">
                  <c:v>2016</c:v>
                </c:pt>
                <c:pt idx="2">
                  <c:v>2017</c:v>
                </c:pt>
                <c:pt idx="3">
                  <c:v>2018</c:v>
                </c:pt>
                <c:pt idx="4">
                  <c:v>2019</c:v>
                </c:pt>
                <c:pt idx="5">
                  <c:v>2020</c:v>
                </c:pt>
              </c:numCache>
            </c:numRef>
          </c:cat>
          <c:val>
            <c:numRef>
              <c:f>'Fig1.6'!$C$60:$H$60</c:f>
              <c:numCache>
                <c:formatCode>0.0</c:formatCode>
                <c:ptCount val="6"/>
                <c:pt idx="0">
                  <c:v>53.145419482878054</c:v>
                </c:pt>
                <c:pt idx="1">
                  <c:v>53.385840013453667</c:v>
                </c:pt>
                <c:pt idx="2">
                  <c:v>53.62173978028548</c:v>
                </c:pt>
                <c:pt idx="3">
                  <c:v>53.800202877860016</c:v>
                </c:pt>
                <c:pt idx="4">
                  <c:v>56.653595267710479</c:v>
                </c:pt>
                <c:pt idx="5">
                  <c:v>57.054962692627377</c:v>
                </c:pt>
              </c:numCache>
            </c:numRef>
          </c:val>
          <c:smooth val="0"/>
          <c:extLst>
            <c:ext xmlns:c16="http://schemas.microsoft.com/office/drawing/2014/chart" uri="{C3380CC4-5D6E-409C-BE32-E72D297353CC}">
              <c16:uniqueId val="{00000002-8E13-44F4-AD60-96EAEFAC61A9}"/>
            </c:ext>
          </c:extLst>
        </c:ser>
        <c:ser>
          <c:idx val="1"/>
          <c:order val="1"/>
          <c:tx>
            <c:strRef>
              <c:f>'Fig1.6'!$B$61</c:f>
              <c:strCache>
                <c:ptCount val="1"/>
                <c:pt idx="0">
                  <c:v>Cat. B</c:v>
                </c:pt>
              </c:strCache>
            </c:strRef>
          </c:tx>
          <c:spPr>
            <a:ln>
              <a:solidFill>
                <a:schemeClr val="accent4"/>
              </a:solidFill>
            </a:ln>
          </c:spPr>
          <c:marker>
            <c:symbol val="none"/>
          </c:marker>
          <c:dLbls>
            <c:dLbl>
              <c:idx val="0"/>
              <c:layout>
                <c:manualLayout>
                  <c:x val="-7.81298291016183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D8-4091-AA10-030CBB3582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D8-4091-AA10-030CBB3582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'Fig1.6'!$C$59:$H$59</c:f>
              <c:numCache>
                <c:formatCode>0</c:formatCode>
                <c:ptCount val="6"/>
                <c:pt idx="0">
                  <c:v>2015</c:v>
                </c:pt>
                <c:pt idx="1">
                  <c:v>2016</c:v>
                </c:pt>
                <c:pt idx="2">
                  <c:v>2017</c:v>
                </c:pt>
                <c:pt idx="3">
                  <c:v>2018</c:v>
                </c:pt>
                <c:pt idx="4">
                  <c:v>2019</c:v>
                </c:pt>
                <c:pt idx="5">
                  <c:v>2020</c:v>
                </c:pt>
              </c:numCache>
            </c:numRef>
          </c:cat>
          <c:val>
            <c:numRef>
              <c:f>'Fig1.6'!$C$61:$H$61</c:f>
              <c:numCache>
                <c:formatCode>0.0</c:formatCode>
                <c:ptCount val="6"/>
                <c:pt idx="0">
                  <c:v>17.780981445769598</c:v>
                </c:pt>
                <c:pt idx="1">
                  <c:v>17.963450866079938</c:v>
                </c:pt>
                <c:pt idx="2">
                  <c:v>18.223600627755772</c:v>
                </c:pt>
                <c:pt idx="3">
                  <c:v>18.382049066386145</c:v>
                </c:pt>
                <c:pt idx="4">
                  <c:v>15.925901309355387</c:v>
                </c:pt>
                <c:pt idx="5">
                  <c:v>16.006343686407888</c:v>
                </c:pt>
              </c:numCache>
            </c:numRef>
          </c:val>
          <c:smooth val="0"/>
          <c:extLst>
            <c:ext xmlns:c16="http://schemas.microsoft.com/office/drawing/2014/chart" uri="{C3380CC4-5D6E-409C-BE32-E72D297353CC}">
              <c16:uniqueId val="{00000005-8E13-44F4-AD60-96EAEFAC61A9}"/>
            </c:ext>
          </c:extLst>
        </c:ser>
        <c:ser>
          <c:idx val="2"/>
          <c:order val="2"/>
          <c:tx>
            <c:strRef>
              <c:f>'Fig1.6'!$B$62</c:f>
              <c:strCache>
                <c:ptCount val="1"/>
                <c:pt idx="0">
                  <c:v>Cat. C</c:v>
                </c:pt>
              </c:strCache>
            </c:strRef>
          </c:tx>
          <c:marker>
            <c:symbol val="none"/>
          </c:marker>
          <c:dLbls>
            <c:dLbl>
              <c:idx val="0"/>
              <c:layout>
                <c:manualLayout>
                  <c:x val="-7.4409361049160294E-2"/>
                  <c:y val="-5.60224089635854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D8-4091-AA10-030CBB3582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D8-4091-AA10-030CBB3582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'Fig1.6'!$C$59:$H$59</c:f>
              <c:numCache>
                <c:formatCode>0</c:formatCode>
                <c:ptCount val="6"/>
                <c:pt idx="0">
                  <c:v>2015</c:v>
                </c:pt>
                <c:pt idx="1">
                  <c:v>2016</c:v>
                </c:pt>
                <c:pt idx="2">
                  <c:v>2017</c:v>
                </c:pt>
                <c:pt idx="3">
                  <c:v>2018</c:v>
                </c:pt>
                <c:pt idx="4">
                  <c:v>2019</c:v>
                </c:pt>
                <c:pt idx="5">
                  <c:v>2020</c:v>
                </c:pt>
              </c:numCache>
            </c:numRef>
          </c:cat>
          <c:val>
            <c:numRef>
              <c:f>'Fig1.6'!$C$62:$H$62</c:f>
              <c:numCache>
                <c:formatCode>0.0</c:formatCode>
                <c:ptCount val="6"/>
                <c:pt idx="0">
                  <c:v>29.073599071352341</c:v>
                </c:pt>
                <c:pt idx="1">
                  <c:v>28.650709120466395</c:v>
                </c:pt>
                <c:pt idx="2">
                  <c:v>28.154659591958747</c:v>
                </c:pt>
                <c:pt idx="3">
                  <c:v>27.817748055753842</c:v>
                </c:pt>
                <c:pt idx="4">
                  <c:v>27.420503422934132</c:v>
                </c:pt>
                <c:pt idx="5">
                  <c:v>26.938693620964738</c:v>
                </c:pt>
              </c:numCache>
            </c:numRef>
          </c:val>
          <c:smooth val="0"/>
          <c:extLst>
            <c:ext xmlns:c16="http://schemas.microsoft.com/office/drawing/2014/chart" uri="{C3380CC4-5D6E-409C-BE32-E72D297353CC}">
              <c16:uniqueId val="{00000008-8E13-44F4-AD60-96EAEFAC61A9}"/>
            </c:ext>
          </c:extLst>
        </c:ser>
        <c:dLbls>
          <c:showLegendKey val="0"/>
          <c:showVal val="0"/>
          <c:showCatName val="0"/>
          <c:showSerName val="0"/>
          <c:showPercent val="0"/>
          <c:showBubbleSize val="0"/>
        </c:dLbls>
        <c:smooth val="0"/>
        <c:axId val="128011648"/>
        <c:axId val="128033920"/>
      </c:lineChart>
      <c:catAx>
        <c:axId val="128011648"/>
        <c:scaling>
          <c:orientation val="minMax"/>
        </c:scaling>
        <c:delete val="0"/>
        <c:axPos val="b"/>
        <c:numFmt formatCode="0" sourceLinked="1"/>
        <c:majorTickMark val="out"/>
        <c:minorTickMark val="none"/>
        <c:tickLblPos val="nextTo"/>
        <c:txPr>
          <a:bodyPr rot="-1500000"/>
          <a:lstStyle/>
          <a:p>
            <a:pPr>
              <a:defRPr/>
            </a:pPr>
            <a:endParaRPr lang="fr-FR"/>
          </a:p>
        </c:txPr>
        <c:crossAx val="128033920"/>
        <c:crosses val="autoZero"/>
        <c:auto val="1"/>
        <c:lblAlgn val="ctr"/>
        <c:lblOffset val="100"/>
        <c:noMultiLvlLbl val="0"/>
      </c:catAx>
      <c:valAx>
        <c:axId val="128033920"/>
        <c:scaling>
          <c:orientation val="minMax"/>
          <c:max val="70"/>
          <c:min val="0"/>
        </c:scaling>
        <c:delete val="0"/>
        <c:axPos val="l"/>
        <c:majorGridlines/>
        <c:numFmt formatCode="0.0" sourceLinked="1"/>
        <c:majorTickMark val="out"/>
        <c:minorTickMark val="none"/>
        <c:tickLblPos val="nextTo"/>
        <c:crossAx val="128011648"/>
        <c:crosses val="autoZero"/>
        <c:crossBetween val="between"/>
      </c:valAx>
      <c:spPr>
        <a:solidFill>
          <a:schemeClr val="accent2"/>
        </a:solidFill>
      </c:spPr>
    </c:plotArea>
    <c:legend>
      <c:legendPos val="r"/>
      <c:layout>
        <c:manualLayout>
          <c:xMode val="edge"/>
          <c:yMode val="edge"/>
          <c:x val="0.14656053736029667"/>
          <c:y val="0.89047855003523613"/>
          <c:w val="0.79220779220779214"/>
          <c:h val="9.9204480883188575E-2"/>
        </c:manualLayout>
      </c:layout>
      <c:overlay val="0"/>
    </c:legend>
    <c:plotVisOnly val="1"/>
    <c:dispBlanksAs val="gap"/>
    <c:showDLblsOverMax val="0"/>
  </c:chart>
  <c:spPr>
    <a:solidFill>
      <a:schemeClr val="accent2"/>
    </a:solidFill>
    <a:ln>
      <a:noFill/>
    </a:ln>
  </c:spPr>
  <c:txPr>
    <a:bodyPr/>
    <a:lstStyle/>
    <a:p>
      <a:pPr>
        <a:defRPr sz="800">
          <a:latin typeface="+mn-lt"/>
        </a:defRPr>
      </a:pPr>
      <a:endParaRPr lang="fr-F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3285214348206"/>
          <c:y val="0.16714129483814524"/>
          <c:w val="0.81581561679790027"/>
          <c:h val="0.60222477398658492"/>
        </c:manualLayout>
      </c:layout>
      <c:lineChart>
        <c:grouping val="standard"/>
        <c:varyColors val="0"/>
        <c:ser>
          <c:idx val="0"/>
          <c:order val="0"/>
          <c:tx>
            <c:strRef>
              <c:f>'Fig1.7'!$A$35:$B$35</c:f>
              <c:strCache>
                <c:ptCount val="2"/>
                <c:pt idx="0">
                  <c:v>Enseignants</c:v>
                </c:pt>
              </c:strCache>
            </c:strRef>
          </c:tx>
          <c:marker>
            <c:symbol val="none"/>
          </c:marker>
          <c:dLbls>
            <c:dLbl>
              <c:idx val="0"/>
              <c:layout>
                <c:manualLayout>
                  <c:x val="-5.9333241239581898E-2"/>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67-4E21-832C-FAFB77561BE3}"/>
                </c:ext>
              </c:extLst>
            </c:dLbl>
            <c:dLbl>
              <c:idx val="1"/>
              <c:delete val="1"/>
              <c:extLst>
                <c:ext xmlns:c15="http://schemas.microsoft.com/office/drawing/2012/chart" uri="{CE6537A1-D6FC-4f65-9D91-7224C49458BB}"/>
                <c:ext xmlns:c16="http://schemas.microsoft.com/office/drawing/2014/chart" uri="{C3380CC4-5D6E-409C-BE32-E72D297353CC}">
                  <c16:uniqueId val="{00000001-4F67-4E21-832C-FAFB77561BE3}"/>
                </c:ext>
              </c:extLst>
            </c:dLbl>
            <c:dLbl>
              <c:idx val="2"/>
              <c:delete val="1"/>
              <c:extLst>
                <c:ext xmlns:c15="http://schemas.microsoft.com/office/drawing/2012/chart" uri="{CE6537A1-D6FC-4f65-9D91-7224C49458BB}"/>
                <c:ext xmlns:c16="http://schemas.microsoft.com/office/drawing/2014/chart" uri="{C3380CC4-5D6E-409C-BE32-E72D297353CC}">
                  <c16:uniqueId val="{00000002-4F67-4E21-832C-FAFB77561BE3}"/>
                </c:ext>
              </c:extLst>
            </c:dLbl>
            <c:dLbl>
              <c:idx val="3"/>
              <c:delete val="1"/>
              <c:extLst>
                <c:ext xmlns:c15="http://schemas.microsoft.com/office/drawing/2012/chart" uri="{CE6537A1-D6FC-4f65-9D91-7224C49458BB}"/>
                <c:ext xmlns:c16="http://schemas.microsoft.com/office/drawing/2014/chart" uri="{C3380CC4-5D6E-409C-BE32-E72D297353CC}">
                  <c16:uniqueId val="{00000003-4F67-4E21-832C-FAFB77561BE3}"/>
                </c:ext>
              </c:extLst>
            </c:dLbl>
            <c:dLbl>
              <c:idx val="4"/>
              <c:delete val="1"/>
              <c:extLst>
                <c:ext xmlns:c15="http://schemas.microsoft.com/office/drawing/2012/chart" uri="{CE6537A1-D6FC-4f65-9D91-7224C49458BB}"/>
                <c:ext xmlns:c16="http://schemas.microsoft.com/office/drawing/2014/chart" uri="{C3380CC4-5D6E-409C-BE32-E72D297353CC}">
                  <c16:uniqueId val="{00000004-4F67-4E21-832C-FAFB77561BE3}"/>
                </c:ext>
              </c:extLst>
            </c:dLbl>
            <c:dLbl>
              <c:idx val="5"/>
              <c:layout>
                <c:manualLayout>
                  <c:x val="-2.769578313253012E-3"/>
                  <c:y val="2.52976505104801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67-4E21-832C-FAFB77561BE3}"/>
                </c:ext>
              </c:extLst>
            </c:dLbl>
            <c:spPr>
              <a:noFill/>
              <a:ln>
                <a:noFill/>
              </a:ln>
              <a:effectLst/>
            </c:spPr>
            <c:txPr>
              <a:bodyPr/>
              <a:lstStyle/>
              <a:p>
                <a:pPr>
                  <a:defRPr sz="900"/>
                </a:pPr>
                <a:endParaRPr lang="fr-FR"/>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'Fig1.7'!$C$34:$H$34</c:f>
              <c:numCache>
                <c:formatCode>General</c:formatCode>
                <c:ptCount val="6"/>
                <c:pt idx="0">
                  <c:v>2015</c:v>
                </c:pt>
                <c:pt idx="1">
                  <c:v>2016</c:v>
                </c:pt>
                <c:pt idx="2">
                  <c:v>2017</c:v>
                </c:pt>
                <c:pt idx="3">
                  <c:v>2018</c:v>
                </c:pt>
                <c:pt idx="4">
                  <c:v>2019</c:v>
                </c:pt>
                <c:pt idx="5">
                  <c:v>2020</c:v>
                </c:pt>
              </c:numCache>
            </c:numRef>
          </c:cat>
          <c:val>
            <c:numRef>
              <c:f>'Fig1.7'!$C$35:$H$35</c:f>
              <c:numCache>
                <c:formatCode>0.0</c:formatCode>
                <c:ptCount val="6"/>
                <c:pt idx="0">
                  <c:v>6.3028669555229548</c:v>
                </c:pt>
                <c:pt idx="1">
                  <c:v>6.7158116003348853</c:v>
                </c:pt>
                <c:pt idx="2">
                  <c:v>7.2478578377673593</c:v>
                </c:pt>
                <c:pt idx="3">
                  <c:v>7.3149494922537004</c:v>
                </c:pt>
                <c:pt idx="4">
                  <c:v>7.082512628800365</c:v>
                </c:pt>
                <c:pt idx="5">
                  <c:v>7.4175943436655079</c:v>
                </c:pt>
              </c:numCache>
            </c:numRef>
          </c:val>
          <c:smooth val="0"/>
          <c:extLst>
            <c:ext xmlns:c16="http://schemas.microsoft.com/office/drawing/2014/chart" uri="{C3380CC4-5D6E-409C-BE32-E72D297353CC}">
              <c16:uniqueId val="{00000002-918D-4FBC-8632-33FF3BA548FC}"/>
            </c:ext>
          </c:extLst>
        </c:ser>
        <c:ser>
          <c:idx val="1"/>
          <c:order val="1"/>
          <c:tx>
            <c:strRef>
              <c:f>'Fig1.7'!$A$36:$B$36</c:f>
              <c:strCache>
                <c:ptCount val="2"/>
                <c:pt idx="0">
                  <c:v>Non enseignants</c:v>
                </c:pt>
              </c:strCache>
            </c:strRef>
          </c:tx>
          <c:spPr>
            <a:ln>
              <a:solidFill>
                <a:schemeClr val="accent4"/>
              </a:solidFill>
            </a:ln>
          </c:spPr>
          <c:marker>
            <c:symbol val="none"/>
          </c:marker>
          <c:dLbls>
            <c:dLbl>
              <c:idx val="0"/>
              <c:layout>
                <c:manualLayout>
                  <c:x val="-6.315789473684210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67-4E21-832C-FAFB77561BE3}"/>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67-4E21-832C-FAFB77561BE3}"/>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'Fig1.7'!$C$34:$H$34</c:f>
              <c:numCache>
                <c:formatCode>General</c:formatCode>
                <c:ptCount val="6"/>
                <c:pt idx="0">
                  <c:v>2015</c:v>
                </c:pt>
                <c:pt idx="1">
                  <c:v>2016</c:v>
                </c:pt>
                <c:pt idx="2">
                  <c:v>2017</c:v>
                </c:pt>
                <c:pt idx="3">
                  <c:v>2018</c:v>
                </c:pt>
                <c:pt idx="4">
                  <c:v>2019</c:v>
                </c:pt>
                <c:pt idx="5">
                  <c:v>2020</c:v>
                </c:pt>
              </c:numCache>
            </c:numRef>
          </c:cat>
          <c:val>
            <c:numRef>
              <c:f>'Fig1.7'!$C$36:$H$36</c:f>
              <c:numCache>
                <c:formatCode>0.0</c:formatCode>
                <c:ptCount val="6"/>
                <c:pt idx="0">
                  <c:v>47.538036912257262</c:v>
                </c:pt>
                <c:pt idx="1">
                  <c:v>50.560064297690921</c:v>
                </c:pt>
                <c:pt idx="2">
                  <c:v>53.715577885101808</c:v>
                </c:pt>
                <c:pt idx="3">
                  <c:v>57.407688922670715</c:v>
                </c:pt>
                <c:pt idx="4">
                  <c:v>62.049668850308805</c:v>
                </c:pt>
                <c:pt idx="5">
                  <c:v>64.728974733961891</c:v>
                </c:pt>
              </c:numCache>
            </c:numRef>
          </c:val>
          <c:smooth val="0"/>
          <c:extLst>
            <c:ext xmlns:c16="http://schemas.microsoft.com/office/drawing/2014/chart" uri="{C3380CC4-5D6E-409C-BE32-E72D297353CC}">
              <c16:uniqueId val="{00000005-918D-4FBC-8632-33FF3BA548FC}"/>
            </c:ext>
          </c:extLst>
        </c:ser>
        <c:ser>
          <c:idx val="2"/>
          <c:order val="2"/>
          <c:tx>
            <c:strRef>
              <c:f>'Fig1.7'!$A$37:$B$37</c:f>
              <c:strCache>
                <c:ptCount val="2"/>
                <c:pt idx="0">
                  <c:v>Ensemble personnels</c:v>
                </c:pt>
              </c:strCache>
            </c:strRef>
          </c:tx>
          <c:marker>
            <c:symbol val="none"/>
          </c:marker>
          <c:dLbls>
            <c:dLbl>
              <c:idx val="0"/>
              <c:layout>
                <c:manualLayout>
                  <c:x val="-5.5498326639892924E-2"/>
                  <c:y val="-3.8727213707656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67-4E21-832C-FAFB77561BE3}"/>
                </c:ext>
              </c:extLst>
            </c:dLbl>
            <c:dLbl>
              <c:idx val="5"/>
              <c:layout>
                <c:manualLayout>
                  <c:x val="-4.6783625730994153E-3"/>
                  <c:y val="-3.3195020746887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67-4E21-832C-FAFB77561BE3}"/>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'Fig1.7'!$C$34:$H$34</c:f>
              <c:numCache>
                <c:formatCode>General</c:formatCode>
                <c:ptCount val="6"/>
                <c:pt idx="0">
                  <c:v>2015</c:v>
                </c:pt>
                <c:pt idx="1">
                  <c:v>2016</c:v>
                </c:pt>
                <c:pt idx="2">
                  <c:v>2017</c:v>
                </c:pt>
                <c:pt idx="3">
                  <c:v>2018</c:v>
                </c:pt>
                <c:pt idx="4">
                  <c:v>2019</c:v>
                </c:pt>
                <c:pt idx="5">
                  <c:v>2020</c:v>
                </c:pt>
              </c:numCache>
            </c:numRef>
          </c:cat>
          <c:val>
            <c:numRef>
              <c:f>'Fig1.7'!$C$37:$H$37</c:f>
              <c:numCache>
                <c:formatCode>0.0</c:formatCode>
                <c:ptCount val="6"/>
                <c:pt idx="0">
                  <c:v>14.055984220849016</c:v>
                </c:pt>
                <c:pt idx="1">
                  <c:v>15.304612828765507</c:v>
                </c:pt>
                <c:pt idx="2">
                  <c:v>16.77024412027389</c:v>
                </c:pt>
                <c:pt idx="3">
                  <c:v>18.210588233246725</c:v>
                </c:pt>
                <c:pt idx="4">
                  <c:v>20.086097400881435</c:v>
                </c:pt>
                <c:pt idx="5">
                  <c:v>21.64827432136304</c:v>
                </c:pt>
              </c:numCache>
            </c:numRef>
          </c:val>
          <c:smooth val="0"/>
          <c:extLst>
            <c:ext xmlns:c16="http://schemas.microsoft.com/office/drawing/2014/chart" uri="{C3380CC4-5D6E-409C-BE32-E72D297353CC}">
              <c16:uniqueId val="{00000008-918D-4FBC-8632-33FF3BA548FC}"/>
            </c:ext>
          </c:extLst>
        </c:ser>
        <c:dLbls>
          <c:showLegendKey val="0"/>
          <c:showVal val="0"/>
          <c:showCatName val="0"/>
          <c:showSerName val="0"/>
          <c:showPercent val="0"/>
          <c:showBubbleSize val="0"/>
        </c:dLbls>
        <c:smooth val="0"/>
        <c:axId val="128154240"/>
        <c:axId val="128172416"/>
      </c:lineChart>
      <c:catAx>
        <c:axId val="128154240"/>
        <c:scaling>
          <c:orientation val="minMax"/>
        </c:scaling>
        <c:delete val="0"/>
        <c:axPos val="b"/>
        <c:numFmt formatCode="General" sourceLinked="1"/>
        <c:majorTickMark val="out"/>
        <c:minorTickMark val="none"/>
        <c:tickLblPos val="nextTo"/>
        <c:txPr>
          <a:bodyPr/>
          <a:lstStyle/>
          <a:p>
            <a:pPr>
              <a:defRPr sz="900"/>
            </a:pPr>
            <a:endParaRPr lang="fr-FR"/>
          </a:p>
        </c:txPr>
        <c:crossAx val="128172416"/>
        <c:crosses val="autoZero"/>
        <c:auto val="1"/>
        <c:lblAlgn val="ctr"/>
        <c:lblOffset val="100"/>
        <c:noMultiLvlLbl val="0"/>
      </c:catAx>
      <c:valAx>
        <c:axId val="128172416"/>
        <c:scaling>
          <c:orientation val="minMax"/>
        </c:scaling>
        <c:delete val="0"/>
        <c:axPos val="l"/>
        <c:majorGridlines/>
        <c:numFmt formatCode="0" sourceLinked="0"/>
        <c:majorTickMark val="out"/>
        <c:minorTickMark val="none"/>
        <c:tickLblPos val="nextTo"/>
        <c:txPr>
          <a:bodyPr/>
          <a:lstStyle/>
          <a:p>
            <a:pPr>
              <a:defRPr sz="900"/>
            </a:pPr>
            <a:endParaRPr lang="fr-FR"/>
          </a:p>
        </c:txPr>
        <c:crossAx val="128154240"/>
        <c:crosses val="autoZero"/>
        <c:crossBetween val="between"/>
      </c:valAx>
      <c:spPr>
        <a:solidFill>
          <a:schemeClr val="accent2"/>
        </a:solidFill>
        <a:ln>
          <a:noFill/>
        </a:ln>
      </c:spPr>
    </c:plotArea>
    <c:legend>
      <c:legendPos val="r"/>
      <c:layout>
        <c:manualLayout>
          <c:xMode val="edge"/>
          <c:yMode val="edge"/>
          <c:x val="1.050420168067227E-2"/>
          <c:y val="0.86307228193986119"/>
          <c:w val="0.97478991596638664"/>
          <c:h val="0.11618300824430139"/>
        </c:manualLayout>
      </c:layout>
      <c:overlay val="0"/>
    </c:legend>
    <c:plotVisOnly val="1"/>
    <c:dispBlanksAs val="gap"/>
    <c:showDLblsOverMax val="0"/>
  </c:chart>
  <c:spPr>
    <a:solidFill>
      <a:schemeClr val="accent2"/>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Marianne" panose="02000000000000000000" pitchFamily="50" charset="0"/>
                <a:cs typeface="Arial" panose="020B0604020202020204" pitchFamily="34" charset="0"/>
              </a:defRPr>
            </a:pPr>
            <a:r>
              <a:rPr lang="fr-FR" sz="900" baseline="0">
                <a:latin typeface="Marianne" panose="02000000000000000000" pitchFamily="50" charset="0"/>
                <a:cs typeface="Arial" panose="020B0604020202020204" pitchFamily="34" charset="0"/>
              </a:rPr>
              <a:t>Enseignement public   </a:t>
            </a:r>
            <a:endParaRPr lang="fr-FR" sz="900">
              <a:latin typeface="Marianne" panose="02000000000000000000" pitchFamily="50" charset="0"/>
              <a:cs typeface="Arial" panose="020B0604020202020204" pitchFamily="34" charset="0"/>
            </a:endParaRPr>
          </a:p>
        </c:rich>
      </c:tx>
      <c:overlay val="0"/>
    </c:title>
    <c:autoTitleDeleted val="0"/>
    <c:plotArea>
      <c:layout>
        <c:manualLayout>
          <c:layoutTarget val="inner"/>
          <c:xMode val="edge"/>
          <c:yMode val="edge"/>
          <c:x val="5.3605098525864189E-2"/>
          <c:y val="0.20016866744116002"/>
          <c:w val="0.69513220158503775"/>
          <c:h val="0.65028239417762312"/>
        </c:manualLayout>
      </c:layout>
      <c:lineChart>
        <c:grouping val="standard"/>
        <c:varyColors val="0"/>
        <c:ser>
          <c:idx val="0"/>
          <c:order val="0"/>
          <c:tx>
            <c:strRef>
              <c:f>'Fig1.8'!$A$36:$A$36</c:f>
              <c:strCache>
                <c:ptCount val="1"/>
                <c:pt idx="0">
                  <c:v>Enseignants du premier degré public</c:v>
                </c:pt>
              </c:strCache>
            </c:strRef>
          </c:tx>
          <c:spPr>
            <a:ln>
              <a:solidFill>
                <a:schemeClr val="tx2"/>
              </a:solidFill>
            </a:ln>
          </c:spPr>
          <c:marker>
            <c:symbol val="none"/>
          </c:marker>
          <c:dLbls>
            <c:dLbl>
              <c:idx val="0"/>
              <c:layout>
                <c:manualLayout>
                  <c:x val="-5.7253729327345335E-2"/>
                  <c:y val="-2.2053817507120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C0-41BA-9D7F-4924BD2A6A2B}"/>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C0-41BA-9D7F-4924BD2A6A2B}"/>
                </c:ext>
              </c:extLst>
            </c:dLbl>
            <c:dLbl>
              <c:idx val="11"/>
              <c:tx>
                <c:rich>
                  <a:bodyPr/>
                  <a:lstStyle/>
                  <a:p>
                    <a:r>
                      <a:rPr lang="en-US"/>
                      <a:t>83,7%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C0-41BA-9D7F-4924BD2A6A2B}"/>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'Fig1.8'!$B$35:$G$35</c:f>
              <c:numCache>
                <c:formatCode>General</c:formatCode>
                <c:ptCount val="6"/>
                <c:pt idx="0">
                  <c:v>2015</c:v>
                </c:pt>
                <c:pt idx="1">
                  <c:v>2016</c:v>
                </c:pt>
                <c:pt idx="2">
                  <c:v>2017</c:v>
                </c:pt>
                <c:pt idx="3">
                  <c:v>2018</c:v>
                </c:pt>
                <c:pt idx="4">
                  <c:v>2019</c:v>
                </c:pt>
                <c:pt idx="5">
                  <c:v>2020</c:v>
                </c:pt>
              </c:numCache>
            </c:numRef>
          </c:cat>
          <c:val>
            <c:numRef>
              <c:f>'Fig1.8'!$B$36:$G$36</c:f>
              <c:numCache>
                <c:formatCode>0.0</c:formatCode>
                <c:ptCount val="6"/>
                <c:pt idx="0">
                  <c:v>82.2</c:v>
                </c:pt>
                <c:pt idx="1">
                  <c:v>82.6</c:v>
                </c:pt>
                <c:pt idx="2">
                  <c:v>83.1</c:v>
                </c:pt>
                <c:pt idx="3">
                  <c:v>83.4</c:v>
                </c:pt>
                <c:pt idx="4">
                  <c:v>83.7</c:v>
                </c:pt>
                <c:pt idx="5">
                  <c:v>83.9</c:v>
                </c:pt>
              </c:numCache>
            </c:numRef>
          </c:val>
          <c:smooth val="0"/>
          <c:extLst>
            <c:ext xmlns:c16="http://schemas.microsoft.com/office/drawing/2014/chart" uri="{C3380CC4-5D6E-409C-BE32-E72D297353CC}">
              <c16:uniqueId val="{00000002-2BD2-48D4-BA7A-A65A8360618C}"/>
            </c:ext>
          </c:extLst>
        </c:ser>
        <c:ser>
          <c:idx val="1"/>
          <c:order val="1"/>
          <c:tx>
            <c:strRef>
              <c:f>'Fig1.8'!$A$37:$A$37</c:f>
              <c:strCache>
                <c:ptCount val="1"/>
                <c:pt idx="0">
                  <c:v>Enseignants du second degré public</c:v>
                </c:pt>
              </c:strCache>
            </c:strRef>
          </c:tx>
          <c:spPr>
            <a:ln>
              <a:solidFill>
                <a:srgbClr val="FF66CC"/>
              </a:solidFill>
            </a:ln>
          </c:spPr>
          <c:marker>
            <c:symbol val="none"/>
          </c:marker>
          <c:dLbls>
            <c:dLbl>
              <c:idx val="0"/>
              <c:layout>
                <c:manualLayout>
                  <c:x val="-6.3838287660447413E-2"/>
                  <c:y val="-2.1999144803819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D2-48D4-BA7A-A65A8360618C}"/>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C0-41BA-9D7F-4924BD2A6A2B}"/>
                </c:ext>
              </c:extLst>
            </c:dLbl>
            <c:dLbl>
              <c:idx val="11"/>
              <c:tx>
                <c:rich>
                  <a:bodyPr/>
                  <a:lstStyle/>
                  <a:p>
                    <a:r>
                      <a:rPr lang="en-US"/>
                      <a:t>58,4%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D2-48D4-BA7A-A65A8360618C}"/>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'Fig1.8'!$B$35:$G$35</c:f>
              <c:numCache>
                <c:formatCode>General</c:formatCode>
                <c:ptCount val="6"/>
                <c:pt idx="0">
                  <c:v>2015</c:v>
                </c:pt>
                <c:pt idx="1">
                  <c:v>2016</c:v>
                </c:pt>
                <c:pt idx="2">
                  <c:v>2017</c:v>
                </c:pt>
                <c:pt idx="3">
                  <c:v>2018</c:v>
                </c:pt>
                <c:pt idx="4">
                  <c:v>2019</c:v>
                </c:pt>
                <c:pt idx="5">
                  <c:v>2020</c:v>
                </c:pt>
              </c:numCache>
            </c:numRef>
          </c:cat>
          <c:val>
            <c:numRef>
              <c:f>'Fig1.8'!$B$37:$G$37</c:f>
              <c:numCache>
                <c:formatCode>0.0</c:formatCode>
                <c:ptCount val="6"/>
                <c:pt idx="0">
                  <c:v>58.2</c:v>
                </c:pt>
                <c:pt idx="1">
                  <c:v>58.3</c:v>
                </c:pt>
                <c:pt idx="2">
                  <c:v>58.3</c:v>
                </c:pt>
                <c:pt idx="3">
                  <c:v>58.4</c:v>
                </c:pt>
                <c:pt idx="4">
                  <c:v>58.4</c:v>
                </c:pt>
                <c:pt idx="5">
                  <c:v>58.5</c:v>
                </c:pt>
              </c:numCache>
            </c:numRef>
          </c:val>
          <c:smooth val="0"/>
          <c:extLst>
            <c:ext xmlns:c16="http://schemas.microsoft.com/office/drawing/2014/chart" uri="{C3380CC4-5D6E-409C-BE32-E72D297353CC}">
              <c16:uniqueId val="{00000005-2BD2-48D4-BA7A-A65A8360618C}"/>
            </c:ext>
          </c:extLst>
        </c:ser>
        <c:ser>
          <c:idx val="2"/>
          <c:order val="2"/>
          <c:tx>
            <c:strRef>
              <c:f>'Fig1.8'!$A$38:$A$38</c:f>
              <c:strCache>
                <c:ptCount val="1"/>
                <c:pt idx="0">
                  <c:v>Total Enseignants du secteur public</c:v>
                </c:pt>
              </c:strCache>
            </c:strRef>
          </c:tx>
          <c:spPr>
            <a:ln>
              <a:solidFill>
                <a:srgbClr val="7030A0"/>
              </a:solidFill>
            </a:ln>
          </c:spPr>
          <c:marker>
            <c:symbol val="none"/>
          </c:marker>
          <c:dLbls>
            <c:dLbl>
              <c:idx val="0"/>
              <c:layout>
                <c:manualLayout>
                  <c:x val="-6.2577877154441075E-2"/>
                  <c:y val="-1.08769904460889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D2-48D4-BA7A-A65A8360618C}"/>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C0-41BA-9D7F-4924BD2A6A2B}"/>
                </c:ext>
              </c:extLst>
            </c:dLbl>
            <c:dLbl>
              <c:idx val="11"/>
              <c:tx>
                <c:rich>
                  <a:bodyPr/>
                  <a:lstStyle/>
                  <a:p>
                    <a:r>
                      <a:rPr lang="en-US"/>
                      <a:t>70,4%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D2-48D4-BA7A-A65A8360618C}"/>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'Fig1.8'!$B$35:$G$35</c:f>
              <c:numCache>
                <c:formatCode>General</c:formatCode>
                <c:ptCount val="6"/>
                <c:pt idx="0">
                  <c:v>2015</c:v>
                </c:pt>
                <c:pt idx="1">
                  <c:v>2016</c:v>
                </c:pt>
                <c:pt idx="2">
                  <c:v>2017</c:v>
                </c:pt>
                <c:pt idx="3">
                  <c:v>2018</c:v>
                </c:pt>
                <c:pt idx="4">
                  <c:v>2019</c:v>
                </c:pt>
                <c:pt idx="5">
                  <c:v>2020</c:v>
                </c:pt>
              </c:numCache>
            </c:numRef>
          </c:cat>
          <c:val>
            <c:numRef>
              <c:f>'Fig1.8'!$B$38:$G$38</c:f>
              <c:numCache>
                <c:formatCode>0.0</c:formatCode>
                <c:ptCount val="6"/>
                <c:pt idx="0">
                  <c:v>69.5</c:v>
                </c:pt>
                <c:pt idx="1">
                  <c:v>69.7</c:v>
                </c:pt>
                <c:pt idx="2">
                  <c:v>69.900000000000006</c:v>
                </c:pt>
                <c:pt idx="3">
                  <c:v>70.2</c:v>
                </c:pt>
                <c:pt idx="4">
                  <c:v>70.400000000000006</c:v>
                </c:pt>
                <c:pt idx="5">
                  <c:v>70.599999999999994</c:v>
                </c:pt>
              </c:numCache>
            </c:numRef>
          </c:val>
          <c:smooth val="0"/>
          <c:extLst>
            <c:ext xmlns:c16="http://schemas.microsoft.com/office/drawing/2014/chart" uri="{C3380CC4-5D6E-409C-BE32-E72D297353CC}">
              <c16:uniqueId val="{00000008-2BD2-48D4-BA7A-A65A8360618C}"/>
            </c:ext>
          </c:extLst>
        </c:ser>
        <c:dLbls>
          <c:showLegendKey val="0"/>
          <c:showVal val="0"/>
          <c:showCatName val="0"/>
          <c:showSerName val="0"/>
          <c:showPercent val="0"/>
          <c:showBubbleSize val="0"/>
        </c:dLbls>
        <c:smooth val="0"/>
        <c:axId val="119573504"/>
        <c:axId val="128451328"/>
      </c:lineChart>
      <c:catAx>
        <c:axId val="119573504"/>
        <c:scaling>
          <c:orientation val="minMax"/>
        </c:scaling>
        <c:delete val="0"/>
        <c:axPos val="b"/>
        <c:numFmt formatCode="General" sourceLinked="1"/>
        <c:majorTickMark val="out"/>
        <c:minorTickMark val="none"/>
        <c:tickLblPos val="nextTo"/>
        <c:txPr>
          <a:bodyPr/>
          <a:lstStyle/>
          <a:p>
            <a:pPr>
              <a:defRPr sz="900"/>
            </a:pPr>
            <a:endParaRPr lang="fr-FR"/>
          </a:p>
        </c:txPr>
        <c:crossAx val="128451328"/>
        <c:crosses val="autoZero"/>
        <c:auto val="1"/>
        <c:lblAlgn val="ctr"/>
        <c:lblOffset val="100"/>
        <c:noMultiLvlLbl val="0"/>
      </c:catAx>
      <c:valAx>
        <c:axId val="128451328"/>
        <c:scaling>
          <c:orientation val="minMax"/>
          <c:max val="100"/>
          <c:min val="50"/>
        </c:scaling>
        <c:delete val="0"/>
        <c:axPos val="l"/>
        <c:majorGridlines/>
        <c:numFmt formatCode="0" sourceLinked="0"/>
        <c:majorTickMark val="out"/>
        <c:minorTickMark val="none"/>
        <c:tickLblPos val="nextTo"/>
        <c:txPr>
          <a:bodyPr/>
          <a:lstStyle/>
          <a:p>
            <a:pPr>
              <a:defRPr sz="900"/>
            </a:pPr>
            <a:endParaRPr lang="fr-FR"/>
          </a:p>
        </c:txPr>
        <c:crossAx val="119573504"/>
        <c:crosses val="autoZero"/>
        <c:crossBetween val="between"/>
      </c:valAx>
      <c:spPr>
        <a:solidFill>
          <a:schemeClr val="accent2"/>
        </a:solidFill>
      </c:spPr>
    </c:plotArea>
    <c:legend>
      <c:legendPos val="r"/>
      <c:layout>
        <c:manualLayout>
          <c:xMode val="edge"/>
          <c:yMode val="edge"/>
          <c:x val="0.74718236382375092"/>
          <c:y val="0.29193739573915556"/>
          <c:w val="0.24004372633390128"/>
          <c:h val="0.56469343283389695"/>
        </c:manualLayout>
      </c:layout>
      <c:overlay val="0"/>
      <c:txPr>
        <a:bodyPr/>
        <a:lstStyle/>
        <a:p>
          <a:pPr>
            <a:defRPr sz="800"/>
          </a:pPr>
          <a:endParaRPr lang="fr-FR"/>
        </a:p>
      </c:txPr>
    </c:legend>
    <c:plotVisOnly val="1"/>
    <c:dispBlanksAs val="gap"/>
    <c:showDLblsOverMax val="0"/>
  </c:chart>
  <c:spPr>
    <a:solidFill>
      <a:schemeClr val="accent2"/>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Marianne" panose="02000000000000000000" pitchFamily="50" charset="0"/>
                <a:cs typeface="Arial" panose="020B0604020202020204" pitchFamily="34" charset="0"/>
              </a:defRPr>
            </a:pPr>
            <a:r>
              <a:rPr lang="fr-FR" sz="900" b="1">
                <a:latin typeface="Marianne" panose="02000000000000000000" pitchFamily="50" charset="0"/>
                <a:cs typeface="Arial" panose="020B0604020202020204" pitchFamily="34" charset="0"/>
              </a:rPr>
              <a:t>Enseignement</a:t>
            </a:r>
            <a:r>
              <a:rPr lang="fr-FR" sz="900" b="1" baseline="0">
                <a:latin typeface="Marianne" panose="02000000000000000000" pitchFamily="50" charset="0"/>
                <a:cs typeface="Arial" panose="020B0604020202020204" pitchFamily="34" charset="0"/>
              </a:rPr>
              <a:t> privé</a:t>
            </a:r>
            <a:endParaRPr lang="fr-FR" sz="900" b="1">
              <a:latin typeface="Marianne" panose="02000000000000000000" pitchFamily="50" charset="0"/>
              <a:cs typeface="Arial" panose="020B0604020202020204" pitchFamily="34" charset="0"/>
            </a:endParaRPr>
          </a:p>
        </c:rich>
      </c:tx>
      <c:overlay val="0"/>
    </c:title>
    <c:autoTitleDeleted val="0"/>
    <c:plotArea>
      <c:layout>
        <c:manualLayout>
          <c:layoutTarget val="inner"/>
          <c:xMode val="edge"/>
          <c:yMode val="edge"/>
          <c:x val="5.2804954302252877E-2"/>
          <c:y val="0.21083589263344144"/>
          <c:w val="0.69642467986436185"/>
          <c:h val="0.64260363956681443"/>
        </c:manualLayout>
      </c:layout>
      <c:lineChart>
        <c:grouping val="standard"/>
        <c:varyColors val="0"/>
        <c:ser>
          <c:idx val="0"/>
          <c:order val="0"/>
          <c:tx>
            <c:strRef>
              <c:f>'Fig1.8'!$A$40:$A$40</c:f>
              <c:strCache>
                <c:ptCount val="1"/>
                <c:pt idx="0">
                  <c:v>Enseignants du premier degré privé</c:v>
                </c:pt>
              </c:strCache>
            </c:strRef>
          </c:tx>
          <c:spPr>
            <a:ln>
              <a:solidFill>
                <a:srgbClr val="92D050"/>
              </a:solidFill>
            </a:ln>
          </c:spPr>
          <c:marker>
            <c:symbol val="none"/>
          </c:marker>
          <c:dLbls>
            <c:dLbl>
              <c:idx val="0"/>
              <c:layout>
                <c:manualLayout>
                  <c:x val="-6.1935397155581093E-2"/>
                  <c:y val="-1.385794853190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08-43F4-986B-10EEA43514EC}"/>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79-4429-BFB2-BE697FBBAB14}"/>
                </c:ext>
              </c:extLst>
            </c:dLbl>
            <c:dLbl>
              <c:idx val="11"/>
              <c:tx>
                <c:rich>
                  <a:bodyPr/>
                  <a:lstStyle/>
                  <a:p>
                    <a:r>
                      <a:rPr lang="en-US"/>
                      <a:t>91,5%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08-43F4-986B-10EEA43514EC}"/>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'Fig1.8'!$B$39:$G$39</c:f>
              <c:numCache>
                <c:formatCode>General</c:formatCode>
                <c:ptCount val="6"/>
                <c:pt idx="0">
                  <c:v>2015</c:v>
                </c:pt>
                <c:pt idx="1">
                  <c:v>2016</c:v>
                </c:pt>
                <c:pt idx="2">
                  <c:v>2017</c:v>
                </c:pt>
                <c:pt idx="3">
                  <c:v>2018</c:v>
                </c:pt>
                <c:pt idx="4">
                  <c:v>2019</c:v>
                </c:pt>
                <c:pt idx="5">
                  <c:v>2020</c:v>
                </c:pt>
              </c:numCache>
            </c:numRef>
          </c:cat>
          <c:val>
            <c:numRef>
              <c:f>'Fig1.8'!$B$40:$G$40</c:f>
              <c:numCache>
                <c:formatCode>0.0</c:formatCode>
                <c:ptCount val="6"/>
                <c:pt idx="0">
                  <c:v>91.2</c:v>
                </c:pt>
                <c:pt idx="1">
                  <c:v>91.3</c:v>
                </c:pt>
                <c:pt idx="2">
                  <c:v>91.4</c:v>
                </c:pt>
                <c:pt idx="3">
                  <c:v>91.4</c:v>
                </c:pt>
                <c:pt idx="4">
                  <c:v>91.5</c:v>
                </c:pt>
                <c:pt idx="5">
                  <c:v>91.5</c:v>
                </c:pt>
              </c:numCache>
            </c:numRef>
          </c:val>
          <c:smooth val="0"/>
          <c:extLst>
            <c:ext xmlns:c16="http://schemas.microsoft.com/office/drawing/2014/chart" uri="{C3380CC4-5D6E-409C-BE32-E72D297353CC}">
              <c16:uniqueId val="{00000002-C608-43F4-986B-10EEA43514EC}"/>
            </c:ext>
          </c:extLst>
        </c:ser>
        <c:ser>
          <c:idx val="1"/>
          <c:order val="1"/>
          <c:tx>
            <c:strRef>
              <c:f>'Fig1.8'!$A$41:$A$41</c:f>
              <c:strCache>
                <c:ptCount val="1"/>
                <c:pt idx="0">
                  <c:v>Enseignants du second degré privé</c:v>
                </c:pt>
              </c:strCache>
            </c:strRef>
          </c:tx>
          <c:spPr>
            <a:ln>
              <a:solidFill>
                <a:schemeClr val="accent3"/>
              </a:solidFill>
            </a:ln>
          </c:spPr>
          <c:marker>
            <c:symbol val="none"/>
          </c:marker>
          <c:dLbls>
            <c:dLbl>
              <c:idx val="0"/>
              <c:layout>
                <c:manualLayout>
                  <c:x val="-6.2549097262355871E-2"/>
                  <c:y val="-7.6155753507212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08-43F4-986B-10EEA43514EC}"/>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79-4429-BFB2-BE697FBBAB14}"/>
                </c:ext>
              </c:extLst>
            </c:dLbl>
            <c:dLbl>
              <c:idx val="11"/>
              <c:tx>
                <c:rich>
                  <a:bodyPr/>
                  <a:lstStyle/>
                  <a:p>
                    <a:r>
                      <a:rPr lang="en-US" sz="900"/>
                      <a:t>65,9%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08-43F4-986B-10EEA43514EC}"/>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'Fig1.8'!$B$39:$G$39</c:f>
              <c:numCache>
                <c:formatCode>General</c:formatCode>
                <c:ptCount val="6"/>
                <c:pt idx="0">
                  <c:v>2015</c:v>
                </c:pt>
                <c:pt idx="1">
                  <c:v>2016</c:v>
                </c:pt>
                <c:pt idx="2">
                  <c:v>2017</c:v>
                </c:pt>
                <c:pt idx="3">
                  <c:v>2018</c:v>
                </c:pt>
                <c:pt idx="4">
                  <c:v>2019</c:v>
                </c:pt>
                <c:pt idx="5">
                  <c:v>2020</c:v>
                </c:pt>
              </c:numCache>
            </c:numRef>
          </c:cat>
          <c:val>
            <c:numRef>
              <c:f>'Fig1.8'!$B$41:$G$41</c:f>
              <c:numCache>
                <c:formatCode>0.0</c:formatCode>
                <c:ptCount val="6"/>
                <c:pt idx="0">
                  <c:v>66.400000000000006</c:v>
                </c:pt>
                <c:pt idx="1">
                  <c:v>66.3</c:v>
                </c:pt>
                <c:pt idx="2">
                  <c:v>66.2</c:v>
                </c:pt>
                <c:pt idx="3">
                  <c:v>66.099999999999994</c:v>
                </c:pt>
                <c:pt idx="4">
                  <c:v>66</c:v>
                </c:pt>
                <c:pt idx="5">
                  <c:v>65.900000000000006</c:v>
                </c:pt>
              </c:numCache>
            </c:numRef>
          </c:val>
          <c:smooth val="0"/>
          <c:extLst>
            <c:ext xmlns:c16="http://schemas.microsoft.com/office/drawing/2014/chart" uri="{C3380CC4-5D6E-409C-BE32-E72D297353CC}">
              <c16:uniqueId val="{00000005-C608-43F4-986B-10EEA43514EC}"/>
            </c:ext>
          </c:extLst>
        </c:ser>
        <c:ser>
          <c:idx val="2"/>
          <c:order val="2"/>
          <c:tx>
            <c:strRef>
              <c:f>'Fig1.8'!$A$42:$A$42</c:f>
              <c:strCache>
                <c:ptCount val="1"/>
                <c:pt idx="0">
                  <c:v>Total Enseignants du secteur privé</c:v>
                </c:pt>
              </c:strCache>
            </c:strRef>
          </c:tx>
          <c:spPr>
            <a:ln>
              <a:solidFill>
                <a:schemeClr val="accent5"/>
              </a:solidFill>
            </a:ln>
          </c:spPr>
          <c:marker>
            <c:symbol val="none"/>
          </c:marker>
          <c:dLbls>
            <c:dLbl>
              <c:idx val="0"/>
              <c:layout>
                <c:manualLayout>
                  <c:x val="-6.1504085176425825E-2"/>
                  <c:y val="-6.2423731811817335E-3"/>
                </c:manualLayout>
              </c:layout>
              <c:spPr/>
              <c:txPr>
                <a:bodyPr/>
                <a:lstStyle/>
                <a:p>
                  <a:pPr>
                    <a:defRPr sz="900"/>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08-43F4-986B-10EEA43514EC}"/>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79-4429-BFB2-BE697FBBAB14}"/>
                </c:ext>
              </c:extLst>
            </c:dLbl>
            <c:dLbl>
              <c:idx val="11"/>
              <c:layout>
                <c:manualLayout>
                  <c:x val="0"/>
                  <c:y val="-3.4623820370529405E-2"/>
                </c:manualLayout>
              </c:layout>
              <c:tx>
                <c:rich>
                  <a:bodyPr/>
                  <a:lstStyle/>
                  <a:p>
                    <a:r>
                      <a:rPr lang="en-US" sz="900"/>
                      <a:t>74,3%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608-43F4-986B-10EEA43514EC}"/>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'Fig1.8'!$B$39:$G$39</c:f>
              <c:numCache>
                <c:formatCode>General</c:formatCode>
                <c:ptCount val="6"/>
                <c:pt idx="0">
                  <c:v>2015</c:v>
                </c:pt>
                <c:pt idx="1">
                  <c:v>2016</c:v>
                </c:pt>
                <c:pt idx="2">
                  <c:v>2017</c:v>
                </c:pt>
                <c:pt idx="3">
                  <c:v>2018</c:v>
                </c:pt>
                <c:pt idx="4">
                  <c:v>2019</c:v>
                </c:pt>
                <c:pt idx="5">
                  <c:v>2020</c:v>
                </c:pt>
              </c:numCache>
            </c:numRef>
          </c:cat>
          <c:val>
            <c:numRef>
              <c:f>'Fig1.8'!$B$42:$G$42</c:f>
              <c:numCache>
                <c:formatCode>0.0</c:formatCode>
                <c:ptCount val="6"/>
                <c:pt idx="0">
                  <c:v>74.5</c:v>
                </c:pt>
                <c:pt idx="1">
                  <c:v>74.5</c:v>
                </c:pt>
                <c:pt idx="2">
                  <c:v>74.5</c:v>
                </c:pt>
                <c:pt idx="3">
                  <c:v>74.3</c:v>
                </c:pt>
                <c:pt idx="4">
                  <c:v>74.3</c:v>
                </c:pt>
                <c:pt idx="5">
                  <c:v>74.3</c:v>
                </c:pt>
              </c:numCache>
            </c:numRef>
          </c:val>
          <c:smooth val="0"/>
          <c:extLst>
            <c:ext xmlns:c16="http://schemas.microsoft.com/office/drawing/2014/chart" uri="{C3380CC4-5D6E-409C-BE32-E72D297353CC}">
              <c16:uniqueId val="{00000008-C608-43F4-986B-10EEA43514EC}"/>
            </c:ext>
          </c:extLst>
        </c:ser>
        <c:dLbls>
          <c:showLegendKey val="0"/>
          <c:showVal val="0"/>
          <c:showCatName val="0"/>
          <c:showSerName val="0"/>
          <c:showPercent val="0"/>
          <c:showBubbleSize val="0"/>
        </c:dLbls>
        <c:smooth val="0"/>
        <c:axId val="128524672"/>
        <c:axId val="128526208"/>
      </c:lineChart>
      <c:catAx>
        <c:axId val="128524672"/>
        <c:scaling>
          <c:orientation val="minMax"/>
        </c:scaling>
        <c:delete val="0"/>
        <c:axPos val="b"/>
        <c:numFmt formatCode="General" sourceLinked="1"/>
        <c:majorTickMark val="out"/>
        <c:minorTickMark val="none"/>
        <c:tickLblPos val="nextTo"/>
        <c:txPr>
          <a:bodyPr/>
          <a:lstStyle/>
          <a:p>
            <a:pPr>
              <a:defRPr sz="900"/>
            </a:pPr>
            <a:endParaRPr lang="fr-FR"/>
          </a:p>
        </c:txPr>
        <c:crossAx val="128526208"/>
        <c:crosses val="autoZero"/>
        <c:auto val="1"/>
        <c:lblAlgn val="ctr"/>
        <c:lblOffset val="100"/>
        <c:noMultiLvlLbl val="0"/>
      </c:catAx>
      <c:valAx>
        <c:axId val="128526208"/>
        <c:scaling>
          <c:orientation val="minMax"/>
          <c:max val="100"/>
          <c:min val="50"/>
        </c:scaling>
        <c:delete val="0"/>
        <c:axPos val="l"/>
        <c:majorGridlines/>
        <c:numFmt formatCode="0" sourceLinked="0"/>
        <c:majorTickMark val="out"/>
        <c:minorTickMark val="none"/>
        <c:tickLblPos val="nextTo"/>
        <c:txPr>
          <a:bodyPr/>
          <a:lstStyle/>
          <a:p>
            <a:pPr>
              <a:defRPr sz="900"/>
            </a:pPr>
            <a:endParaRPr lang="fr-FR"/>
          </a:p>
        </c:txPr>
        <c:crossAx val="128524672"/>
        <c:crosses val="autoZero"/>
        <c:crossBetween val="between"/>
        <c:majorUnit val="10"/>
      </c:valAx>
      <c:spPr>
        <a:solidFill>
          <a:schemeClr val="accent2"/>
        </a:solidFill>
      </c:spPr>
    </c:plotArea>
    <c:legend>
      <c:legendPos val="r"/>
      <c:layout>
        <c:manualLayout>
          <c:xMode val="edge"/>
          <c:yMode val="edge"/>
          <c:x val="0.75995627366609875"/>
          <c:y val="0.28398451900509908"/>
          <c:w val="0.22726981649155342"/>
          <c:h val="0.58627880634277918"/>
        </c:manualLayout>
      </c:layout>
      <c:overlay val="0"/>
      <c:txPr>
        <a:bodyPr/>
        <a:lstStyle/>
        <a:p>
          <a:pPr>
            <a:defRPr sz="800"/>
          </a:pPr>
          <a:endParaRPr lang="fr-FR"/>
        </a:p>
      </c:txPr>
    </c:legend>
    <c:plotVisOnly val="1"/>
    <c:dispBlanksAs val="gap"/>
    <c:showDLblsOverMax val="0"/>
  </c:chart>
  <c:spPr>
    <a:solidFill>
      <a:schemeClr val="accent2"/>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0317476139284"/>
          <c:y val="0.10993025533188601"/>
          <c:w val="0.60150897666008174"/>
          <c:h val="0.87770749327722619"/>
        </c:manualLayout>
      </c:layout>
      <c:barChart>
        <c:barDir val="bar"/>
        <c:grouping val="stacked"/>
        <c:varyColors val="0"/>
        <c:ser>
          <c:idx val="1"/>
          <c:order val="0"/>
          <c:tx>
            <c:strRef>
              <c:f>'Fig1.9'!$E$27</c:f>
              <c:strCache>
                <c:ptCount val="1"/>
                <c:pt idx="0">
                  <c:v>Titulaires ou assimilés</c:v>
                </c:pt>
              </c:strCache>
            </c:strRef>
          </c:tx>
          <c:spPr>
            <a:solidFill>
              <a:schemeClr val="accent3"/>
            </a:solidFill>
          </c:spPr>
          <c:invertIfNegative val="0"/>
          <c:dLbls>
            <c:dLbl>
              <c:idx val="0"/>
              <c:tx>
                <c:rich>
                  <a:bodyPr/>
                  <a:lstStyle/>
                  <a:p>
                    <a:pPr>
                      <a:defRPr/>
                    </a:pPr>
                    <a:r>
                      <a:rPr lang="en-US"/>
                      <a:t>99%</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B2-4586-8231-5743361A19A2}"/>
                </c:ext>
              </c:extLst>
            </c:dLbl>
            <c:dLbl>
              <c:idx val="1"/>
              <c:tx>
                <c:rich>
                  <a:bodyPr/>
                  <a:lstStyle/>
                  <a:p>
                    <a:pPr>
                      <a:defRPr/>
                    </a:pPr>
                    <a:r>
                      <a:rPr lang="en-US"/>
                      <a:t>99 %</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B2-4586-8231-5743361A19A2}"/>
                </c:ext>
              </c:extLst>
            </c:dLbl>
            <c:dLbl>
              <c:idx val="2"/>
              <c:tx>
                <c:rich>
                  <a:bodyPr/>
                  <a:lstStyle/>
                  <a:p>
                    <a:pPr>
                      <a:defRPr/>
                    </a:pPr>
                    <a:r>
                      <a:rPr lang="en-US"/>
                      <a:t>92%</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B2-4586-8231-5743361A19A2}"/>
                </c:ext>
              </c:extLst>
            </c:dLbl>
            <c:dLbl>
              <c:idx val="3"/>
              <c:tx>
                <c:rich>
                  <a:bodyPr/>
                  <a:lstStyle/>
                  <a:p>
                    <a:pPr>
                      <a:defRPr/>
                    </a:pPr>
                    <a:r>
                      <a:rPr lang="en-US"/>
                      <a:t>90%</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B2-4586-8231-5743361A19A2}"/>
                </c:ext>
              </c:extLst>
            </c:dLbl>
            <c:dLbl>
              <c:idx val="4"/>
              <c:tx>
                <c:rich>
                  <a:bodyPr/>
                  <a:lstStyle/>
                  <a:p>
                    <a:pPr>
                      <a:defRPr/>
                    </a:pPr>
                    <a:r>
                      <a:rPr lang="en-US"/>
                      <a:t>85%</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B2-4586-8231-5743361A19A2}"/>
                </c:ext>
              </c:extLst>
            </c:dLbl>
            <c:dLbl>
              <c:idx val="5"/>
              <c:layout>
                <c:manualLayout>
                  <c:x val="2.5494341811874842E-2"/>
                  <c:y val="7.945007834702645E-7"/>
                </c:manualLayout>
              </c:layout>
              <c:tx>
                <c:rich>
                  <a:bodyPr/>
                  <a:lstStyle/>
                  <a:p>
                    <a:pPr>
                      <a:defRPr/>
                    </a:pPr>
                    <a:r>
                      <a:rPr lang="en-US"/>
                      <a:t>85%</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B2-4586-8231-5743361A19A2}"/>
                </c:ext>
              </c:extLst>
            </c:dLbl>
            <c:dLbl>
              <c:idx val="6"/>
              <c:tx>
                <c:rich>
                  <a:bodyPr/>
                  <a:lstStyle/>
                  <a:p>
                    <a:pPr>
                      <a:defRPr/>
                    </a:pPr>
                    <a:r>
                      <a:rPr lang="en-US"/>
                      <a:t>81%</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B2-4586-8231-5743361A19A2}"/>
                </c:ext>
              </c:extLst>
            </c:dLbl>
            <c:dLbl>
              <c:idx val="7"/>
              <c:tx>
                <c:rich>
                  <a:bodyPr/>
                  <a:lstStyle/>
                  <a:p>
                    <a:pPr>
                      <a:defRPr/>
                    </a:pPr>
                    <a:r>
                      <a:rPr lang="en-US"/>
                      <a:t>77%</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B2-4586-8231-5743361A19A2}"/>
                </c:ext>
              </c:extLst>
            </c:dLbl>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'Fig1.9'!$A$28:$C$35</c:f>
              <c:multiLvlStrCache>
                <c:ptCount val="8"/>
                <c:lvl>
                  <c:pt idx="0">
                    <c:v>Femmes</c:v>
                  </c:pt>
                  <c:pt idx="1">
                    <c:v>Hommes</c:v>
                  </c:pt>
                  <c:pt idx="2">
                    <c:v>Femmes</c:v>
                  </c:pt>
                  <c:pt idx="3">
                    <c:v>Hommes</c:v>
                  </c:pt>
                  <c:pt idx="4">
                    <c:v>Femmes</c:v>
                  </c:pt>
                  <c:pt idx="5">
                    <c:v>Hommes</c:v>
                  </c:pt>
                  <c:pt idx="6">
                    <c:v>Femmes</c:v>
                  </c:pt>
                  <c:pt idx="7">
                    <c:v>Hommes</c:v>
                  </c:pt>
                </c:lvl>
                <c:lvl>
                  <c:pt idx="0">
                    <c:v>1er degré</c:v>
                  </c:pt>
                  <c:pt idx="2">
                    <c:v>2nd degré</c:v>
                  </c:pt>
                  <c:pt idx="4">
                    <c:v>1er degré</c:v>
                  </c:pt>
                  <c:pt idx="6">
                    <c:v>2nd degré</c:v>
                  </c:pt>
                </c:lvl>
                <c:lvl>
                  <c:pt idx="0">
                    <c:v>Secteur public</c:v>
                  </c:pt>
                  <c:pt idx="4">
                    <c:v>Secteur privé</c:v>
                  </c:pt>
                </c:lvl>
              </c:multiLvlStrCache>
            </c:multiLvlStrRef>
          </c:cat>
          <c:val>
            <c:numRef>
              <c:f>'Fig1.9'!$E$28:$E$35</c:f>
              <c:numCache>
                <c:formatCode>General</c:formatCode>
                <c:ptCount val="8"/>
                <c:pt idx="0">
                  <c:v>298246</c:v>
                </c:pt>
                <c:pt idx="1">
                  <c:v>56996</c:v>
                </c:pt>
                <c:pt idx="2">
                  <c:v>212480</c:v>
                </c:pt>
                <c:pt idx="3">
                  <c:v>147213</c:v>
                </c:pt>
                <c:pt idx="4">
                  <c:v>36593</c:v>
                </c:pt>
                <c:pt idx="5">
                  <c:v>3378</c:v>
                </c:pt>
                <c:pt idx="6">
                  <c:v>51606</c:v>
                </c:pt>
                <c:pt idx="7">
                  <c:v>25240</c:v>
                </c:pt>
              </c:numCache>
            </c:numRef>
          </c:val>
          <c:extLst>
            <c:ext xmlns:c16="http://schemas.microsoft.com/office/drawing/2014/chart" uri="{C3380CC4-5D6E-409C-BE32-E72D297353CC}">
              <c16:uniqueId val="{00000008-7CB2-4586-8231-5743361A19A2}"/>
            </c:ext>
          </c:extLst>
        </c:ser>
        <c:ser>
          <c:idx val="0"/>
          <c:order val="1"/>
          <c:tx>
            <c:strRef>
              <c:f>'Fig1.9'!$D$27</c:f>
              <c:strCache>
                <c:ptCount val="1"/>
                <c:pt idx="0">
                  <c:v>Non titulaires</c:v>
                </c:pt>
              </c:strCache>
            </c:strRef>
          </c:tx>
          <c:spPr>
            <a:solidFill>
              <a:schemeClr val="tx2"/>
            </a:solidFill>
          </c:spPr>
          <c:invertIfNegative val="0"/>
          <c:dLbls>
            <c:dLbl>
              <c:idx val="0"/>
              <c:tx>
                <c:rich>
                  <a:bodyPr/>
                  <a:lstStyle/>
                  <a:p>
                    <a:pPr>
                      <a:defRPr/>
                    </a:pPr>
                    <a:r>
                      <a:rPr lang="en-US"/>
                      <a:t>1%</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47-46FC-80D9-F35F540889F1}"/>
                </c:ext>
              </c:extLst>
            </c:dLbl>
            <c:dLbl>
              <c:idx val="1"/>
              <c:tx>
                <c:rich>
                  <a:bodyPr/>
                  <a:lstStyle/>
                  <a:p>
                    <a:pPr>
                      <a:defRPr/>
                    </a:pPr>
                    <a:r>
                      <a:rPr lang="en-US"/>
                      <a:t>1%</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B2-4586-8231-5743361A19A2}"/>
                </c:ext>
              </c:extLst>
            </c:dLbl>
            <c:dLbl>
              <c:idx val="2"/>
              <c:layout>
                <c:manualLayout>
                  <c:x val="4.3818818203428457E-2"/>
                  <c:y val="4.6246032194337599E-17"/>
                </c:manualLayout>
              </c:layout>
              <c:tx>
                <c:rich>
                  <a:bodyPr/>
                  <a:lstStyle/>
                  <a:p>
                    <a:pPr>
                      <a:defRPr/>
                    </a:pPr>
                    <a:r>
                      <a:rPr lang="en-US"/>
                      <a:t>8%</a:t>
                    </a:r>
                  </a:p>
                </c:rich>
              </c:tx>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B2-4586-8231-5743361A19A2}"/>
                </c:ext>
              </c:extLst>
            </c:dLbl>
            <c:dLbl>
              <c:idx val="3"/>
              <c:layout>
                <c:manualLayout>
                  <c:x val="4.3236998512997345E-2"/>
                  <c:y val="0"/>
                </c:manualLayout>
              </c:layout>
              <c:tx>
                <c:rich>
                  <a:bodyPr/>
                  <a:lstStyle/>
                  <a:p>
                    <a:pPr>
                      <a:defRPr/>
                    </a:pPr>
                    <a:r>
                      <a:rPr lang="en-US"/>
                      <a:t>10%</a:t>
                    </a:r>
                  </a:p>
                </c:rich>
              </c:tx>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B2-4586-8231-5743361A19A2}"/>
                </c:ext>
              </c:extLst>
            </c:dLbl>
            <c:dLbl>
              <c:idx val="4"/>
              <c:layout>
                <c:manualLayout>
                  <c:x val="2.6459245772313782E-2"/>
                  <c:y val="0"/>
                </c:manualLayout>
              </c:layout>
              <c:tx>
                <c:rich>
                  <a:bodyPr/>
                  <a:lstStyle/>
                  <a:p>
                    <a:pPr>
                      <a:defRPr/>
                    </a:pPr>
                    <a:r>
                      <a:rPr lang="en-US"/>
                      <a:t>15%</a:t>
                    </a:r>
                  </a:p>
                </c:rich>
              </c:tx>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B2-4586-8231-5743361A19A2}"/>
                </c:ext>
              </c:extLst>
            </c:dLbl>
            <c:dLbl>
              <c:idx val="5"/>
              <c:layout>
                <c:manualLayout>
                  <c:x val="6.6373615564396041E-2"/>
                  <c:y val="3.9725039178137829E-7"/>
                </c:manualLayout>
              </c:layout>
              <c:tx>
                <c:rich>
                  <a:bodyPr/>
                  <a:lstStyle/>
                  <a:p>
                    <a:pPr>
                      <a:defRPr/>
                    </a:pPr>
                    <a:r>
                      <a:rPr lang="en-US"/>
                      <a:t>15%</a:t>
                    </a:r>
                  </a:p>
                </c:rich>
              </c:tx>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B2-4586-8231-5743361A19A2}"/>
                </c:ext>
              </c:extLst>
            </c:dLbl>
            <c:dLbl>
              <c:idx val="6"/>
              <c:layout>
                <c:manualLayout>
                  <c:x val="3.804495201158558E-2"/>
                  <c:y val="9.2492064388675198E-17"/>
                </c:manualLayout>
              </c:layout>
              <c:tx>
                <c:rich>
                  <a:bodyPr/>
                  <a:lstStyle/>
                  <a:p>
                    <a:pPr>
                      <a:defRPr/>
                    </a:pPr>
                    <a:r>
                      <a:rPr lang="en-US"/>
                      <a:t>19%</a:t>
                    </a:r>
                  </a:p>
                </c:rich>
              </c:tx>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B2-4586-8231-5743361A19A2}"/>
                </c:ext>
              </c:extLst>
            </c:dLbl>
            <c:dLbl>
              <c:idx val="7"/>
              <c:layout>
                <c:manualLayout>
                  <c:x val="2.8618736969488925E-2"/>
                  <c:y val="0"/>
                </c:manualLayout>
              </c:layout>
              <c:tx>
                <c:rich>
                  <a:bodyPr/>
                  <a:lstStyle/>
                  <a:p>
                    <a:pPr>
                      <a:defRPr/>
                    </a:pPr>
                    <a:r>
                      <a:rPr lang="en-US"/>
                      <a:t>23%</a:t>
                    </a:r>
                  </a:p>
                </c:rich>
              </c:tx>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B2-4586-8231-5743361A19A2}"/>
                </c:ext>
              </c:extLst>
            </c:dLbl>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'Fig1.9'!$A$28:$C$35</c:f>
              <c:multiLvlStrCache>
                <c:ptCount val="8"/>
                <c:lvl>
                  <c:pt idx="0">
                    <c:v>Femmes</c:v>
                  </c:pt>
                  <c:pt idx="1">
                    <c:v>Hommes</c:v>
                  </c:pt>
                  <c:pt idx="2">
                    <c:v>Femmes</c:v>
                  </c:pt>
                  <c:pt idx="3">
                    <c:v>Hommes</c:v>
                  </c:pt>
                  <c:pt idx="4">
                    <c:v>Femmes</c:v>
                  </c:pt>
                  <c:pt idx="5">
                    <c:v>Hommes</c:v>
                  </c:pt>
                  <c:pt idx="6">
                    <c:v>Femmes</c:v>
                  </c:pt>
                  <c:pt idx="7">
                    <c:v>Hommes</c:v>
                  </c:pt>
                </c:lvl>
                <c:lvl>
                  <c:pt idx="0">
                    <c:v>1er degré</c:v>
                  </c:pt>
                  <c:pt idx="2">
                    <c:v>2nd degré</c:v>
                  </c:pt>
                  <c:pt idx="4">
                    <c:v>1er degré</c:v>
                  </c:pt>
                  <c:pt idx="6">
                    <c:v>2nd degré</c:v>
                  </c:pt>
                </c:lvl>
                <c:lvl>
                  <c:pt idx="0">
                    <c:v>Secteur public</c:v>
                  </c:pt>
                  <c:pt idx="4">
                    <c:v>Secteur privé</c:v>
                  </c:pt>
                </c:lvl>
              </c:multiLvlStrCache>
            </c:multiLvlStrRef>
          </c:cat>
          <c:val>
            <c:numRef>
              <c:f>'Fig1.9'!$D$28:$D$35</c:f>
              <c:numCache>
                <c:formatCode>General</c:formatCode>
                <c:ptCount val="8"/>
                <c:pt idx="0">
                  <c:v>2805</c:v>
                </c:pt>
                <c:pt idx="1">
                  <c:v>640</c:v>
                </c:pt>
                <c:pt idx="2">
                  <c:v>19189</c:v>
                </c:pt>
                <c:pt idx="3">
                  <c:v>17327</c:v>
                </c:pt>
                <c:pt idx="4">
                  <c:v>6513</c:v>
                </c:pt>
                <c:pt idx="5">
                  <c:v>606</c:v>
                </c:pt>
                <c:pt idx="6">
                  <c:v>11910</c:v>
                </c:pt>
                <c:pt idx="7">
                  <c:v>7649</c:v>
                </c:pt>
              </c:numCache>
            </c:numRef>
          </c:val>
          <c:extLst>
            <c:ext xmlns:c16="http://schemas.microsoft.com/office/drawing/2014/chart" uri="{C3380CC4-5D6E-409C-BE32-E72D297353CC}">
              <c16:uniqueId val="{00000011-7CB2-4586-8231-5743361A19A2}"/>
            </c:ext>
          </c:extLst>
        </c:ser>
        <c:dLbls>
          <c:showLegendKey val="0"/>
          <c:showVal val="0"/>
          <c:showCatName val="0"/>
          <c:showSerName val="0"/>
          <c:showPercent val="0"/>
          <c:showBubbleSize val="0"/>
        </c:dLbls>
        <c:gapWidth val="84"/>
        <c:overlap val="100"/>
        <c:axId val="128574976"/>
        <c:axId val="128576512"/>
      </c:barChart>
      <c:catAx>
        <c:axId val="128574976"/>
        <c:scaling>
          <c:orientation val="maxMin"/>
        </c:scaling>
        <c:delete val="0"/>
        <c:axPos val="l"/>
        <c:numFmt formatCode="General" sourceLinked="1"/>
        <c:majorTickMark val="out"/>
        <c:minorTickMark val="none"/>
        <c:tickLblPos val="nextTo"/>
        <c:txPr>
          <a:bodyPr rot="0" vert="horz"/>
          <a:lstStyle/>
          <a:p>
            <a:pPr>
              <a:defRPr sz="700"/>
            </a:pPr>
            <a:endParaRPr lang="fr-FR"/>
          </a:p>
        </c:txPr>
        <c:crossAx val="128576512"/>
        <c:crosses val="autoZero"/>
        <c:auto val="1"/>
        <c:lblAlgn val="ctr"/>
        <c:lblOffset val="100"/>
        <c:noMultiLvlLbl val="0"/>
      </c:catAx>
      <c:valAx>
        <c:axId val="128576512"/>
        <c:scaling>
          <c:orientation val="minMax"/>
          <c:max val="300000"/>
        </c:scaling>
        <c:delete val="0"/>
        <c:axPos val="t"/>
        <c:majorGridlines/>
        <c:numFmt formatCode="General" sourceLinked="1"/>
        <c:majorTickMark val="out"/>
        <c:minorTickMark val="none"/>
        <c:tickLblPos val="nextTo"/>
        <c:txPr>
          <a:bodyPr rot="0" vert="horz"/>
          <a:lstStyle/>
          <a:p>
            <a:pPr>
              <a:defRPr/>
            </a:pPr>
            <a:endParaRPr lang="fr-FR"/>
          </a:p>
        </c:txPr>
        <c:crossAx val="128574976"/>
        <c:crosses val="autoZero"/>
        <c:crossBetween val="between"/>
        <c:dispUnits>
          <c:builtInUnit val="thousands"/>
          <c:dispUnitsLbl>
            <c:layout>
              <c:manualLayout>
                <c:xMode val="edge"/>
                <c:yMode val="edge"/>
                <c:x val="0.84244473023578115"/>
                <c:y val="3.5101800456697752E-2"/>
              </c:manualLayout>
            </c:layout>
            <c:tx>
              <c:rich>
                <a:bodyPr rot="0" vert="horz"/>
                <a:lstStyle/>
                <a:p>
                  <a:pPr algn="ctr">
                    <a:defRPr/>
                  </a:pPr>
                  <a:r>
                    <a:rPr lang="fr-FR"/>
                    <a:t>Effectifs 2019 </a:t>
                  </a:r>
                  <a:br>
                    <a:rPr lang="fr-FR"/>
                  </a:br>
                  <a:r>
                    <a:rPr lang="fr-FR"/>
                    <a:t>- Milliers</a:t>
                  </a:r>
                </a:p>
              </c:rich>
            </c:tx>
          </c:dispUnitsLbl>
        </c:dispUnits>
      </c:valAx>
      <c:spPr>
        <a:solidFill>
          <a:schemeClr val="accent2"/>
        </a:solidFill>
      </c:spPr>
    </c:plotArea>
    <c:legend>
      <c:legendPos val="r"/>
      <c:layout>
        <c:manualLayout>
          <c:xMode val="edge"/>
          <c:yMode val="edge"/>
          <c:x val="0.82236819659343841"/>
          <c:y val="0.42220610243857182"/>
          <c:w val="0.16488780261984545"/>
          <c:h val="0.23513370786384902"/>
        </c:manualLayout>
      </c:layout>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60183017663334E-2"/>
          <c:y val="9.7696850393700782E-2"/>
          <c:w val="0.68576154618473895"/>
          <c:h val="0.80021216097987746"/>
        </c:manualLayout>
      </c:layout>
      <c:lineChart>
        <c:grouping val="standard"/>
        <c:varyColors val="0"/>
        <c:ser>
          <c:idx val="4"/>
          <c:order val="0"/>
          <c:tx>
            <c:strRef>
              <c:f>'Fig1.10'!$A$26</c:f>
              <c:strCache>
                <c:ptCount val="1"/>
                <c:pt idx="0">
                  <c:v>Premier degré public</c:v>
                </c:pt>
              </c:strCache>
            </c:strRef>
          </c:tx>
          <c:spPr>
            <a:ln>
              <a:solidFill>
                <a:schemeClr val="tx2"/>
              </a:solidFill>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08-4726-8942-2DC82C9002A1}"/>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08-4726-8942-2DC82C9002A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'Fig1.10'!$B$25:$G$25</c:f>
              <c:numCache>
                <c:formatCode>General</c:formatCode>
                <c:ptCount val="6"/>
                <c:pt idx="0">
                  <c:v>2015</c:v>
                </c:pt>
                <c:pt idx="1">
                  <c:v>2016</c:v>
                </c:pt>
                <c:pt idx="2">
                  <c:v>2017</c:v>
                </c:pt>
                <c:pt idx="3">
                  <c:v>2018</c:v>
                </c:pt>
                <c:pt idx="4">
                  <c:v>2019</c:v>
                </c:pt>
                <c:pt idx="5">
                  <c:v>2020</c:v>
                </c:pt>
              </c:numCache>
            </c:numRef>
          </c:cat>
          <c:val>
            <c:numRef>
              <c:f>'Fig1.10'!$B$26:$G$26</c:f>
              <c:numCache>
                <c:formatCode>0.0</c:formatCode>
                <c:ptCount val="6"/>
                <c:pt idx="0">
                  <c:v>0.4</c:v>
                </c:pt>
                <c:pt idx="1">
                  <c:v>0.5</c:v>
                </c:pt>
                <c:pt idx="2">
                  <c:v>0.8</c:v>
                </c:pt>
                <c:pt idx="3">
                  <c:v>0.9</c:v>
                </c:pt>
                <c:pt idx="4">
                  <c:v>0.8</c:v>
                </c:pt>
                <c:pt idx="5">
                  <c:v>1</c:v>
                </c:pt>
              </c:numCache>
            </c:numRef>
          </c:val>
          <c:smooth val="0"/>
          <c:extLst>
            <c:ext xmlns:c16="http://schemas.microsoft.com/office/drawing/2014/chart" uri="{C3380CC4-5D6E-409C-BE32-E72D297353CC}">
              <c16:uniqueId val="{00000000-E174-401B-8652-294D94BF34B7}"/>
            </c:ext>
          </c:extLst>
        </c:ser>
        <c:ser>
          <c:idx val="0"/>
          <c:order val="1"/>
          <c:tx>
            <c:strRef>
              <c:f>'Fig1.10'!$A$27</c:f>
              <c:strCache>
                <c:ptCount val="1"/>
                <c:pt idx="0">
                  <c:v>Second degré public</c:v>
                </c:pt>
              </c:strCache>
            </c:strRef>
          </c:tx>
          <c:spPr>
            <a:ln>
              <a:solidFill>
                <a:schemeClr val="accent4"/>
              </a:solidFill>
              <a:prstDash val="solid"/>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08-4726-8942-2DC82C9002A1}"/>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08-4726-8942-2DC82C9002A1}"/>
                </c:ext>
              </c:extLst>
            </c:dLbl>
            <c:dLbl>
              <c:idx val="11"/>
              <c:tx>
                <c:rich>
                  <a:bodyPr/>
                  <a:lstStyle/>
                  <a:p>
                    <a:r>
                      <a:rPr lang="en-US"/>
                      <a:t>9,0%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74-401B-8652-294D94BF34B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'Fig1.10'!$B$25:$G$25</c:f>
              <c:numCache>
                <c:formatCode>General</c:formatCode>
                <c:ptCount val="6"/>
                <c:pt idx="0">
                  <c:v>2015</c:v>
                </c:pt>
                <c:pt idx="1">
                  <c:v>2016</c:v>
                </c:pt>
                <c:pt idx="2">
                  <c:v>2017</c:v>
                </c:pt>
                <c:pt idx="3">
                  <c:v>2018</c:v>
                </c:pt>
                <c:pt idx="4">
                  <c:v>2019</c:v>
                </c:pt>
                <c:pt idx="5">
                  <c:v>2020</c:v>
                </c:pt>
              </c:numCache>
            </c:numRef>
          </c:cat>
          <c:val>
            <c:numRef>
              <c:f>'Fig1.10'!$B$27:$G$27</c:f>
              <c:numCache>
                <c:formatCode>0.0</c:formatCode>
                <c:ptCount val="6"/>
                <c:pt idx="0">
                  <c:v>7.7</c:v>
                </c:pt>
                <c:pt idx="1">
                  <c:v>8.3000000000000007</c:v>
                </c:pt>
                <c:pt idx="2">
                  <c:v>9.1999999999999993</c:v>
                </c:pt>
                <c:pt idx="3">
                  <c:v>9.3000000000000007</c:v>
                </c:pt>
                <c:pt idx="4">
                  <c:v>8.9</c:v>
                </c:pt>
                <c:pt idx="5">
                  <c:v>9.1999999999999993</c:v>
                </c:pt>
              </c:numCache>
            </c:numRef>
          </c:val>
          <c:smooth val="0"/>
          <c:extLst>
            <c:ext xmlns:c16="http://schemas.microsoft.com/office/drawing/2014/chart" uri="{C3380CC4-5D6E-409C-BE32-E72D297353CC}">
              <c16:uniqueId val="{00000003-E174-401B-8652-294D94BF34B7}"/>
            </c:ext>
          </c:extLst>
        </c:ser>
        <c:ser>
          <c:idx val="1"/>
          <c:order val="2"/>
          <c:tx>
            <c:strRef>
              <c:f>'Fig1.10'!$A$28</c:f>
              <c:strCache>
                <c:ptCount val="1"/>
                <c:pt idx="0">
                  <c:v>Premier degré privé</c:v>
                </c:pt>
              </c:strCache>
            </c:strRef>
          </c:tx>
          <c:spPr>
            <a:ln>
              <a:solidFill>
                <a:schemeClr val="accent1"/>
              </a:solidFill>
              <a:prstDash val="sysDash"/>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74-401B-8652-294D94BF34B7}"/>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08-4726-8942-2DC82C9002A1}"/>
                </c:ext>
              </c:extLst>
            </c:dLbl>
            <c:dLbl>
              <c:idx val="11"/>
              <c:tx>
                <c:rich>
                  <a:bodyPr/>
                  <a:lstStyle/>
                  <a:p>
                    <a:r>
                      <a:rPr lang="en-US"/>
                      <a:t>13,7%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74-401B-8652-294D94BF34B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'Fig1.10'!$B$25:$G$25</c:f>
              <c:numCache>
                <c:formatCode>General</c:formatCode>
                <c:ptCount val="6"/>
                <c:pt idx="0">
                  <c:v>2015</c:v>
                </c:pt>
                <c:pt idx="1">
                  <c:v>2016</c:v>
                </c:pt>
                <c:pt idx="2">
                  <c:v>2017</c:v>
                </c:pt>
                <c:pt idx="3">
                  <c:v>2018</c:v>
                </c:pt>
                <c:pt idx="4">
                  <c:v>2019</c:v>
                </c:pt>
                <c:pt idx="5">
                  <c:v>2020</c:v>
                </c:pt>
              </c:numCache>
            </c:numRef>
          </c:cat>
          <c:val>
            <c:numRef>
              <c:f>'Fig1.10'!$B$28:$G$28</c:f>
              <c:numCache>
                <c:formatCode>0.0</c:formatCode>
                <c:ptCount val="6"/>
                <c:pt idx="0">
                  <c:v>12.2</c:v>
                </c:pt>
                <c:pt idx="1">
                  <c:v>13</c:v>
                </c:pt>
                <c:pt idx="2">
                  <c:v>13.9</c:v>
                </c:pt>
                <c:pt idx="3">
                  <c:v>13.8</c:v>
                </c:pt>
                <c:pt idx="4">
                  <c:v>13.6</c:v>
                </c:pt>
                <c:pt idx="5">
                  <c:v>15.1</c:v>
                </c:pt>
              </c:numCache>
            </c:numRef>
          </c:val>
          <c:smooth val="0"/>
          <c:extLst>
            <c:ext xmlns:c16="http://schemas.microsoft.com/office/drawing/2014/chart" uri="{C3380CC4-5D6E-409C-BE32-E72D297353CC}">
              <c16:uniqueId val="{00000006-E174-401B-8652-294D94BF34B7}"/>
            </c:ext>
          </c:extLst>
        </c:ser>
        <c:ser>
          <c:idx val="2"/>
          <c:order val="3"/>
          <c:tx>
            <c:strRef>
              <c:f>'Fig1.10'!$A$29</c:f>
              <c:strCache>
                <c:ptCount val="1"/>
                <c:pt idx="0">
                  <c:v>Second degré privé</c:v>
                </c:pt>
              </c:strCache>
            </c:strRef>
          </c:tx>
          <c:spPr>
            <a:ln>
              <a:solidFill>
                <a:srgbClr val="FFC000"/>
              </a:solidFill>
              <a:prstDash val="sysDash"/>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74-401B-8652-294D94BF34B7}"/>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08-4726-8942-2DC82C9002A1}"/>
                </c:ext>
              </c:extLst>
            </c:dLbl>
            <c:dLbl>
              <c:idx val="11"/>
              <c:tx>
                <c:rich>
                  <a:bodyPr/>
                  <a:lstStyle/>
                  <a:p>
                    <a:r>
                      <a:rPr lang="en-US"/>
                      <a:t>19,8%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74-401B-8652-294D94BF34B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'Fig1.10'!$B$25:$G$25</c:f>
              <c:numCache>
                <c:formatCode>General</c:formatCode>
                <c:ptCount val="6"/>
                <c:pt idx="0">
                  <c:v>2015</c:v>
                </c:pt>
                <c:pt idx="1">
                  <c:v>2016</c:v>
                </c:pt>
                <c:pt idx="2">
                  <c:v>2017</c:v>
                </c:pt>
                <c:pt idx="3">
                  <c:v>2018</c:v>
                </c:pt>
                <c:pt idx="4">
                  <c:v>2019</c:v>
                </c:pt>
                <c:pt idx="5">
                  <c:v>2020</c:v>
                </c:pt>
              </c:numCache>
            </c:numRef>
          </c:cat>
          <c:val>
            <c:numRef>
              <c:f>'Fig1.10'!$B$29:$G$29</c:f>
              <c:numCache>
                <c:formatCode>0.0</c:formatCode>
                <c:ptCount val="6"/>
                <c:pt idx="0">
                  <c:v>19.100000000000001</c:v>
                </c:pt>
                <c:pt idx="1">
                  <c:v>19.600000000000001</c:v>
                </c:pt>
                <c:pt idx="2">
                  <c:v>19.899999999999999</c:v>
                </c:pt>
                <c:pt idx="3">
                  <c:v>19.8</c:v>
                </c:pt>
                <c:pt idx="4">
                  <c:v>19.7</c:v>
                </c:pt>
                <c:pt idx="5">
                  <c:v>20.3</c:v>
                </c:pt>
              </c:numCache>
            </c:numRef>
          </c:val>
          <c:smooth val="0"/>
          <c:extLst>
            <c:ext xmlns:c16="http://schemas.microsoft.com/office/drawing/2014/chart" uri="{C3380CC4-5D6E-409C-BE32-E72D297353CC}">
              <c16:uniqueId val="{00000009-E174-401B-8652-294D94BF34B7}"/>
            </c:ext>
          </c:extLst>
        </c:ser>
        <c:dLbls>
          <c:showLegendKey val="0"/>
          <c:showVal val="0"/>
          <c:showCatName val="0"/>
          <c:showSerName val="0"/>
          <c:showPercent val="0"/>
          <c:showBubbleSize val="0"/>
        </c:dLbls>
        <c:smooth val="0"/>
        <c:axId val="129141760"/>
        <c:axId val="129159936"/>
      </c:lineChart>
      <c:catAx>
        <c:axId val="129141760"/>
        <c:scaling>
          <c:orientation val="minMax"/>
        </c:scaling>
        <c:delete val="0"/>
        <c:axPos val="b"/>
        <c:numFmt formatCode="General" sourceLinked="1"/>
        <c:majorTickMark val="out"/>
        <c:minorTickMark val="none"/>
        <c:tickLblPos val="nextTo"/>
        <c:crossAx val="129159936"/>
        <c:crosses val="autoZero"/>
        <c:auto val="1"/>
        <c:lblAlgn val="ctr"/>
        <c:lblOffset val="100"/>
        <c:noMultiLvlLbl val="0"/>
      </c:catAx>
      <c:valAx>
        <c:axId val="129159936"/>
        <c:scaling>
          <c:orientation val="minMax"/>
        </c:scaling>
        <c:delete val="0"/>
        <c:axPos val="l"/>
        <c:majorGridlines/>
        <c:numFmt formatCode="0" sourceLinked="0"/>
        <c:majorTickMark val="out"/>
        <c:minorTickMark val="none"/>
        <c:tickLblPos val="nextTo"/>
        <c:txPr>
          <a:bodyPr/>
          <a:lstStyle/>
          <a:p>
            <a:pPr>
              <a:defRPr sz="900"/>
            </a:pPr>
            <a:endParaRPr lang="fr-FR"/>
          </a:p>
        </c:txPr>
        <c:crossAx val="129141760"/>
        <c:crosses val="autoZero"/>
        <c:crossBetween val="between"/>
      </c:valAx>
      <c:spPr>
        <a:noFill/>
        <a:ln w="25400">
          <a:noFill/>
        </a:ln>
      </c:spPr>
    </c:plotArea>
    <c:legend>
      <c:legendPos val="r"/>
      <c:layout>
        <c:manualLayout>
          <c:xMode val="edge"/>
          <c:yMode val="edge"/>
          <c:x val="0.76202376171352071"/>
          <c:y val="0.18927675707203268"/>
          <c:w val="0.22522523427041496"/>
          <c:h val="0.55200204141149023"/>
        </c:manualLayout>
      </c:layout>
      <c:overlay val="0"/>
      <c:txPr>
        <a:bodyPr/>
        <a:lstStyle/>
        <a:p>
          <a:pPr>
            <a:defRPr sz="1000"/>
          </a:pPr>
          <a:endParaRPr lang="fr-FR"/>
        </a:p>
      </c:txPr>
    </c:legend>
    <c:plotVisOnly val="1"/>
    <c:dispBlanksAs val="gap"/>
    <c:showDLblsOverMax val="0"/>
  </c:chart>
  <c:spPr>
    <a:solidFill>
      <a:schemeClr val="accent2"/>
    </a:solidFill>
    <a:ln>
      <a:noFill/>
    </a:ln>
  </c:spPr>
  <c:txPr>
    <a:bodyPr/>
    <a:lstStyle/>
    <a:p>
      <a:pPr>
        <a:defRPr sz="900"/>
      </a:pPr>
      <a:endParaRPr lang="fr-FR"/>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3"/>
          <c:order val="0"/>
          <c:spPr>
            <a:solidFill>
              <a:srgbClr val="CCFFFF"/>
            </a:solidFill>
            <a:ln w="12700">
              <a:solidFill>
                <a:srgbClr val="000000"/>
              </a:solidFill>
              <a:prstDash val="solid"/>
            </a:ln>
          </c:spPr>
          <c:invertIfNegative val="0"/>
          <c:dPt>
            <c:idx val="0"/>
            <c:invertIfNegative val="0"/>
            <c:bubble3D val="0"/>
            <c:spPr>
              <a:solidFill>
                <a:srgbClr val="CCFFFF"/>
              </a:solidFill>
              <a:ln w="25400">
                <a:solidFill>
                  <a:srgbClr val="000000"/>
                </a:solidFill>
                <a:prstDash val="solid"/>
              </a:ln>
            </c:spPr>
            <c:extLst>
              <c:ext xmlns:c16="http://schemas.microsoft.com/office/drawing/2014/chart" uri="{C3380CC4-5D6E-409C-BE32-E72D297353CC}">
                <c16:uniqueId val="{00000001-7307-4056-A5BF-4C1C40984741}"/>
              </c:ext>
            </c:extLst>
          </c:dPt>
          <c:dPt>
            <c:idx val="1"/>
            <c:invertIfNegative val="0"/>
            <c:bubble3D val="0"/>
            <c:spPr>
              <a:solidFill>
                <a:srgbClr val="CCFFFF"/>
              </a:solidFill>
              <a:ln w="25400">
                <a:solidFill>
                  <a:srgbClr val="000000"/>
                </a:solidFill>
                <a:prstDash val="solid"/>
              </a:ln>
            </c:spPr>
            <c:extLst>
              <c:ext xmlns:c16="http://schemas.microsoft.com/office/drawing/2014/chart" uri="{C3380CC4-5D6E-409C-BE32-E72D297353CC}">
                <c16:uniqueId val="{00000003-7307-4056-A5BF-4C1C40984741}"/>
              </c:ext>
            </c:extLst>
          </c:dPt>
          <c:val>
            <c:numLit>
              <c:formatCode>General</c:formatCode>
              <c:ptCount val="1"/>
              <c:pt idx="0">
                <c:v>0</c:v>
              </c:pt>
            </c:numLit>
          </c:val>
          <c:extLst>
            <c:ext xmlns:c16="http://schemas.microsoft.com/office/drawing/2014/chart" uri="{C3380CC4-5D6E-409C-BE32-E72D297353CC}">
              <c16:uniqueId val="{00000004-7307-4056-A5BF-4C1C40984741}"/>
            </c:ext>
          </c:extLst>
        </c:ser>
        <c:ser>
          <c:idx val="0"/>
          <c:order val="1"/>
          <c:spPr>
            <a:solidFill>
              <a:srgbClr val="9999FF"/>
            </a:solidFill>
            <a:ln w="12700">
              <a:solidFill>
                <a:srgbClr val="000000"/>
              </a:solidFill>
              <a:prstDash val="solid"/>
            </a:ln>
          </c:spPr>
          <c:invertIfNegative val="0"/>
          <c:dPt>
            <c:idx val="0"/>
            <c:invertIfNegative val="0"/>
            <c:bubble3D val="0"/>
            <c:spPr>
              <a:solidFill>
                <a:srgbClr val="9999FF"/>
              </a:solidFill>
              <a:ln w="25400">
                <a:solidFill>
                  <a:srgbClr val="000000"/>
                </a:solidFill>
                <a:prstDash val="solid"/>
              </a:ln>
            </c:spPr>
            <c:extLst>
              <c:ext xmlns:c16="http://schemas.microsoft.com/office/drawing/2014/chart" uri="{C3380CC4-5D6E-409C-BE32-E72D297353CC}">
                <c16:uniqueId val="{00000006-7307-4056-A5BF-4C1C40984741}"/>
              </c:ext>
            </c:extLst>
          </c:dPt>
          <c:dPt>
            <c:idx val="1"/>
            <c:invertIfNegative val="0"/>
            <c:bubble3D val="0"/>
            <c:spPr>
              <a:solidFill>
                <a:srgbClr val="9999FF"/>
              </a:solidFill>
              <a:ln w="25400">
                <a:solidFill>
                  <a:srgbClr val="000000"/>
                </a:solidFill>
                <a:prstDash val="solid"/>
              </a:ln>
            </c:spPr>
            <c:extLst>
              <c:ext xmlns:c16="http://schemas.microsoft.com/office/drawing/2014/chart" uri="{C3380CC4-5D6E-409C-BE32-E72D297353CC}">
                <c16:uniqueId val="{00000008-7307-4056-A5BF-4C1C40984741}"/>
              </c:ext>
            </c:extLst>
          </c:dPt>
          <c:val>
            <c:numLit>
              <c:formatCode>General</c:formatCode>
              <c:ptCount val="1"/>
              <c:pt idx="0">
                <c:v>0</c:v>
              </c:pt>
            </c:numLit>
          </c:val>
          <c:extLst>
            <c:ext xmlns:c16="http://schemas.microsoft.com/office/drawing/2014/chart" uri="{C3380CC4-5D6E-409C-BE32-E72D297353CC}">
              <c16:uniqueId val="{00000009-7307-4056-A5BF-4C1C40984741}"/>
            </c:ext>
          </c:extLst>
        </c:ser>
        <c:ser>
          <c:idx val="1"/>
          <c:order val="2"/>
          <c:spPr>
            <a:solidFill>
              <a:srgbClr val="993366"/>
            </a:solidFill>
            <a:ln w="12700">
              <a:solidFill>
                <a:srgbClr val="000000"/>
              </a:solidFill>
              <a:prstDash val="solid"/>
            </a:ln>
          </c:spPr>
          <c:invertIfNegative val="0"/>
          <c:dPt>
            <c:idx val="0"/>
            <c:invertIfNegative val="0"/>
            <c:bubble3D val="0"/>
            <c:spPr>
              <a:solidFill>
                <a:srgbClr val="993366"/>
              </a:solidFill>
              <a:ln w="25400">
                <a:solidFill>
                  <a:srgbClr val="000000"/>
                </a:solidFill>
                <a:prstDash val="solid"/>
              </a:ln>
            </c:spPr>
            <c:extLst>
              <c:ext xmlns:c16="http://schemas.microsoft.com/office/drawing/2014/chart" uri="{C3380CC4-5D6E-409C-BE32-E72D297353CC}">
                <c16:uniqueId val="{0000000B-7307-4056-A5BF-4C1C40984741}"/>
              </c:ext>
            </c:extLst>
          </c:dPt>
          <c:dPt>
            <c:idx val="1"/>
            <c:invertIfNegative val="0"/>
            <c:bubble3D val="0"/>
            <c:spPr>
              <a:solidFill>
                <a:srgbClr val="993366"/>
              </a:solidFill>
              <a:ln w="25400">
                <a:solidFill>
                  <a:srgbClr val="000000"/>
                </a:solidFill>
                <a:prstDash val="solid"/>
              </a:ln>
            </c:spPr>
            <c:extLst>
              <c:ext xmlns:c16="http://schemas.microsoft.com/office/drawing/2014/chart" uri="{C3380CC4-5D6E-409C-BE32-E72D297353CC}">
                <c16:uniqueId val="{0000000D-7307-4056-A5BF-4C1C40984741}"/>
              </c:ext>
            </c:extLst>
          </c:dPt>
          <c:val>
            <c:numLit>
              <c:formatCode>General</c:formatCode>
              <c:ptCount val="1"/>
              <c:pt idx="0">
                <c:v>0</c:v>
              </c:pt>
            </c:numLit>
          </c:val>
          <c:extLst>
            <c:ext xmlns:c16="http://schemas.microsoft.com/office/drawing/2014/chart" uri="{C3380CC4-5D6E-409C-BE32-E72D297353CC}">
              <c16:uniqueId val="{0000000E-7307-4056-A5BF-4C1C40984741}"/>
            </c:ext>
          </c:extLst>
        </c:ser>
        <c:ser>
          <c:idx val="2"/>
          <c:order val="3"/>
          <c:spPr>
            <a:solidFill>
              <a:srgbClr val="FFFFCC"/>
            </a:solidFill>
            <a:ln w="12700">
              <a:solidFill>
                <a:srgbClr val="000000"/>
              </a:solidFill>
              <a:prstDash val="solid"/>
            </a:ln>
          </c:spPr>
          <c:invertIfNegative val="0"/>
          <c:dPt>
            <c:idx val="0"/>
            <c:invertIfNegative val="0"/>
            <c:bubble3D val="0"/>
            <c:spPr>
              <a:solidFill>
                <a:srgbClr val="FFFFCC"/>
              </a:solidFill>
              <a:ln w="25400">
                <a:solidFill>
                  <a:srgbClr val="000000"/>
                </a:solidFill>
                <a:prstDash val="solid"/>
              </a:ln>
            </c:spPr>
            <c:extLst>
              <c:ext xmlns:c16="http://schemas.microsoft.com/office/drawing/2014/chart" uri="{C3380CC4-5D6E-409C-BE32-E72D297353CC}">
                <c16:uniqueId val="{00000010-7307-4056-A5BF-4C1C40984741}"/>
              </c:ext>
            </c:extLst>
          </c:dPt>
          <c:dPt>
            <c:idx val="1"/>
            <c:invertIfNegative val="0"/>
            <c:bubble3D val="0"/>
            <c:spPr>
              <a:solidFill>
                <a:srgbClr val="FFFFCC"/>
              </a:solidFill>
              <a:ln w="25400">
                <a:solidFill>
                  <a:srgbClr val="000000"/>
                </a:solidFill>
                <a:prstDash val="solid"/>
              </a:ln>
            </c:spPr>
            <c:extLst>
              <c:ext xmlns:c16="http://schemas.microsoft.com/office/drawing/2014/chart" uri="{C3380CC4-5D6E-409C-BE32-E72D297353CC}">
                <c16:uniqueId val="{00000012-7307-4056-A5BF-4C1C40984741}"/>
              </c:ext>
            </c:extLst>
          </c:dPt>
          <c:val>
            <c:numLit>
              <c:formatCode>General</c:formatCode>
              <c:ptCount val="1"/>
              <c:pt idx="0">
                <c:v>0</c:v>
              </c:pt>
            </c:numLit>
          </c:val>
          <c:extLst>
            <c:ext xmlns:c16="http://schemas.microsoft.com/office/drawing/2014/chart" uri="{C3380CC4-5D6E-409C-BE32-E72D297353CC}">
              <c16:uniqueId val="{00000013-7307-4056-A5BF-4C1C40984741}"/>
            </c:ext>
          </c:extLst>
        </c:ser>
        <c:dLbls>
          <c:showLegendKey val="0"/>
          <c:showVal val="0"/>
          <c:showCatName val="0"/>
          <c:showSerName val="0"/>
          <c:showPercent val="0"/>
          <c:showBubbleSize val="0"/>
        </c:dLbls>
        <c:gapWidth val="150"/>
        <c:overlap val="100"/>
        <c:axId val="128877312"/>
        <c:axId val="128878848"/>
      </c:barChart>
      <c:catAx>
        <c:axId val="1288773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28878848"/>
        <c:crosses val="autoZero"/>
        <c:auto val="1"/>
        <c:lblAlgn val="ctr"/>
        <c:lblOffset val="100"/>
        <c:tickLblSkip val="1"/>
        <c:tickMarkSkip val="1"/>
        <c:noMultiLvlLbl val="0"/>
      </c:catAx>
      <c:valAx>
        <c:axId val="128878848"/>
        <c:scaling>
          <c:orientation val="minMax"/>
          <c:max val="100"/>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2887731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36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Marianne" panose="02000000000000000000" pitchFamily="50" charset="0"/>
              </a:defRPr>
            </a:pPr>
            <a:r>
              <a:rPr lang="fr-FR" b="1">
                <a:latin typeface="Marianne" panose="02000000000000000000" pitchFamily="50" charset="0"/>
              </a:rPr>
              <a:t>Premier degré</a:t>
            </a:r>
          </a:p>
        </c:rich>
      </c:tx>
      <c:layout/>
      <c:overlay val="1"/>
    </c:title>
    <c:autoTitleDeleted val="0"/>
    <c:plotArea>
      <c:layout>
        <c:manualLayout>
          <c:layoutTarget val="inner"/>
          <c:xMode val="edge"/>
          <c:yMode val="edge"/>
          <c:x val="0.11212404090531311"/>
          <c:y val="0.13170376958694116"/>
          <c:w val="0.85402789655629296"/>
          <c:h val="0.55286218366410966"/>
        </c:manualLayout>
      </c:layout>
      <c:lineChart>
        <c:grouping val="standard"/>
        <c:varyColors val="0"/>
        <c:ser>
          <c:idx val="3"/>
          <c:order val="0"/>
          <c:tx>
            <c:strRef>
              <c:f>'Fig1.11'!$C$26</c:f>
              <c:strCache>
                <c:ptCount val="1"/>
                <c:pt idx="0">
                  <c:v>Privé - Hommes</c:v>
                </c:pt>
              </c:strCache>
            </c:strRef>
          </c:tx>
          <c:spPr>
            <a:ln>
              <a:solidFill>
                <a:schemeClr val="accent1"/>
              </a:solidFill>
            </a:ln>
          </c:spPr>
          <c:marker>
            <c:symbol val="none"/>
          </c:marker>
          <c:cat>
            <c:strRef>
              <c:f>'Fig1.11'!$A$27:$A$35</c:f>
              <c:strCache>
                <c:ptCount val="9"/>
                <c:pt idx="0">
                  <c:v>20-24 ans</c:v>
                </c:pt>
                <c:pt idx="1">
                  <c:v>25-29 ans</c:v>
                </c:pt>
                <c:pt idx="2">
                  <c:v>30-34 ans</c:v>
                </c:pt>
                <c:pt idx="3">
                  <c:v>35-39 ans</c:v>
                </c:pt>
                <c:pt idx="4">
                  <c:v>40-44 ans</c:v>
                </c:pt>
                <c:pt idx="5">
                  <c:v>45-49 ans</c:v>
                </c:pt>
                <c:pt idx="6">
                  <c:v>50-54 ans</c:v>
                </c:pt>
                <c:pt idx="7">
                  <c:v>55-59 ans</c:v>
                </c:pt>
                <c:pt idx="8">
                  <c:v>60 ans et plus</c:v>
                </c:pt>
              </c:strCache>
            </c:strRef>
          </c:cat>
          <c:val>
            <c:numRef>
              <c:f>'Fig1.11'!$C$27:$C$35</c:f>
              <c:numCache>
                <c:formatCode>0.0</c:formatCode>
                <c:ptCount val="9"/>
                <c:pt idx="0">
                  <c:v>0</c:v>
                </c:pt>
                <c:pt idx="1">
                  <c:v>0</c:v>
                </c:pt>
                <c:pt idx="2">
                  <c:v>6.1</c:v>
                </c:pt>
                <c:pt idx="3">
                  <c:v>4.5999999999999996</c:v>
                </c:pt>
                <c:pt idx="4">
                  <c:v>5.8</c:v>
                </c:pt>
                <c:pt idx="5">
                  <c:v>5.4</c:v>
                </c:pt>
                <c:pt idx="6">
                  <c:v>3</c:v>
                </c:pt>
                <c:pt idx="7">
                  <c:v>4</c:v>
                </c:pt>
                <c:pt idx="8">
                  <c:v>13.7</c:v>
                </c:pt>
              </c:numCache>
            </c:numRef>
          </c:val>
          <c:smooth val="0"/>
          <c:extLst>
            <c:ext xmlns:c16="http://schemas.microsoft.com/office/drawing/2014/chart" uri="{C3380CC4-5D6E-409C-BE32-E72D297353CC}">
              <c16:uniqueId val="{00000000-80A0-47C8-83EF-752057435580}"/>
            </c:ext>
          </c:extLst>
        </c:ser>
        <c:ser>
          <c:idx val="2"/>
          <c:order val="1"/>
          <c:tx>
            <c:strRef>
              <c:f>'Fig1.11'!$B$26</c:f>
              <c:strCache>
                <c:ptCount val="1"/>
                <c:pt idx="0">
                  <c:v>Privé -Femmes</c:v>
                </c:pt>
              </c:strCache>
            </c:strRef>
          </c:tx>
          <c:spPr>
            <a:ln>
              <a:solidFill>
                <a:srgbClr val="92D050"/>
              </a:solidFill>
            </a:ln>
          </c:spPr>
          <c:marker>
            <c:symbol val="none"/>
          </c:marker>
          <c:cat>
            <c:strRef>
              <c:f>'Fig1.11'!$A$27:$A$35</c:f>
              <c:strCache>
                <c:ptCount val="9"/>
                <c:pt idx="0">
                  <c:v>20-24 ans</c:v>
                </c:pt>
                <c:pt idx="1">
                  <c:v>25-29 ans</c:v>
                </c:pt>
                <c:pt idx="2">
                  <c:v>30-34 ans</c:v>
                </c:pt>
                <c:pt idx="3">
                  <c:v>35-39 ans</c:v>
                </c:pt>
                <c:pt idx="4">
                  <c:v>40-44 ans</c:v>
                </c:pt>
                <c:pt idx="5">
                  <c:v>45-49 ans</c:v>
                </c:pt>
                <c:pt idx="6">
                  <c:v>50-54 ans</c:v>
                </c:pt>
                <c:pt idx="7">
                  <c:v>55-59 ans</c:v>
                </c:pt>
                <c:pt idx="8">
                  <c:v>60 ans et plus</c:v>
                </c:pt>
              </c:strCache>
            </c:strRef>
          </c:cat>
          <c:val>
            <c:numRef>
              <c:f>'Fig1.11'!$B$27:$B$35</c:f>
              <c:numCache>
                <c:formatCode>0.0</c:formatCode>
                <c:ptCount val="9"/>
                <c:pt idx="0">
                  <c:v>1.1000000000000001</c:v>
                </c:pt>
                <c:pt idx="1">
                  <c:v>6.1</c:v>
                </c:pt>
                <c:pt idx="2">
                  <c:v>18.8</c:v>
                </c:pt>
                <c:pt idx="3">
                  <c:v>20.7</c:v>
                </c:pt>
                <c:pt idx="4">
                  <c:v>15.4</c:v>
                </c:pt>
                <c:pt idx="5">
                  <c:v>10.5</c:v>
                </c:pt>
                <c:pt idx="6">
                  <c:v>10.1</c:v>
                </c:pt>
                <c:pt idx="7">
                  <c:v>11.3</c:v>
                </c:pt>
                <c:pt idx="8">
                  <c:v>16.2</c:v>
                </c:pt>
              </c:numCache>
            </c:numRef>
          </c:val>
          <c:smooth val="0"/>
          <c:extLst>
            <c:ext xmlns:c16="http://schemas.microsoft.com/office/drawing/2014/chart" uri="{C3380CC4-5D6E-409C-BE32-E72D297353CC}">
              <c16:uniqueId val="{00000001-80A0-47C8-83EF-752057435580}"/>
            </c:ext>
          </c:extLst>
        </c:ser>
        <c:ser>
          <c:idx val="1"/>
          <c:order val="2"/>
          <c:tx>
            <c:strRef>
              <c:f>'Fig1.11'!$E$26</c:f>
              <c:strCache>
                <c:ptCount val="1"/>
                <c:pt idx="0">
                  <c:v>Public- Hommes</c:v>
                </c:pt>
              </c:strCache>
            </c:strRef>
          </c:tx>
          <c:spPr>
            <a:ln>
              <a:solidFill>
                <a:schemeClr val="accent5">
                  <a:lumMod val="60000"/>
                  <a:lumOff val="40000"/>
                </a:schemeClr>
              </a:solidFill>
            </a:ln>
          </c:spPr>
          <c:marker>
            <c:symbol val="none"/>
          </c:marker>
          <c:cat>
            <c:strRef>
              <c:f>'Fig1.11'!$A$27:$A$35</c:f>
              <c:strCache>
                <c:ptCount val="9"/>
                <c:pt idx="0">
                  <c:v>20-24 ans</c:v>
                </c:pt>
                <c:pt idx="1">
                  <c:v>25-29 ans</c:v>
                </c:pt>
                <c:pt idx="2">
                  <c:v>30-34 ans</c:v>
                </c:pt>
                <c:pt idx="3">
                  <c:v>35-39 ans</c:v>
                </c:pt>
                <c:pt idx="4">
                  <c:v>40-44 ans</c:v>
                </c:pt>
                <c:pt idx="5">
                  <c:v>45-49 ans</c:v>
                </c:pt>
                <c:pt idx="6">
                  <c:v>50-54 ans</c:v>
                </c:pt>
                <c:pt idx="7">
                  <c:v>55-59 ans</c:v>
                </c:pt>
                <c:pt idx="8">
                  <c:v>60 ans et plus</c:v>
                </c:pt>
              </c:strCache>
            </c:strRef>
          </c:cat>
          <c:val>
            <c:numRef>
              <c:f>'Fig1.11'!$E$27:$E$35</c:f>
              <c:numCache>
                <c:formatCode>0.0</c:formatCode>
                <c:ptCount val="9"/>
                <c:pt idx="0">
                  <c:v>0.2</c:v>
                </c:pt>
                <c:pt idx="1">
                  <c:v>1.4</c:v>
                </c:pt>
                <c:pt idx="2">
                  <c:v>4.0999999999999996</c:v>
                </c:pt>
                <c:pt idx="3">
                  <c:v>5.3</c:v>
                </c:pt>
                <c:pt idx="4">
                  <c:v>4.0999999999999996</c:v>
                </c:pt>
                <c:pt idx="5">
                  <c:v>2.8</c:v>
                </c:pt>
                <c:pt idx="6">
                  <c:v>2.4</c:v>
                </c:pt>
                <c:pt idx="7">
                  <c:v>2</c:v>
                </c:pt>
                <c:pt idx="8">
                  <c:v>1.9</c:v>
                </c:pt>
              </c:numCache>
            </c:numRef>
          </c:val>
          <c:smooth val="0"/>
          <c:extLst>
            <c:ext xmlns:c16="http://schemas.microsoft.com/office/drawing/2014/chart" uri="{C3380CC4-5D6E-409C-BE32-E72D297353CC}">
              <c16:uniqueId val="{00000002-80A0-47C8-83EF-752057435580}"/>
            </c:ext>
          </c:extLst>
        </c:ser>
        <c:ser>
          <c:idx val="0"/>
          <c:order val="3"/>
          <c:tx>
            <c:strRef>
              <c:f>'Fig1.11'!$D$26</c:f>
              <c:strCache>
                <c:ptCount val="1"/>
                <c:pt idx="0">
                  <c:v>Public- Femmes</c:v>
                </c:pt>
              </c:strCache>
            </c:strRef>
          </c:tx>
          <c:spPr>
            <a:ln>
              <a:solidFill>
                <a:schemeClr val="accent3">
                  <a:lumMod val="75000"/>
                </a:schemeClr>
              </a:solidFill>
            </a:ln>
          </c:spPr>
          <c:marker>
            <c:symbol val="none"/>
          </c:marker>
          <c:cat>
            <c:strRef>
              <c:f>'Fig1.11'!$A$27:$A$35</c:f>
              <c:strCache>
                <c:ptCount val="9"/>
                <c:pt idx="0">
                  <c:v>20-24 ans</c:v>
                </c:pt>
                <c:pt idx="1">
                  <c:v>25-29 ans</c:v>
                </c:pt>
                <c:pt idx="2">
                  <c:v>30-34 ans</c:v>
                </c:pt>
                <c:pt idx="3">
                  <c:v>35-39 ans</c:v>
                </c:pt>
                <c:pt idx="4">
                  <c:v>40-44 ans</c:v>
                </c:pt>
                <c:pt idx="5">
                  <c:v>45-49 ans</c:v>
                </c:pt>
                <c:pt idx="6">
                  <c:v>50-54 ans</c:v>
                </c:pt>
                <c:pt idx="7">
                  <c:v>55-59 ans</c:v>
                </c:pt>
                <c:pt idx="8">
                  <c:v>60 ans et plus</c:v>
                </c:pt>
              </c:strCache>
            </c:strRef>
          </c:cat>
          <c:val>
            <c:numRef>
              <c:f>'Fig1.11'!$D$27:$D$35</c:f>
              <c:numCache>
                <c:formatCode>0.0</c:formatCode>
                <c:ptCount val="9"/>
                <c:pt idx="0">
                  <c:v>0.3</c:v>
                </c:pt>
                <c:pt idx="1">
                  <c:v>5.6</c:v>
                </c:pt>
                <c:pt idx="2">
                  <c:v>18.8</c:v>
                </c:pt>
                <c:pt idx="3">
                  <c:v>20.399999999999999</c:v>
                </c:pt>
                <c:pt idx="4">
                  <c:v>12.8</c:v>
                </c:pt>
                <c:pt idx="5">
                  <c:v>7.9</c:v>
                </c:pt>
                <c:pt idx="6">
                  <c:v>6.1</c:v>
                </c:pt>
                <c:pt idx="7">
                  <c:v>6</c:v>
                </c:pt>
                <c:pt idx="8">
                  <c:v>6.1</c:v>
                </c:pt>
              </c:numCache>
            </c:numRef>
          </c:val>
          <c:smooth val="0"/>
          <c:extLst>
            <c:ext xmlns:c16="http://schemas.microsoft.com/office/drawing/2014/chart" uri="{C3380CC4-5D6E-409C-BE32-E72D297353CC}">
              <c16:uniqueId val="{00000003-80A0-47C8-83EF-752057435580}"/>
            </c:ext>
          </c:extLst>
        </c:ser>
        <c:dLbls>
          <c:showLegendKey val="0"/>
          <c:showVal val="0"/>
          <c:showCatName val="0"/>
          <c:showSerName val="0"/>
          <c:showPercent val="0"/>
          <c:showBubbleSize val="0"/>
        </c:dLbls>
        <c:smooth val="0"/>
        <c:axId val="129071360"/>
        <c:axId val="129073152"/>
      </c:lineChart>
      <c:catAx>
        <c:axId val="129071360"/>
        <c:scaling>
          <c:orientation val="minMax"/>
        </c:scaling>
        <c:delete val="0"/>
        <c:axPos val="b"/>
        <c:numFmt formatCode="General" sourceLinked="1"/>
        <c:majorTickMark val="out"/>
        <c:minorTickMark val="none"/>
        <c:tickLblPos val="nextTo"/>
        <c:txPr>
          <a:bodyPr rot="0" vert="horz"/>
          <a:lstStyle/>
          <a:p>
            <a:pPr>
              <a:defRPr sz="700"/>
            </a:pPr>
            <a:endParaRPr lang="fr-FR"/>
          </a:p>
        </c:txPr>
        <c:crossAx val="129073152"/>
        <c:crosses val="autoZero"/>
        <c:auto val="1"/>
        <c:lblAlgn val="ctr"/>
        <c:lblOffset val="100"/>
        <c:noMultiLvlLbl val="0"/>
      </c:catAx>
      <c:valAx>
        <c:axId val="129073152"/>
        <c:scaling>
          <c:orientation val="minMax"/>
        </c:scaling>
        <c:delete val="0"/>
        <c:axPos val="l"/>
        <c:majorGridlines/>
        <c:numFmt formatCode="0" sourceLinked="0"/>
        <c:majorTickMark val="out"/>
        <c:minorTickMark val="none"/>
        <c:tickLblPos val="nextTo"/>
        <c:txPr>
          <a:bodyPr rot="0" vert="horz"/>
          <a:lstStyle/>
          <a:p>
            <a:pPr>
              <a:defRPr/>
            </a:pPr>
            <a:endParaRPr lang="fr-FR"/>
          </a:p>
        </c:txPr>
        <c:crossAx val="129071360"/>
        <c:crosses val="autoZero"/>
        <c:crossBetween val="between"/>
      </c:valAx>
      <c:spPr>
        <a:solidFill>
          <a:schemeClr val="accent2"/>
        </a:solidFill>
      </c:spPr>
    </c:plotArea>
    <c:legend>
      <c:legendPos val="r"/>
      <c:layout>
        <c:manualLayout>
          <c:xMode val="edge"/>
          <c:yMode val="edge"/>
          <c:x val="4.712041884816754E-2"/>
          <c:y val="0.86394843501705143"/>
          <c:w val="0.91261186928608429"/>
          <c:h val="0.13605156241867261"/>
        </c:manualLayout>
      </c:layout>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Marianne" panose="02000000000000000000" pitchFamily="50" charset="0"/>
              </a:defRPr>
            </a:pPr>
            <a:r>
              <a:rPr lang="fr-FR" b="1">
                <a:latin typeface="Marianne" panose="02000000000000000000" pitchFamily="50" charset="0"/>
              </a:rPr>
              <a:t>Second degré </a:t>
            </a:r>
          </a:p>
        </c:rich>
      </c:tx>
      <c:layout/>
      <c:overlay val="1"/>
    </c:title>
    <c:autoTitleDeleted val="0"/>
    <c:plotArea>
      <c:layout>
        <c:manualLayout>
          <c:layoutTarget val="inner"/>
          <c:xMode val="edge"/>
          <c:yMode val="edge"/>
          <c:x val="0.10818833193977381"/>
          <c:y val="0.13473388743073783"/>
          <c:w val="0.84367710513948824"/>
          <c:h val="0.54684997264944846"/>
        </c:manualLayout>
      </c:layout>
      <c:lineChart>
        <c:grouping val="standard"/>
        <c:varyColors val="0"/>
        <c:ser>
          <c:idx val="3"/>
          <c:order val="0"/>
          <c:tx>
            <c:strRef>
              <c:f>'Fig1.11'!$K$26</c:f>
              <c:strCache>
                <c:ptCount val="1"/>
                <c:pt idx="0">
                  <c:v>Public- Femmes</c:v>
                </c:pt>
              </c:strCache>
            </c:strRef>
          </c:tx>
          <c:spPr>
            <a:ln>
              <a:solidFill>
                <a:schemeClr val="accent3">
                  <a:lumMod val="75000"/>
                </a:schemeClr>
              </a:solidFill>
            </a:ln>
          </c:spPr>
          <c:marker>
            <c:symbol val="none"/>
          </c:marker>
          <c:cat>
            <c:strRef>
              <c:f>'Fig1.11'!$H$27:$H$35</c:f>
              <c:strCache>
                <c:ptCount val="9"/>
                <c:pt idx="0">
                  <c:v>20-24 ans</c:v>
                </c:pt>
                <c:pt idx="1">
                  <c:v>25-29 ans</c:v>
                </c:pt>
                <c:pt idx="2">
                  <c:v>30-34 ans</c:v>
                </c:pt>
                <c:pt idx="3">
                  <c:v>35-39 ans</c:v>
                </c:pt>
                <c:pt idx="4">
                  <c:v>40-44 ans</c:v>
                </c:pt>
                <c:pt idx="5">
                  <c:v>45-49 ans</c:v>
                </c:pt>
                <c:pt idx="6">
                  <c:v>50-54 ans</c:v>
                </c:pt>
                <c:pt idx="7">
                  <c:v>55-59 ans</c:v>
                </c:pt>
                <c:pt idx="8">
                  <c:v>60 ans et plus</c:v>
                </c:pt>
              </c:strCache>
            </c:strRef>
          </c:cat>
          <c:val>
            <c:numRef>
              <c:f>'Fig1.11'!$K$27:$K$35</c:f>
              <c:numCache>
                <c:formatCode>0.0</c:formatCode>
                <c:ptCount val="9"/>
                <c:pt idx="0">
                  <c:v>0.3</c:v>
                </c:pt>
                <c:pt idx="1">
                  <c:v>3.1</c:v>
                </c:pt>
                <c:pt idx="2">
                  <c:v>11.6</c:v>
                </c:pt>
                <c:pt idx="3">
                  <c:v>15.3</c:v>
                </c:pt>
                <c:pt idx="4">
                  <c:v>12.4</c:v>
                </c:pt>
                <c:pt idx="5">
                  <c:v>9.6</c:v>
                </c:pt>
                <c:pt idx="6">
                  <c:v>9.1999999999999993</c:v>
                </c:pt>
                <c:pt idx="7">
                  <c:v>11</c:v>
                </c:pt>
                <c:pt idx="8">
                  <c:v>12.3</c:v>
                </c:pt>
              </c:numCache>
            </c:numRef>
          </c:val>
          <c:smooth val="0"/>
          <c:extLst>
            <c:ext xmlns:c16="http://schemas.microsoft.com/office/drawing/2014/chart" uri="{C3380CC4-5D6E-409C-BE32-E72D297353CC}">
              <c16:uniqueId val="{00000000-30B1-4E85-9004-3E8D56B107FF}"/>
            </c:ext>
          </c:extLst>
        </c:ser>
        <c:ser>
          <c:idx val="2"/>
          <c:order val="1"/>
          <c:tx>
            <c:strRef>
              <c:f>'Fig1.11'!$L$26</c:f>
              <c:strCache>
                <c:ptCount val="1"/>
                <c:pt idx="0">
                  <c:v>Public- Hommes</c:v>
                </c:pt>
              </c:strCache>
            </c:strRef>
          </c:tx>
          <c:spPr>
            <a:ln>
              <a:solidFill>
                <a:schemeClr val="accent5">
                  <a:lumMod val="60000"/>
                  <a:lumOff val="40000"/>
                </a:schemeClr>
              </a:solidFill>
            </a:ln>
          </c:spPr>
          <c:marker>
            <c:symbol val="none"/>
          </c:marker>
          <c:cat>
            <c:strRef>
              <c:f>'Fig1.11'!$H$27:$H$35</c:f>
              <c:strCache>
                <c:ptCount val="9"/>
                <c:pt idx="0">
                  <c:v>20-24 ans</c:v>
                </c:pt>
                <c:pt idx="1">
                  <c:v>25-29 ans</c:v>
                </c:pt>
                <c:pt idx="2">
                  <c:v>30-34 ans</c:v>
                </c:pt>
                <c:pt idx="3">
                  <c:v>35-39 ans</c:v>
                </c:pt>
                <c:pt idx="4">
                  <c:v>40-44 ans</c:v>
                </c:pt>
                <c:pt idx="5">
                  <c:v>45-49 ans</c:v>
                </c:pt>
                <c:pt idx="6">
                  <c:v>50-54 ans</c:v>
                </c:pt>
                <c:pt idx="7">
                  <c:v>55-59 ans</c:v>
                </c:pt>
                <c:pt idx="8">
                  <c:v>60 ans et plus</c:v>
                </c:pt>
              </c:strCache>
            </c:strRef>
          </c:cat>
          <c:val>
            <c:numRef>
              <c:f>'Fig1.11'!$L$27:$L$35</c:f>
              <c:numCache>
                <c:formatCode>0.0</c:formatCode>
                <c:ptCount val="9"/>
                <c:pt idx="0">
                  <c:v>0.2</c:v>
                </c:pt>
                <c:pt idx="1">
                  <c:v>1.5</c:v>
                </c:pt>
                <c:pt idx="2">
                  <c:v>3.5</c:v>
                </c:pt>
                <c:pt idx="3">
                  <c:v>4.5</c:v>
                </c:pt>
                <c:pt idx="4">
                  <c:v>4</c:v>
                </c:pt>
                <c:pt idx="5">
                  <c:v>3.5</c:v>
                </c:pt>
                <c:pt idx="6">
                  <c:v>3.9</c:v>
                </c:pt>
                <c:pt idx="7">
                  <c:v>4.7</c:v>
                </c:pt>
                <c:pt idx="8">
                  <c:v>6</c:v>
                </c:pt>
              </c:numCache>
            </c:numRef>
          </c:val>
          <c:smooth val="0"/>
          <c:extLst>
            <c:ext xmlns:c16="http://schemas.microsoft.com/office/drawing/2014/chart" uri="{C3380CC4-5D6E-409C-BE32-E72D297353CC}">
              <c16:uniqueId val="{00000001-30B1-4E85-9004-3E8D56B107FF}"/>
            </c:ext>
          </c:extLst>
        </c:ser>
        <c:ser>
          <c:idx val="1"/>
          <c:order val="2"/>
          <c:tx>
            <c:strRef>
              <c:f>'Fig1.11'!$I$26</c:f>
              <c:strCache>
                <c:ptCount val="1"/>
                <c:pt idx="0">
                  <c:v>Privé -Femmes</c:v>
                </c:pt>
              </c:strCache>
            </c:strRef>
          </c:tx>
          <c:spPr>
            <a:ln>
              <a:solidFill>
                <a:srgbClr val="92D050"/>
              </a:solidFill>
            </a:ln>
          </c:spPr>
          <c:marker>
            <c:symbol val="none"/>
          </c:marker>
          <c:cat>
            <c:strRef>
              <c:f>'Fig1.11'!$H$27:$H$35</c:f>
              <c:strCache>
                <c:ptCount val="9"/>
                <c:pt idx="0">
                  <c:v>20-24 ans</c:v>
                </c:pt>
                <c:pt idx="1">
                  <c:v>25-29 ans</c:v>
                </c:pt>
                <c:pt idx="2">
                  <c:v>30-34 ans</c:v>
                </c:pt>
                <c:pt idx="3">
                  <c:v>35-39 ans</c:v>
                </c:pt>
                <c:pt idx="4">
                  <c:v>40-44 ans</c:v>
                </c:pt>
                <c:pt idx="5">
                  <c:v>45-49 ans</c:v>
                </c:pt>
                <c:pt idx="6">
                  <c:v>50-54 ans</c:v>
                </c:pt>
                <c:pt idx="7">
                  <c:v>55-59 ans</c:v>
                </c:pt>
                <c:pt idx="8">
                  <c:v>60 ans et plus</c:v>
                </c:pt>
              </c:strCache>
            </c:strRef>
          </c:cat>
          <c:val>
            <c:numRef>
              <c:f>'Fig1.11'!$I$27:$I$35</c:f>
              <c:numCache>
                <c:formatCode>0.0</c:formatCode>
                <c:ptCount val="9"/>
                <c:pt idx="0">
                  <c:v>1.2</c:v>
                </c:pt>
                <c:pt idx="1">
                  <c:v>4.0999999999999996</c:v>
                </c:pt>
                <c:pt idx="2">
                  <c:v>9.1999999999999993</c:v>
                </c:pt>
                <c:pt idx="3">
                  <c:v>11.6</c:v>
                </c:pt>
                <c:pt idx="4">
                  <c:v>10.4</c:v>
                </c:pt>
                <c:pt idx="5">
                  <c:v>8.6</c:v>
                </c:pt>
                <c:pt idx="6">
                  <c:v>8.8000000000000007</c:v>
                </c:pt>
                <c:pt idx="7">
                  <c:v>11.7</c:v>
                </c:pt>
                <c:pt idx="8">
                  <c:v>24.8</c:v>
                </c:pt>
              </c:numCache>
            </c:numRef>
          </c:val>
          <c:smooth val="0"/>
          <c:extLst>
            <c:ext xmlns:c16="http://schemas.microsoft.com/office/drawing/2014/chart" uri="{C3380CC4-5D6E-409C-BE32-E72D297353CC}">
              <c16:uniqueId val="{00000002-30B1-4E85-9004-3E8D56B107FF}"/>
            </c:ext>
          </c:extLst>
        </c:ser>
        <c:ser>
          <c:idx val="0"/>
          <c:order val="3"/>
          <c:tx>
            <c:strRef>
              <c:f>'Fig1.11'!$J$26</c:f>
              <c:strCache>
                <c:ptCount val="1"/>
                <c:pt idx="0">
                  <c:v>Privé - Hommes</c:v>
                </c:pt>
              </c:strCache>
            </c:strRef>
          </c:tx>
          <c:spPr>
            <a:ln>
              <a:solidFill>
                <a:srgbClr val="0070C0"/>
              </a:solidFill>
            </a:ln>
          </c:spPr>
          <c:marker>
            <c:symbol val="none"/>
          </c:marker>
          <c:cat>
            <c:strRef>
              <c:f>'Fig1.11'!$H$27:$H$35</c:f>
              <c:strCache>
                <c:ptCount val="9"/>
                <c:pt idx="0">
                  <c:v>20-24 ans</c:v>
                </c:pt>
                <c:pt idx="1">
                  <c:v>25-29 ans</c:v>
                </c:pt>
                <c:pt idx="2">
                  <c:v>30-34 ans</c:v>
                </c:pt>
                <c:pt idx="3">
                  <c:v>35-39 ans</c:v>
                </c:pt>
                <c:pt idx="4">
                  <c:v>40-44 ans</c:v>
                </c:pt>
                <c:pt idx="5">
                  <c:v>45-49 ans</c:v>
                </c:pt>
                <c:pt idx="6">
                  <c:v>50-54 ans</c:v>
                </c:pt>
                <c:pt idx="7">
                  <c:v>55-59 ans</c:v>
                </c:pt>
                <c:pt idx="8">
                  <c:v>60 ans et plus</c:v>
                </c:pt>
              </c:strCache>
            </c:strRef>
          </c:cat>
          <c:val>
            <c:numRef>
              <c:f>'Fig1.11'!$J$27:$J$35</c:f>
              <c:numCache>
                <c:formatCode>0.0</c:formatCode>
                <c:ptCount val="9"/>
                <c:pt idx="0">
                  <c:v>0</c:v>
                </c:pt>
                <c:pt idx="1">
                  <c:v>0.8</c:v>
                </c:pt>
                <c:pt idx="2">
                  <c:v>2.2000000000000002</c:v>
                </c:pt>
                <c:pt idx="3">
                  <c:v>2.9</c:v>
                </c:pt>
                <c:pt idx="4">
                  <c:v>3.3</c:v>
                </c:pt>
                <c:pt idx="5">
                  <c:v>2.9</c:v>
                </c:pt>
                <c:pt idx="6">
                  <c:v>2.7</c:v>
                </c:pt>
                <c:pt idx="7">
                  <c:v>4.3</c:v>
                </c:pt>
                <c:pt idx="8">
                  <c:v>15.2</c:v>
                </c:pt>
              </c:numCache>
            </c:numRef>
          </c:val>
          <c:smooth val="0"/>
          <c:extLst>
            <c:ext xmlns:c16="http://schemas.microsoft.com/office/drawing/2014/chart" uri="{C3380CC4-5D6E-409C-BE32-E72D297353CC}">
              <c16:uniqueId val="{00000003-30B1-4E85-9004-3E8D56B107FF}"/>
            </c:ext>
          </c:extLst>
        </c:ser>
        <c:dLbls>
          <c:showLegendKey val="0"/>
          <c:showVal val="0"/>
          <c:showCatName val="0"/>
          <c:showSerName val="0"/>
          <c:showPercent val="0"/>
          <c:showBubbleSize val="0"/>
        </c:dLbls>
        <c:smooth val="0"/>
        <c:axId val="128974848"/>
        <c:axId val="128976384"/>
      </c:lineChart>
      <c:catAx>
        <c:axId val="128974848"/>
        <c:scaling>
          <c:orientation val="minMax"/>
        </c:scaling>
        <c:delete val="0"/>
        <c:axPos val="b"/>
        <c:numFmt formatCode="General" sourceLinked="1"/>
        <c:majorTickMark val="out"/>
        <c:minorTickMark val="none"/>
        <c:tickLblPos val="nextTo"/>
        <c:txPr>
          <a:bodyPr rot="0" vert="horz"/>
          <a:lstStyle/>
          <a:p>
            <a:pPr>
              <a:defRPr sz="700"/>
            </a:pPr>
            <a:endParaRPr lang="fr-FR"/>
          </a:p>
        </c:txPr>
        <c:crossAx val="128976384"/>
        <c:crosses val="autoZero"/>
        <c:auto val="1"/>
        <c:lblAlgn val="ctr"/>
        <c:lblOffset val="100"/>
        <c:noMultiLvlLbl val="0"/>
      </c:catAx>
      <c:valAx>
        <c:axId val="128976384"/>
        <c:scaling>
          <c:orientation val="minMax"/>
        </c:scaling>
        <c:delete val="0"/>
        <c:axPos val="l"/>
        <c:majorGridlines/>
        <c:numFmt formatCode="0" sourceLinked="0"/>
        <c:majorTickMark val="out"/>
        <c:minorTickMark val="none"/>
        <c:tickLblPos val="nextTo"/>
        <c:txPr>
          <a:bodyPr rot="0" vert="horz"/>
          <a:lstStyle/>
          <a:p>
            <a:pPr>
              <a:defRPr/>
            </a:pPr>
            <a:endParaRPr lang="fr-FR"/>
          </a:p>
        </c:txPr>
        <c:crossAx val="128974848"/>
        <c:crosses val="autoZero"/>
        <c:crossBetween val="between"/>
      </c:valAx>
      <c:spPr>
        <a:solidFill>
          <a:schemeClr val="accent2"/>
        </a:solidFill>
      </c:spPr>
    </c:plotArea>
    <c:legend>
      <c:legendPos val="r"/>
      <c:layout>
        <c:manualLayout>
          <c:xMode val="edge"/>
          <c:yMode val="edge"/>
          <c:x val="5.0397866933299999E-2"/>
          <c:y val="0.86474500953456157"/>
          <c:w val="0.93103445402658014"/>
          <c:h val="0.13525510650019984"/>
        </c:manualLayout>
      </c:layout>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Marianne" panose="02000000000000000000" pitchFamily="50" charset="0"/>
              </a:defRPr>
            </a:pPr>
            <a:r>
              <a:rPr lang="fr-FR" b="1">
                <a:latin typeface="Marianne" panose="02000000000000000000" pitchFamily="50" charset="0"/>
              </a:rPr>
              <a:t>Premier degré</a:t>
            </a:r>
          </a:p>
        </c:rich>
      </c:tx>
      <c:layout>
        <c:manualLayout>
          <c:xMode val="edge"/>
          <c:yMode val="edge"/>
          <c:x val="0.42404615134213025"/>
          <c:y val="1.5679012345679012E-2"/>
        </c:manualLayout>
      </c:layout>
      <c:overlay val="0"/>
    </c:title>
    <c:autoTitleDeleted val="0"/>
    <c:plotArea>
      <c:layout>
        <c:manualLayout>
          <c:layoutTarget val="inner"/>
          <c:xMode val="edge"/>
          <c:yMode val="edge"/>
          <c:x val="6.5070514089199824E-2"/>
          <c:y val="0.13816691290991351"/>
          <c:w val="0.68488592082864874"/>
          <c:h val="0.74293888888888893"/>
        </c:manualLayout>
      </c:layout>
      <c:lineChart>
        <c:grouping val="standard"/>
        <c:varyColors val="0"/>
        <c:ser>
          <c:idx val="0"/>
          <c:order val="0"/>
          <c:tx>
            <c:strRef>
              <c:f>'Fig1.12'!$B$35</c:f>
              <c:strCache>
                <c:ptCount val="1"/>
                <c:pt idx="0">
                  <c:v>Public - Femmes</c:v>
                </c:pt>
              </c:strCache>
            </c:strRef>
          </c:tx>
          <c:spPr>
            <a:ln>
              <a:solidFill>
                <a:schemeClr val="accent5">
                  <a:lumMod val="60000"/>
                  <a:lumOff val="40000"/>
                </a:schemeClr>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D469-4B9F-AC14-C6BC92B16527}"/>
                </c:ext>
              </c:extLst>
            </c:dLbl>
            <c:dLbl>
              <c:idx val="2"/>
              <c:delete val="1"/>
              <c:extLst>
                <c:ext xmlns:c15="http://schemas.microsoft.com/office/drawing/2012/chart" uri="{CE6537A1-D6FC-4f65-9D91-7224C49458BB}"/>
                <c:ext xmlns:c16="http://schemas.microsoft.com/office/drawing/2014/chart" uri="{C3380CC4-5D6E-409C-BE32-E72D297353CC}">
                  <c16:uniqueId val="{00000001-D469-4B9F-AC14-C6BC92B16527}"/>
                </c:ext>
              </c:extLst>
            </c:dLbl>
            <c:dLbl>
              <c:idx val="3"/>
              <c:delete val="1"/>
              <c:extLst>
                <c:ext xmlns:c15="http://schemas.microsoft.com/office/drawing/2012/chart" uri="{CE6537A1-D6FC-4f65-9D91-7224C49458BB}"/>
                <c:ext xmlns:c16="http://schemas.microsoft.com/office/drawing/2014/chart" uri="{C3380CC4-5D6E-409C-BE32-E72D297353CC}">
                  <c16:uniqueId val="{00000002-D469-4B9F-AC14-C6BC92B16527}"/>
                </c:ext>
              </c:extLst>
            </c:dLbl>
            <c:dLbl>
              <c:idx val="4"/>
              <c:delete val="1"/>
              <c:extLst>
                <c:ext xmlns:c15="http://schemas.microsoft.com/office/drawing/2012/chart" uri="{CE6537A1-D6FC-4f65-9D91-7224C49458BB}"/>
                <c:ext xmlns:c16="http://schemas.microsoft.com/office/drawing/2014/chart" uri="{C3380CC4-5D6E-409C-BE32-E72D297353CC}">
                  <c16:uniqueId val="{00000003-D469-4B9F-AC14-C6BC92B16527}"/>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69-4B9F-AC14-C6BC92B16527}"/>
                </c:ext>
              </c:extLst>
            </c:dLbl>
            <c:numFmt formatCode="#,##0.0" sourceLinked="0"/>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'Fig1.12'!$C$34:$H$34</c:f>
              <c:numCache>
                <c:formatCode>General</c:formatCode>
                <c:ptCount val="6"/>
                <c:pt idx="0">
                  <c:v>2015</c:v>
                </c:pt>
                <c:pt idx="1">
                  <c:v>2016</c:v>
                </c:pt>
                <c:pt idx="2">
                  <c:v>2017</c:v>
                </c:pt>
                <c:pt idx="3">
                  <c:v>2018</c:v>
                </c:pt>
                <c:pt idx="4">
                  <c:v>2019</c:v>
                </c:pt>
                <c:pt idx="5">
                  <c:v>2020</c:v>
                </c:pt>
              </c:numCache>
            </c:numRef>
          </c:cat>
          <c:val>
            <c:numRef>
              <c:f>'Fig1.12'!$C$35:$H$35</c:f>
              <c:numCache>
                <c:formatCode>0.0</c:formatCode>
                <c:ptCount val="6"/>
                <c:pt idx="0">
                  <c:v>13.6</c:v>
                </c:pt>
                <c:pt idx="1">
                  <c:v>13.5</c:v>
                </c:pt>
                <c:pt idx="2">
                  <c:v>13.1</c:v>
                </c:pt>
                <c:pt idx="3">
                  <c:v>11.7</c:v>
                </c:pt>
                <c:pt idx="4">
                  <c:v>11.4</c:v>
                </c:pt>
                <c:pt idx="5">
                  <c:v>11</c:v>
                </c:pt>
              </c:numCache>
            </c:numRef>
          </c:val>
          <c:smooth val="0"/>
          <c:extLst>
            <c:ext xmlns:c16="http://schemas.microsoft.com/office/drawing/2014/chart" uri="{C3380CC4-5D6E-409C-BE32-E72D297353CC}">
              <c16:uniqueId val="{00000002-9CDA-4812-BECE-CBC9FDCDA720}"/>
            </c:ext>
          </c:extLst>
        </c:ser>
        <c:ser>
          <c:idx val="1"/>
          <c:order val="1"/>
          <c:tx>
            <c:strRef>
              <c:f>'Fig1.12'!$B$36</c:f>
              <c:strCache>
                <c:ptCount val="1"/>
                <c:pt idx="0">
                  <c:v>Public - Hommes</c:v>
                </c:pt>
              </c:strCache>
            </c:strRef>
          </c:tx>
          <c:spPr>
            <a:ln>
              <a:solidFill>
                <a:schemeClr val="accent3">
                  <a:lumMod val="75000"/>
                </a:schemeClr>
              </a:solidFill>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69-4B9F-AC14-C6BC92B16527}"/>
                </c:ext>
              </c:extLst>
            </c:dLbl>
            <c:dLbl>
              <c:idx val="1"/>
              <c:delete val="1"/>
              <c:extLst>
                <c:ext xmlns:c15="http://schemas.microsoft.com/office/drawing/2012/chart" uri="{CE6537A1-D6FC-4f65-9D91-7224C49458BB}"/>
                <c:ext xmlns:c16="http://schemas.microsoft.com/office/drawing/2014/chart" uri="{C3380CC4-5D6E-409C-BE32-E72D297353CC}">
                  <c16:uniqueId val="{00000006-D469-4B9F-AC14-C6BC92B16527}"/>
                </c:ext>
              </c:extLst>
            </c:dLbl>
            <c:dLbl>
              <c:idx val="2"/>
              <c:delete val="1"/>
              <c:extLst>
                <c:ext xmlns:c15="http://schemas.microsoft.com/office/drawing/2012/chart" uri="{CE6537A1-D6FC-4f65-9D91-7224C49458BB}"/>
                <c:ext xmlns:c16="http://schemas.microsoft.com/office/drawing/2014/chart" uri="{C3380CC4-5D6E-409C-BE32-E72D297353CC}">
                  <c16:uniqueId val="{00000007-D469-4B9F-AC14-C6BC92B16527}"/>
                </c:ext>
              </c:extLst>
            </c:dLbl>
            <c:dLbl>
              <c:idx val="3"/>
              <c:delete val="1"/>
              <c:extLst>
                <c:ext xmlns:c15="http://schemas.microsoft.com/office/drawing/2012/chart" uri="{CE6537A1-D6FC-4f65-9D91-7224C49458BB}"/>
                <c:ext xmlns:c16="http://schemas.microsoft.com/office/drawing/2014/chart" uri="{C3380CC4-5D6E-409C-BE32-E72D297353CC}">
                  <c16:uniqueId val="{00000008-D469-4B9F-AC14-C6BC92B16527}"/>
                </c:ext>
              </c:extLst>
            </c:dLbl>
            <c:dLbl>
              <c:idx val="4"/>
              <c:delete val="1"/>
              <c:extLst>
                <c:ext xmlns:c15="http://schemas.microsoft.com/office/drawing/2012/chart" uri="{CE6537A1-D6FC-4f65-9D91-7224C49458BB}"/>
                <c:ext xmlns:c16="http://schemas.microsoft.com/office/drawing/2014/chart" uri="{C3380CC4-5D6E-409C-BE32-E72D297353CC}">
                  <c16:uniqueId val="{00000009-D469-4B9F-AC14-C6BC92B1652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'Fig1.12'!$C$34:$H$34</c:f>
              <c:numCache>
                <c:formatCode>General</c:formatCode>
                <c:ptCount val="6"/>
                <c:pt idx="0">
                  <c:v>2015</c:v>
                </c:pt>
                <c:pt idx="1">
                  <c:v>2016</c:v>
                </c:pt>
                <c:pt idx="2">
                  <c:v>2017</c:v>
                </c:pt>
                <c:pt idx="3">
                  <c:v>2018</c:v>
                </c:pt>
                <c:pt idx="4">
                  <c:v>2019</c:v>
                </c:pt>
                <c:pt idx="5">
                  <c:v>2020</c:v>
                </c:pt>
              </c:numCache>
            </c:numRef>
          </c:cat>
          <c:val>
            <c:numRef>
              <c:f>'Fig1.12'!$C$36:$H$36</c:f>
              <c:numCache>
                <c:formatCode>0.0</c:formatCode>
                <c:ptCount val="6"/>
                <c:pt idx="0">
                  <c:v>3.3</c:v>
                </c:pt>
                <c:pt idx="1">
                  <c:v>3.5</c:v>
                </c:pt>
                <c:pt idx="2">
                  <c:v>3.5</c:v>
                </c:pt>
                <c:pt idx="3">
                  <c:v>3.2</c:v>
                </c:pt>
                <c:pt idx="4">
                  <c:v>3.2</c:v>
                </c:pt>
                <c:pt idx="5">
                  <c:v>3.1</c:v>
                </c:pt>
              </c:numCache>
            </c:numRef>
          </c:val>
          <c:smooth val="0"/>
          <c:extLst>
            <c:ext xmlns:c16="http://schemas.microsoft.com/office/drawing/2014/chart" uri="{C3380CC4-5D6E-409C-BE32-E72D297353CC}">
              <c16:uniqueId val="{00000005-9CDA-4812-BECE-CBC9FDCDA720}"/>
            </c:ext>
          </c:extLst>
        </c:ser>
        <c:ser>
          <c:idx val="2"/>
          <c:order val="2"/>
          <c:tx>
            <c:strRef>
              <c:f>'Fig1.12'!$B$37</c:f>
              <c:strCache>
                <c:ptCount val="1"/>
                <c:pt idx="0">
                  <c:v>Privé - Femmes</c:v>
                </c:pt>
              </c:strCache>
            </c:strRef>
          </c:tx>
          <c:spPr>
            <a:ln>
              <a:solidFill>
                <a:schemeClr val="tx2">
                  <a:lumMod val="60000"/>
                  <a:lumOff val="40000"/>
                </a:schemeClr>
              </a:solidFill>
              <a:prstDash val="sysDash"/>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A-D469-4B9F-AC14-C6BC92B16527}"/>
                </c:ext>
              </c:extLst>
            </c:dLbl>
            <c:dLbl>
              <c:idx val="2"/>
              <c:delete val="1"/>
              <c:extLst>
                <c:ext xmlns:c15="http://schemas.microsoft.com/office/drawing/2012/chart" uri="{CE6537A1-D6FC-4f65-9D91-7224C49458BB}"/>
                <c:ext xmlns:c16="http://schemas.microsoft.com/office/drawing/2014/chart" uri="{C3380CC4-5D6E-409C-BE32-E72D297353CC}">
                  <c16:uniqueId val="{0000000B-D469-4B9F-AC14-C6BC92B16527}"/>
                </c:ext>
              </c:extLst>
            </c:dLbl>
            <c:dLbl>
              <c:idx val="3"/>
              <c:delete val="1"/>
              <c:extLst>
                <c:ext xmlns:c15="http://schemas.microsoft.com/office/drawing/2012/chart" uri="{CE6537A1-D6FC-4f65-9D91-7224C49458BB}"/>
                <c:ext xmlns:c16="http://schemas.microsoft.com/office/drawing/2014/chart" uri="{C3380CC4-5D6E-409C-BE32-E72D297353CC}">
                  <c16:uniqueId val="{0000000C-D469-4B9F-AC14-C6BC92B16527}"/>
                </c:ext>
              </c:extLst>
            </c:dLbl>
            <c:dLbl>
              <c:idx val="4"/>
              <c:delete val="1"/>
              <c:extLst>
                <c:ext xmlns:c15="http://schemas.microsoft.com/office/drawing/2012/chart" uri="{CE6537A1-D6FC-4f65-9D91-7224C49458BB}"/>
                <c:ext xmlns:c16="http://schemas.microsoft.com/office/drawing/2014/chart" uri="{C3380CC4-5D6E-409C-BE32-E72D297353CC}">
                  <c16:uniqueId val="{0000000D-D469-4B9F-AC14-C6BC92B1652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'Fig1.12'!$C$34:$H$34</c:f>
              <c:numCache>
                <c:formatCode>General</c:formatCode>
                <c:ptCount val="6"/>
                <c:pt idx="0">
                  <c:v>2015</c:v>
                </c:pt>
                <c:pt idx="1">
                  <c:v>2016</c:v>
                </c:pt>
                <c:pt idx="2">
                  <c:v>2017</c:v>
                </c:pt>
                <c:pt idx="3">
                  <c:v>2018</c:v>
                </c:pt>
                <c:pt idx="4">
                  <c:v>2019</c:v>
                </c:pt>
                <c:pt idx="5">
                  <c:v>2020</c:v>
                </c:pt>
              </c:numCache>
            </c:numRef>
          </c:cat>
          <c:val>
            <c:numRef>
              <c:f>'Fig1.12'!$C$37:$H$37</c:f>
              <c:numCache>
                <c:formatCode>0.0</c:formatCode>
                <c:ptCount val="6"/>
                <c:pt idx="0">
                  <c:v>13.5</c:v>
                </c:pt>
                <c:pt idx="1">
                  <c:v>13.7</c:v>
                </c:pt>
                <c:pt idx="2">
                  <c:v>13.5</c:v>
                </c:pt>
                <c:pt idx="3">
                  <c:v>13.4</c:v>
                </c:pt>
                <c:pt idx="4">
                  <c:v>13.5</c:v>
                </c:pt>
                <c:pt idx="5">
                  <c:v>13.4</c:v>
                </c:pt>
              </c:numCache>
            </c:numRef>
          </c:val>
          <c:smooth val="0"/>
          <c:extLst>
            <c:ext xmlns:c16="http://schemas.microsoft.com/office/drawing/2014/chart" uri="{C3380CC4-5D6E-409C-BE32-E72D297353CC}">
              <c16:uniqueId val="{00000008-9CDA-4812-BECE-CBC9FDCDA720}"/>
            </c:ext>
          </c:extLst>
        </c:ser>
        <c:ser>
          <c:idx val="3"/>
          <c:order val="3"/>
          <c:tx>
            <c:strRef>
              <c:f>'Fig1.12'!$B$38</c:f>
              <c:strCache>
                <c:ptCount val="1"/>
                <c:pt idx="0">
                  <c:v>Privé -  Hommes</c:v>
                </c:pt>
              </c:strCache>
            </c:strRef>
          </c:tx>
          <c:spPr>
            <a:ln>
              <a:solidFill>
                <a:srgbClr val="92D050"/>
              </a:solidFill>
              <a:prstDash val="sysDash"/>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E-D469-4B9F-AC14-C6BC92B16527}"/>
                </c:ext>
              </c:extLst>
            </c:dLbl>
            <c:dLbl>
              <c:idx val="2"/>
              <c:delete val="1"/>
              <c:extLst>
                <c:ext xmlns:c15="http://schemas.microsoft.com/office/drawing/2012/chart" uri="{CE6537A1-D6FC-4f65-9D91-7224C49458BB}"/>
                <c:ext xmlns:c16="http://schemas.microsoft.com/office/drawing/2014/chart" uri="{C3380CC4-5D6E-409C-BE32-E72D297353CC}">
                  <c16:uniqueId val="{0000000F-D469-4B9F-AC14-C6BC92B16527}"/>
                </c:ext>
              </c:extLst>
            </c:dLbl>
            <c:dLbl>
              <c:idx val="3"/>
              <c:delete val="1"/>
              <c:extLst>
                <c:ext xmlns:c15="http://schemas.microsoft.com/office/drawing/2012/chart" uri="{CE6537A1-D6FC-4f65-9D91-7224C49458BB}"/>
                <c:ext xmlns:c16="http://schemas.microsoft.com/office/drawing/2014/chart" uri="{C3380CC4-5D6E-409C-BE32-E72D297353CC}">
                  <c16:uniqueId val="{00000010-D469-4B9F-AC14-C6BC92B16527}"/>
                </c:ext>
              </c:extLst>
            </c:dLbl>
            <c:dLbl>
              <c:idx val="4"/>
              <c:delete val="1"/>
              <c:extLst>
                <c:ext xmlns:c15="http://schemas.microsoft.com/office/drawing/2012/chart" uri="{CE6537A1-D6FC-4f65-9D91-7224C49458BB}"/>
                <c:ext xmlns:c16="http://schemas.microsoft.com/office/drawing/2014/chart" uri="{C3380CC4-5D6E-409C-BE32-E72D297353CC}">
                  <c16:uniqueId val="{00000011-D469-4B9F-AC14-C6BC92B16527}"/>
                </c:ext>
              </c:extLst>
            </c:dLbl>
            <c:dLbl>
              <c:idx val="5"/>
              <c:numFmt formatCode="#,##0.0" sourceLinked="0"/>
              <c:spPr/>
              <c:txPr>
                <a:bodyPr/>
                <a:lstStyle/>
                <a:p>
                  <a:pPr>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12-D469-4B9F-AC14-C6BC92B1652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'Fig1.12'!$C$34:$H$34</c:f>
              <c:numCache>
                <c:formatCode>General</c:formatCode>
                <c:ptCount val="6"/>
                <c:pt idx="0">
                  <c:v>2015</c:v>
                </c:pt>
                <c:pt idx="1">
                  <c:v>2016</c:v>
                </c:pt>
                <c:pt idx="2">
                  <c:v>2017</c:v>
                </c:pt>
                <c:pt idx="3">
                  <c:v>2018</c:v>
                </c:pt>
                <c:pt idx="4">
                  <c:v>2019</c:v>
                </c:pt>
                <c:pt idx="5">
                  <c:v>2020</c:v>
                </c:pt>
              </c:numCache>
            </c:numRef>
          </c:cat>
          <c:val>
            <c:numRef>
              <c:f>'Fig1.12'!$C$38:$H$38</c:f>
              <c:numCache>
                <c:formatCode>0.0</c:formatCode>
                <c:ptCount val="6"/>
                <c:pt idx="0">
                  <c:v>4.0999999999999996</c:v>
                </c:pt>
                <c:pt idx="1">
                  <c:v>4.2</c:v>
                </c:pt>
                <c:pt idx="2">
                  <c:v>4.4000000000000004</c:v>
                </c:pt>
                <c:pt idx="3">
                  <c:v>4.5999999999999996</c:v>
                </c:pt>
                <c:pt idx="4">
                  <c:v>4.8</c:v>
                </c:pt>
                <c:pt idx="5">
                  <c:v>5</c:v>
                </c:pt>
              </c:numCache>
            </c:numRef>
          </c:val>
          <c:smooth val="0"/>
          <c:extLst>
            <c:ext xmlns:c16="http://schemas.microsoft.com/office/drawing/2014/chart" uri="{C3380CC4-5D6E-409C-BE32-E72D297353CC}">
              <c16:uniqueId val="{0000000B-9CDA-4812-BECE-CBC9FDCDA720}"/>
            </c:ext>
          </c:extLst>
        </c:ser>
        <c:dLbls>
          <c:showLegendKey val="0"/>
          <c:showVal val="0"/>
          <c:showCatName val="0"/>
          <c:showSerName val="0"/>
          <c:showPercent val="0"/>
          <c:showBubbleSize val="0"/>
        </c:dLbls>
        <c:smooth val="0"/>
        <c:axId val="129426176"/>
        <c:axId val="129427712"/>
      </c:lineChart>
      <c:catAx>
        <c:axId val="129426176"/>
        <c:scaling>
          <c:orientation val="minMax"/>
        </c:scaling>
        <c:delete val="0"/>
        <c:axPos val="b"/>
        <c:numFmt formatCode="General" sourceLinked="1"/>
        <c:majorTickMark val="out"/>
        <c:minorTickMark val="none"/>
        <c:tickLblPos val="nextTo"/>
        <c:crossAx val="129427712"/>
        <c:crosses val="autoZero"/>
        <c:auto val="1"/>
        <c:lblAlgn val="ctr"/>
        <c:lblOffset val="100"/>
        <c:noMultiLvlLbl val="0"/>
      </c:catAx>
      <c:valAx>
        <c:axId val="129427712"/>
        <c:scaling>
          <c:orientation val="minMax"/>
        </c:scaling>
        <c:delete val="0"/>
        <c:axPos val="l"/>
        <c:majorGridlines/>
        <c:numFmt formatCode="0.0" sourceLinked="1"/>
        <c:majorTickMark val="out"/>
        <c:minorTickMark val="none"/>
        <c:tickLblPos val="nextTo"/>
        <c:crossAx val="129426176"/>
        <c:crosses val="autoZero"/>
        <c:crossBetween val="between"/>
      </c:valAx>
      <c:spPr>
        <a:solidFill>
          <a:schemeClr val="accent2"/>
        </a:solidFill>
      </c:spPr>
    </c:plotArea>
    <c:legend>
      <c:legendPos val="r"/>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22727272727274"/>
          <c:y val="5.0925925925925923E-2"/>
          <c:w val="0.67375039191805874"/>
          <c:h val="0.86444340301666911"/>
        </c:manualLayout>
      </c:layout>
      <c:barChart>
        <c:barDir val="bar"/>
        <c:grouping val="percentStacked"/>
        <c:varyColors val="0"/>
        <c:ser>
          <c:idx val="2"/>
          <c:order val="0"/>
          <c:tx>
            <c:strRef>
              <c:f>'Fig1.2'!$G$26</c:f>
              <c:strCache>
                <c:ptCount val="1"/>
                <c:pt idx="0">
                  <c:v>Categorie A</c:v>
                </c:pt>
              </c:strCache>
            </c:strRef>
          </c:tx>
          <c:spPr>
            <a:solidFill>
              <a:schemeClr val="accent3"/>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'Fig1.2'!$A$27:$B$32</c:f>
              <c:multiLvlStrCache>
                <c:ptCount val="6"/>
                <c:lvl>
                  <c:pt idx="0">
                    <c:v>Hommes</c:v>
                  </c:pt>
                  <c:pt idx="1">
                    <c:v>Femmes</c:v>
                  </c:pt>
                  <c:pt idx="2">
                    <c:v>Hommes</c:v>
                  </c:pt>
                  <c:pt idx="3">
                    <c:v>Femmes</c:v>
                  </c:pt>
                  <c:pt idx="4">
                    <c:v>Hommes</c:v>
                  </c:pt>
                  <c:pt idx="5">
                    <c:v>Femmes</c:v>
                  </c:pt>
                </c:lvl>
                <c:lvl>
                  <c:pt idx="0">
                    <c:v>Non enseignant</c:v>
                  </c:pt>
                  <c:pt idx="2">
                    <c:v>Enseignant</c:v>
                  </c:pt>
                  <c:pt idx="4">
                    <c:v>Ensemble</c:v>
                  </c:pt>
                </c:lvl>
              </c:multiLvlStrCache>
            </c:multiLvlStrRef>
          </c:cat>
          <c:val>
            <c:numRef>
              <c:f>'Fig1.2'!$G$27:$G$32</c:f>
              <c:numCache>
                <c:formatCode>0.0%</c:formatCode>
                <c:ptCount val="6"/>
                <c:pt idx="0">
                  <c:v>0.69240511338900546</c:v>
                </c:pt>
                <c:pt idx="1">
                  <c:v>0.5317742179235303</c:v>
                </c:pt>
                <c:pt idx="2">
                  <c:v>0.99792979336588972</c:v>
                </c:pt>
                <c:pt idx="3">
                  <c:v>0.9979680260466669</c:v>
                </c:pt>
                <c:pt idx="4">
                  <c:v>0.96801940378311779</c:v>
                </c:pt>
                <c:pt idx="5">
                  <c:v>0.94339619859979451</c:v>
                </c:pt>
              </c:numCache>
            </c:numRef>
          </c:val>
          <c:extLst>
            <c:ext xmlns:c16="http://schemas.microsoft.com/office/drawing/2014/chart" uri="{C3380CC4-5D6E-409C-BE32-E72D297353CC}">
              <c16:uniqueId val="{00000006-39CF-406A-B0B1-6F4EF0079790}"/>
            </c:ext>
          </c:extLst>
        </c:ser>
        <c:ser>
          <c:idx val="1"/>
          <c:order val="1"/>
          <c:tx>
            <c:strRef>
              <c:f>'Fig1.2'!$E$26</c:f>
              <c:strCache>
                <c:ptCount val="1"/>
                <c:pt idx="0">
                  <c:v>Categorie B</c:v>
                </c:pt>
              </c:strCache>
            </c:strRef>
          </c:tx>
          <c:spPr>
            <a:solidFill>
              <a:schemeClr val="tx2"/>
            </a:solidFill>
          </c:spPr>
          <c:invertIfNegative val="0"/>
          <c:dLbls>
            <c:dLbl>
              <c:idx val="0"/>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2-721B-4517-9ECD-6248B74D494B}"/>
                </c:ext>
              </c:extLst>
            </c:dLbl>
            <c:dLbl>
              <c:idx val="1"/>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1-721B-4517-9ECD-6248B74D494B}"/>
                </c:ext>
              </c:extLst>
            </c:dLbl>
            <c:dLbl>
              <c:idx val="4"/>
              <c:layout>
                <c:manualLayout>
                  <c:x val="4.8221820373719106E-3"/>
                  <c:y val="-4.72813238770685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4B-4639-9566-F2CB5D087AA1}"/>
                </c:ext>
              </c:extLst>
            </c:dLbl>
            <c:dLbl>
              <c:idx val="5"/>
              <c:layout>
                <c:manualLayout>
                  <c:x val="7.2332730560578659E-3"/>
                  <c:y val="-4.25531914893617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4B-4639-9566-F2CB5D087AA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'Fig1.2'!$A$27:$B$32</c:f>
              <c:multiLvlStrCache>
                <c:ptCount val="6"/>
                <c:lvl>
                  <c:pt idx="0">
                    <c:v>Hommes</c:v>
                  </c:pt>
                  <c:pt idx="1">
                    <c:v>Femmes</c:v>
                  </c:pt>
                  <c:pt idx="2">
                    <c:v>Hommes</c:v>
                  </c:pt>
                  <c:pt idx="3">
                    <c:v>Femmes</c:v>
                  </c:pt>
                  <c:pt idx="4">
                    <c:v>Hommes</c:v>
                  </c:pt>
                  <c:pt idx="5">
                    <c:v>Femmes</c:v>
                  </c:pt>
                </c:lvl>
                <c:lvl>
                  <c:pt idx="0">
                    <c:v>Non enseignant</c:v>
                  </c:pt>
                  <c:pt idx="2">
                    <c:v>Enseignant</c:v>
                  </c:pt>
                  <c:pt idx="4">
                    <c:v>Ensemble</c:v>
                  </c:pt>
                </c:lvl>
              </c:multiLvlStrCache>
            </c:multiLvlStrRef>
          </c:cat>
          <c:val>
            <c:numRef>
              <c:f>'Fig1.2'!$E$27:$E$32</c:f>
              <c:numCache>
                <c:formatCode>0.0%</c:formatCode>
                <c:ptCount val="6"/>
                <c:pt idx="0">
                  <c:v>0.1335338583923695</c:v>
                </c:pt>
                <c:pt idx="1">
                  <c:v>0.16850536496901919</c:v>
                </c:pt>
                <c:pt idx="2">
                  <c:v>2.0702066341103053E-3</c:v>
                </c:pt>
                <c:pt idx="3">
                  <c:v>2.0319739533330551E-3</c:v>
                </c:pt>
                <c:pt idx="4">
                  <c:v>1.4940293071516579E-2</c:v>
                </c:pt>
                <c:pt idx="5">
                  <c:v>2.1519056387092398E-2</c:v>
                </c:pt>
              </c:numCache>
            </c:numRef>
          </c:val>
          <c:extLst>
            <c:ext xmlns:c16="http://schemas.microsoft.com/office/drawing/2014/chart" uri="{C3380CC4-5D6E-409C-BE32-E72D297353CC}">
              <c16:uniqueId val="{0000000D-39CF-406A-B0B1-6F4EF0079790}"/>
            </c:ext>
          </c:extLst>
        </c:ser>
        <c:ser>
          <c:idx val="0"/>
          <c:order val="2"/>
          <c:tx>
            <c:strRef>
              <c:f>'Fig1.2'!$C$26</c:f>
              <c:strCache>
                <c:ptCount val="1"/>
                <c:pt idx="0">
                  <c:v>Categorie C</c:v>
                </c:pt>
              </c:strCache>
            </c:strRef>
          </c:tx>
          <c:spPr>
            <a:solidFill>
              <a:schemeClr val="accent4"/>
            </a:solidFill>
          </c:spPr>
          <c:invertIfNegative val="0"/>
          <c:dLbls>
            <c:dLbl>
              <c:idx val="4"/>
              <c:layout>
                <c:manualLayout>
                  <c:x val="3.616636528028933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4B-4639-9566-F2CB5D087AA1}"/>
                </c:ext>
              </c:extLst>
            </c:dLbl>
            <c:dLbl>
              <c:idx val="5"/>
              <c:layout>
                <c:manualLayout>
                  <c:x val="4.82218203737191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4B-4639-9566-F2CB5D087AA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'Fig1.2'!$A$27:$B$32</c:f>
              <c:multiLvlStrCache>
                <c:ptCount val="6"/>
                <c:lvl>
                  <c:pt idx="0">
                    <c:v>Hommes</c:v>
                  </c:pt>
                  <c:pt idx="1">
                    <c:v>Femmes</c:v>
                  </c:pt>
                  <c:pt idx="2">
                    <c:v>Hommes</c:v>
                  </c:pt>
                  <c:pt idx="3">
                    <c:v>Femmes</c:v>
                  </c:pt>
                  <c:pt idx="4">
                    <c:v>Hommes</c:v>
                  </c:pt>
                  <c:pt idx="5">
                    <c:v>Femmes</c:v>
                  </c:pt>
                </c:lvl>
                <c:lvl>
                  <c:pt idx="0">
                    <c:v>Non enseignant</c:v>
                  </c:pt>
                  <c:pt idx="2">
                    <c:v>Enseignant</c:v>
                  </c:pt>
                  <c:pt idx="4">
                    <c:v>Ensemble</c:v>
                  </c:pt>
                </c:lvl>
              </c:multiLvlStrCache>
            </c:multiLvlStrRef>
          </c:cat>
          <c:val>
            <c:numRef>
              <c:f>'Fig1.2'!$C$27:$C$32</c:f>
              <c:numCache>
                <c:formatCode>0.0%</c:formatCode>
                <c:ptCount val="6"/>
                <c:pt idx="0">
                  <c:v>0.1740610282186251</c:v>
                </c:pt>
                <c:pt idx="1">
                  <c:v>0.29972041710745051</c:v>
                </c:pt>
                <c:pt idx="4">
                  <c:v>1.7040303145365643E-2</c:v>
                </c:pt>
                <c:pt idx="5">
                  <c:v>3.5084745013113108E-2</c:v>
                </c:pt>
              </c:numCache>
            </c:numRef>
          </c:val>
          <c:extLst>
            <c:ext xmlns:c16="http://schemas.microsoft.com/office/drawing/2014/chart" uri="{C3380CC4-5D6E-409C-BE32-E72D297353CC}">
              <c16:uniqueId val="{00000014-39CF-406A-B0B1-6F4EF0079790}"/>
            </c:ext>
          </c:extLst>
        </c:ser>
        <c:dLbls>
          <c:dLblPos val="ctr"/>
          <c:showLegendKey val="0"/>
          <c:showVal val="1"/>
          <c:showCatName val="0"/>
          <c:showSerName val="0"/>
          <c:showPercent val="0"/>
          <c:showBubbleSize val="0"/>
        </c:dLbls>
        <c:gapWidth val="150"/>
        <c:overlap val="100"/>
        <c:axId val="119744000"/>
        <c:axId val="119745536"/>
      </c:barChart>
      <c:catAx>
        <c:axId val="119744000"/>
        <c:scaling>
          <c:orientation val="minMax"/>
        </c:scaling>
        <c:delete val="0"/>
        <c:axPos val="l"/>
        <c:numFmt formatCode="General" sourceLinked="1"/>
        <c:majorTickMark val="out"/>
        <c:minorTickMark val="none"/>
        <c:tickLblPos val="nextTo"/>
        <c:txPr>
          <a:bodyPr rot="0" vert="horz"/>
          <a:lstStyle/>
          <a:p>
            <a:pPr>
              <a:defRPr/>
            </a:pPr>
            <a:endParaRPr lang="fr-FR"/>
          </a:p>
        </c:txPr>
        <c:crossAx val="119745536"/>
        <c:crosses val="autoZero"/>
        <c:auto val="1"/>
        <c:lblAlgn val="ctr"/>
        <c:lblOffset val="100"/>
        <c:noMultiLvlLbl val="0"/>
      </c:catAx>
      <c:valAx>
        <c:axId val="119745536"/>
        <c:scaling>
          <c:orientation val="minMax"/>
        </c:scaling>
        <c:delete val="0"/>
        <c:axPos val="b"/>
        <c:majorGridlines/>
        <c:numFmt formatCode="0%" sourceLinked="1"/>
        <c:majorTickMark val="out"/>
        <c:minorTickMark val="none"/>
        <c:tickLblPos val="nextTo"/>
        <c:txPr>
          <a:bodyPr rot="0" vert="horz"/>
          <a:lstStyle/>
          <a:p>
            <a:pPr>
              <a:defRPr/>
            </a:pPr>
            <a:endParaRPr lang="fr-FR"/>
          </a:p>
        </c:txPr>
        <c:crossAx val="119744000"/>
        <c:crosses val="autoZero"/>
        <c:crossBetween val="between"/>
      </c:valAx>
      <c:spPr>
        <a:solidFill>
          <a:schemeClr val="accent2"/>
        </a:solidFill>
      </c:spPr>
    </c:plotArea>
    <c:legend>
      <c:legendPos val="r"/>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Marianne" panose="02000000000000000000" pitchFamily="50" charset="0"/>
              </a:defRPr>
            </a:pPr>
            <a:r>
              <a:rPr lang="fr-FR" b="1">
                <a:latin typeface="Marianne" panose="02000000000000000000" pitchFamily="50" charset="0"/>
              </a:rPr>
              <a:t>Second degré</a:t>
            </a:r>
          </a:p>
        </c:rich>
      </c:tx>
      <c:layout>
        <c:manualLayout>
          <c:xMode val="edge"/>
          <c:yMode val="edge"/>
          <c:x val="0.4256130447430283"/>
          <c:y val="7.8395061728395062E-3"/>
        </c:manualLayout>
      </c:layout>
      <c:overlay val="0"/>
    </c:title>
    <c:autoTitleDeleted val="0"/>
    <c:plotArea>
      <c:layout>
        <c:manualLayout>
          <c:layoutTarget val="inner"/>
          <c:xMode val="edge"/>
          <c:yMode val="edge"/>
          <c:x val="7.1988450003420357E-2"/>
          <c:y val="0.14215989767461529"/>
          <c:w val="0.68236270171078206"/>
          <c:h val="0.73363765432098771"/>
        </c:manualLayout>
      </c:layout>
      <c:lineChart>
        <c:grouping val="standard"/>
        <c:varyColors val="0"/>
        <c:ser>
          <c:idx val="0"/>
          <c:order val="0"/>
          <c:tx>
            <c:strRef>
              <c:f>'Fig1.12'!$B$39</c:f>
              <c:strCache>
                <c:ptCount val="1"/>
                <c:pt idx="0">
                  <c:v>Public - Femmes</c:v>
                </c:pt>
              </c:strCache>
            </c:strRef>
          </c:tx>
          <c:spPr>
            <a:ln>
              <a:solidFill>
                <a:schemeClr val="accent5">
                  <a:lumMod val="60000"/>
                  <a:lumOff val="40000"/>
                </a:schemeClr>
              </a:solidFill>
              <a:prstDash val="solid"/>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1E34-4EF6-B277-16FC00BA35F6}"/>
                </c:ext>
              </c:extLst>
            </c:dLbl>
            <c:dLbl>
              <c:idx val="2"/>
              <c:delete val="1"/>
              <c:extLst>
                <c:ext xmlns:c15="http://schemas.microsoft.com/office/drawing/2012/chart" uri="{CE6537A1-D6FC-4f65-9D91-7224C49458BB}"/>
                <c:ext xmlns:c16="http://schemas.microsoft.com/office/drawing/2014/chart" uri="{C3380CC4-5D6E-409C-BE32-E72D297353CC}">
                  <c16:uniqueId val="{00000001-1E34-4EF6-B277-16FC00BA35F6}"/>
                </c:ext>
              </c:extLst>
            </c:dLbl>
            <c:dLbl>
              <c:idx val="3"/>
              <c:delete val="1"/>
              <c:extLst>
                <c:ext xmlns:c15="http://schemas.microsoft.com/office/drawing/2012/chart" uri="{CE6537A1-D6FC-4f65-9D91-7224C49458BB}"/>
                <c:ext xmlns:c16="http://schemas.microsoft.com/office/drawing/2014/chart" uri="{C3380CC4-5D6E-409C-BE32-E72D297353CC}">
                  <c16:uniqueId val="{00000002-1E34-4EF6-B277-16FC00BA35F6}"/>
                </c:ext>
              </c:extLst>
            </c:dLbl>
            <c:dLbl>
              <c:idx val="4"/>
              <c:delete val="1"/>
              <c:extLst>
                <c:ext xmlns:c15="http://schemas.microsoft.com/office/drawing/2012/chart" uri="{CE6537A1-D6FC-4f65-9D91-7224C49458BB}"/>
                <c:ext xmlns:c16="http://schemas.microsoft.com/office/drawing/2014/chart" uri="{C3380CC4-5D6E-409C-BE32-E72D297353CC}">
                  <c16:uniqueId val="{00000003-1E34-4EF6-B277-16FC00BA35F6}"/>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4-4EF6-B277-16FC00BA35F6}"/>
                </c:ext>
              </c:extLst>
            </c:dLbl>
            <c:numFmt formatCode="#,##0.0" sourceLinked="0"/>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'Fig1.12'!$C$34:$H$34</c:f>
              <c:numCache>
                <c:formatCode>General</c:formatCode>
                <c:ptCount val="6"/>
                <c:pt idx="0">
                  <c:v>2015</c:v>
                </c:pt>
                <c:pt idx="1">
                  <c:v>2016</c:v>
                </c:pt>
                <c:pt idx="2">
                  <c:v>2017</c:v>
                </c:pt>
                <c:pt idx="3">
                  <c:v>2018</c:v>
                </c:pt>
                <c:pt idx="4">
                  <c:v>2019</c:v>
                </c:pt>
                <c:pt idx="5">
                  <c:v>2020</c:v>
                </c:pt>
              </c:numCache>
            </c:numRef>
          </c:cat>
          <c:val>
            <c:numRef>
              <c:f>'Fig1.12'!$C$39:$H$39</c:f>
              <c:numCache>
                <c:formatCode>0.0</c:formatCode>
                <c:ptCount val="6"/>
                <c:pt idx="0">
                  <c:v>12</c:v>
                </c:pt>
                <c:pt idx="1">
                  <c:v>11.7</c:v>
                </c:pt>
                <c:pt idx="2">
                  <c:v>11.5</c:v>
                </c:pt>
                <c:pt idx="3">
                  <c:v>11.2</c:v>
                </c:pt>
                <c:pt idx="4">
                  <c:v>11.1</c:v>
                </c:pt>
                <c:pt idx="5">
                  <c:v>10.6</c:v>
                </c:pt>
              </c:numCache>
            </c:numRef>
          </c:val>
          <c:smooth val="0"/>
          <c:extLst>
            <c:ext xmlns:c16="http://schemas.microsoft.com/office/drawing/2014/chart" uri="{C3380CC4-5D6E-409C-BE32-E72D297353CC}">
              <c16:uniqueId val="{0000000C-1458-45D7-A9A0-2ABA64A734FA}"/>
            </c:ext>
          </c:extLst>
        </c:ser>
        <c:ser>
          <c:idx val="1"/>
          <c:order val="1"/>
          <c:tx>
            <c:strRef>
              <c:f>'Fig1.12'!$B$40</c:f>
              <c:strCache>
                <c:ptCount val="1"/>
                <c:pt idx="0">
                  <c:v>Public - Hommes</c:v>
                </c:pt>
              </c:strCache>
            </c:strRef>
          </c:tx>
          <c:spPr>
            <a:ln>
              <a:solidFill>
                <a:schemeClr val="accent3">
                  <a:lumMod val="75000"/>
                </a:schemeClr>
              </a:solidFill>
              <a:prstDash val="solid"/>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1E34-4EF6-B277-16FC00BA35F6}"/>
                </c:ext>
              </c:extLst>
            </c:dLbl>
            <c:dLbl>
              <c:idx val="2"/>
              <c:delete val="1"/>
              <c:extLst>
                <c:ext xmlns:c15="http://schemas.microsoft.com/office/drawing/2012/chart" uri="{CE6537A1-D6FC-4f65-9D91-7224C49458BB}"/>
                <c:ext xmlns:c16="http://schemas.microsoft.com/office/drawing/2014/chart" uri="{C3380CC4-5D6E-409C-BE32-E72D297353CC}">
                  <c16:uniqueId val="{00000006-1E34-4EF6-B277-16FC00BA35F6}"/>
                </c:ext>
              </c:extLst>
            </c:dLbl>
            <c:dLbl>
              <c:idx val="3"/>
              <c:delete val="1"/>
              <c:extLst>
                <c:ext xmlns:c15="http://schemas.microsoft.com/office/drawing/2012/chart" uri="{CE6537A1-D6FC-4f65-9D91-7224C49458BB}"/>
                <c:ext xmlns:c16="http://schemas.microsoft.com/office/drawing/2014/chart" uri="{C3380CC4-5D6E-409C-BE32-E72D297353CC}">
                  <c16:uniqueId val="{00000007-1E34-4EF6-B277-16FC00BA35F6}"/>
                </c:ext>
              </c:extLst>
            </c:dLbl>
            <c:dLbl>
              <c:idx val="4"/>
              <c:delete val="1"/>
              <c:extLst>
                <c:ext xmlns:c15="http://schemas.microsoft.com/office/drawing/2012/chart" uri="{CE6537A1-D6FC-4f65-9D91-7224C49458BB}"/>
                <c:ext xmlns:c16="http://schemas.microsoft.com/office/drawing/2014/chart" uri="{C3380CC4-5D6E-409C-BE32-E72D297353CC}">
                  <c16:uniqueId val="{00000008-1E34-4EF6-B277-16FC00BA35F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'Fig1.12'!$C$34:$H$34</c:f>
              <c:numCache>
                <c:formatCode>General</c:formatCode>
                <c:ptCount val="6"/>
                <c:pt idx="0">
                  <c:v>2015</c:v>
                </c:pt>
                <c:pt idx="1">
                  <c:v>2016</c:v>
                </c:pt>
                <c:pt idx="2">
                  <c:v>2017</c:v>
                </c:pt>
                <c:pt idx="3">
                  <c:v>2018</c:v>
                </c:pt>
                <c:pt idx="4">
                  <c:v>2019</c:v>
                </c:pt>
                <c:pt idx="5">
                  <c:v>2020</c:v>
                </c:pt>
              </c:numCache>
            </c:numRef>
          </c:cat>
          <c:val>
            <c:numRef>
              <c:f>'Fig1.12'!$C$40:$H$40</c:f>
              <c:numCache>
                <c:formatCode>0.0</c:formatCode>
                <c:ptCount val="6"/>
                <c:pt idx="0">
                  <c:v>3.6</c:v>
                </c:pt>
                <c:pt idx="1">
                  <c:v>3.7</c:v>
                </c:pt>
                <c:pt idx="2">
                  <c:v>3.7</c:v>
                </c:pt>
                <c:pt idx="3">
                  <c:v>3.8</c:v>
                </c:pt>
                <c:pt idx="4">
                  <c:v>3.8</c:v>
                </c:pt>
                <c:pt idx="5">
                  <c:v>3.9</c:v>
                </c:pt>
              </c:numCache>
            </c:numRef>
          </c:val>
          <c:smooth val="0"/>
          <c:extLst>
            <c:ext xmlns:c16="http://schemas.microsoft.com/office/drawing/2014/chart" uri="{C3380CC4-5D6E-409C-BE32-E72D297353CC}">
              <c16:uniqueId val="{00000019-1458-45D7-A9A0-2ABA64A734FA}"/>
            </c:ext>
          </c:extLst>
        </c:ser>
        <c:ser>
          <c:idx val="2"/>
          <c:order val="2"/>
          <c:tx>
            <c:strRef>
              <c:f>'Fig1.12'!$B$41</c:f>
              <c:strCache>
                <c:ptCount val="1"/>
                <c:pt idx="0">
                  <c:v>Privé - Femmes</c:v>
                </c:pt>
              </c:strCache>
            </c:strRef>
          </c:tx>
          <c:spPr>
            <a:ln>
              <a:solidFill>
                <a:schemeClr val="tx2">
                  <a:lumMod val="60000"/>
                  <a:lumOff val="40000"/>
                </a:schemeClr>
              </a:solidFill>
              <a:prstDash val="sysDash"/>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34-4EF6-B277-16FC00BA35F6}"/>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34-4EF6-B277-16FC00BA35F6}"/>
                </c:ext>
              </c:extLst>
            </c:dLbl>
            <c:spPr>
              <a:noFill/>
              <a:ln>
                <a:noFill/>
              </a:ln>
              <a:effectLst/>
            </c:spPr>
            <c:dLblPos val="l"/>
            <c:showLegendKey val="0"/>
            <c:showVal val="0"/>
            <c:showCatName val="0"/>
            <c:showSerName val="0"/>
            <c:showPercent val="0"/>
            <c:showBubbleSize val="0"/>
            <c:extLst>
              <c:ext xmlns:c15="http://schemas.microsoft.com/office/drawing/2012/chart" uri="{CE6537A1-D6FC-4f65-9D91-7224C49458BB}">
                <c15:showLeaderLines val="0"/>
              </c:ext>
            </c:extLst>
          </c:dLbls>
          <c:cat>
            <c:numRef>
              <c:f>'Fig1.12'!$C$34:$H$34</c:f>
              <c:numCache>
                <c:formatCode>General</c:formatCode>
                <c:ptCount val="6"/>
                <c:pt idx="0">
                  <c:v>2015</c:v>
                </c:pt>
                <c:pt idx="1">
                  <c:v>2016</c:v>
                </c:pt>
                <c:pt idx="2">
                  <c:v>2017</c:v>
                </c:pt>
                <c:pt idx="3">
                  <c:v>2018</c:v>
                </c:pt>
                <c:pt idx="4">
                  <c:v>2019</c:v>
                </c:pt>
                <c:pt idx="5">
                  <c:v>2020</c:v>
                </c:pt>
              </c:numCache>
            </c:numRef>
          </c:cat>
          <c:val>
            <c:numRef>
              <c:f>'Fig1.12'!$C$41:$H$41</c:f>
              <c:numCache>
                <c:formatCode>0.0</c:formatCode>
                <c:ptCount val="6"/>
                <c:pt idx="0">
                  <c:v>10.3</c:v>
                </c:pt>
                <c:pt idx="1">
                  <c:v>10.8</c:v>
                </c:pt>
                <c:pt idx="2">
                  <c:v>10.9</c:v>
                </c:pt>
                <c:pt idx="3">
                  <c:v>10.8</c:v>
                </c:pt>
                <c:pt idx="4">
                  <c:v>11</c:v>
                </c:pt>
                <c:pt idx="5">
                  <c:v>11.1</c:v>
                </c:pt>
              </c:numCache>
            </c:numRef>
          </c:val>
          <c:smooth val="0"/>
          <c:extLst>
            <c:ext xmlns:c16="http://schemas.microsoft.com/office/drawing/2014/chart" uri="{C3380CC4-5D6E-409C-BE32-E72D297353CC}">
              <c16:uniqueId val="{0000001C-1458-45D7-A9A0-2ABA64A734FA}"/>
            </c:ext>
          </c:extLst>
        </c:ser>
        <c:ser>
          <c:idx val="3"/>
          <c:order val="3"/>
          <c:tx>
            <c:strRef>
              <c:f>'Fig1.12'!$B$42</c:f>
              <c:strCache>
                <c:ptCount val="1"/>
                <c:pt idx="0">
                  <c:v>Privé -  Hommes</c:v>
                </c:pt>
              </c:strCache>
            </c:strRef>
          </c:tx>
          <c:spPr>
            <a:ln>
              <a:solidFill>
                <a:srgbClr val="92D050"/>
              </a:solidFill>
              <a:prstDash val="sysDash"/>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B-1E34-4EF6-B277-16FC00BA35F6}"/>
                </c:ext>
              </c:extLst>
            </c:dLbl>
            <c:dLbl>
              <c:idx val="2"/>
              <c:delete val="1"/>
              <c:extLst>
                <c:ext xmlns:c15="http://schemas.microsoft.com/office/drawing/2012/chart" uri="{CE6537A1-D6FC-4f65-9D91-7224C49458BB}"/>
                <c:ext xmlns:c16="http://schemas.microsoft.com/office/drawing/2014/chart" uri="{C3380CC4-5D6E-409C-BE32-E72D297353CC}">
                  <c16:uniqueId val="{0000000C-1E34-4EF6-B277-16FC00BA35F6}"/>
                </c:ext>
              </c:extLst>
            </c:dLbl>
            <c:dLbl>
              <c:idx val="3"/>
              <c:delete val="1"/>
              <c:extLst>
                <c:ext xmlns:c15="http://schemas.microsoft.com/office/drawing/2012/chart" uri="{CE6537A1-D6FC-4f65-9D91-7224C49458BB}"/>
                <c:ext xmlns:c16="http://schemas.microsoft.com/office/drawing/2014/chart" uri="{C3380CC4-5D6E-409C-BE32-E72D297353CC}">
                  <c16:uniqueId val="{0000000D-1E34-4EF6-B277-16FC00BA35F6}"/>
                </c:ext>
              </c:extLst>
            </c:dLbl>
            <c:dLbl>
              <c:idx val="4"/>
              <c:delete val="1"/>
              <c:extLst>
                <c:ext xmlns:c15="http://schemas.microsoft.com/office/drawing/2012/chart" uri="{CE6537A1-D6FC-4f65-9D91-7224C49458BB}"/>
                <c:ext xmlns:c16="http://schemas.microsoft.com/office/drawing/2014/chart" uri="{C3380CC4-5D6E-409C-BE32-E72D297353CC}">
                  <c16:uniqueId val="{0000000E-1E34-4EF6-B277-16FC00BA35F6}"/>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34-4EF6-B277-16FC00BA35F6}"/>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'Fig1.12'!$C$34:$H$34</c:f>
              <c:numCache>
                <c:formatCode>General</c:formatCode>
                <c:ptCount val="6"/>
                <c:pt idx="0">
                  <c:v>2015</c:v>
                </c:pt>
                <c:pt idx="1">
                  <c:v>2016</c:v>
                </c:pt>
                <c:pt idx="2">
                  <c:v>2017</c:v>
                </c:pt>
                <c:pt idx="3">
                  <c:v>2018</c:v>
                </c:pt>
                <c:pt idx="4">
                  <c:v>2019</c:v>
                </c:pt>
                <c:pt idx="5">
                  <c:v>2020</c:v>
                </c:pt>
              </c:numCache>
            </c:numRef>
          </c:cat>
          <c:val>
            <c:numRef>
              <c:f>'Fig1.12'!$C$42:$H$42</c:f>
              <c:numCache>
                <c:formatCode>0.0</c:formatCode>
                <c:ptCount val="6"/>
                <c:pt idx="0">
                  <c:v>3.4</c:v>
                </c:pt>
                <c:pt idx="1">
                  <c:v>3.8</c:v>
                </c:pt>
                <c:pt idx="2">
                  <c:v>3.9</c:v>
                </c:pt>
                <c:pt idx="3">
                  <c:v>4.0999999999999996</c:v>
                </c:pt>
                <c:pt idx="4">
                  <c:v>4.3</c:v>
                </c:pt>
                <c:pt idx="5">
                  <c:v>4.4000000000000004</c:v>
                </c:pt>
              </c:numCache>
            </c:numRef>
          </c:val>
          <c:smooth val="0"/>
          <c:extLst>
            <c:ext xmlns:c16="http://schemas.microsoft.com/office/drawing/2014/chart" uri="{C3380CC4-5D6E-409C-BE32-E72D297353CC}">
              <c16:uniqueId val="{0000001F-1458-45D7-A9A0-2ABA64A734FA}"/>
            </c:ext>
          </c:extLst>
        </c:ser>
        <c:dLbls>
          <c:showLegendKey val="0"/>
          <c:showVal val="0"/>
          <c:showCatName val="0"/>
          <c:showSerName val="0"/>
          <c:showPercent val="0"/>
          <c:showBubbleSize val="0"/>
        </c:dLbls>
        <c:smooth val="0"/>
        <c:axId val="129354368"/>
        <c:axId val="128648704"/>
      </c:lineChart>
      <c:catAx>
        <c:axId val="129354368"/>
        <c:scaling>
          <c:orientation val="minMax"/>
        </c:scaling>
        <c:delete val="0"/>
        <c:axPos val="b"/>
        <c:numFmt formatCode="General" sourceLinked="1"/>
        <c:majorTickMark val="out"/>
        <c:minorTickMark val="none"/>
        <c:tickLblPos val="nextTo"/>
        <c:crossAx val="128648704"/>
        <c:crosses val="autoZero"/>
        <c:auto val="1"/>
        <c:lblAlgn val="ctr"/>
        <c:lblOffset val="100"/>
        <c:noMultiLvlLbl val="0"/>
      </c:catAx>
      <c:valAx>
        <c:axId val="128648704"/>
        <c:scaling>
          <c:orientation val="minMax"/>
        </c:scaling>
        <c:delete val="0"/>
        <c:axPos val="l"/>
        <c:majorGridlines/>
        <c:numFmt formatCode="0.0" sourceLinked="1"/>
        <c:majorTickMark val="out"/>
        <c:minorTickMark val="none"/>
        <c:tickLblPos val="nextTo"/>
        <c:crossAx val="129354368"/>
        <c:crosses val="autoZero"/>
        <c:crossBetween val="between"/>
      </c:valAx>
      <c:spPr>
        <a:solidFill>
          <a:schemeClr val="accent2"/>
        </a:solidFill>
      </c:spPr>
    </c:plotArea>
    <c:legend>
      <c:legendPos val="r"/>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Premier degré</a:t>
            </a:r>
          </a:p>
        </c:rich>
      </c:tx>
      <c:overlay val="0"/>
    </c:title>
    <c:autoTitleDeleted val="0"/>
    <c:plotArea>
      <c:layout>
        <c:manualLayout>
          <c:layoutTarget val="inner"/>
          <c:xMode val="edge"/>
          <c:yMode val="edge"/>
          <c:x val="5.762125766389669E-2"/>
          <c:y val="0.17951589384660252"/>
          <c:w val="0.91282866607784197"/>
          <c:h val="0.54284325570414804"/>
        </c:manualLayout>
      </c:layout>
      <c:lineChart>
        <c:grouping val="standard"/>
        <c:varyColors val="0"/>
        <c:ser>
          <c:idx val="0"/>
          <c:order val="0"/>
          <c:tx>
            <c:strRef>
              <c:f>'Fig1.13'!$B$32</c:f>
              <c:strCache>
                <c:ptCount val="1"/>
                <c:pt idx="0">
                  <c:v>Public - Femmes</c:v>
                </c:pt>
              </c:strCache>
            </c:strRef>
          </c:tx>
          <c:spPr>
            <a:ln>
              <a:solidFill>
                <a:schemeClr val="tx2">
                  <a:lumMod val="40000"/>
                  <a:lumOff val="60000"/>
                </a:schemeClr>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98BC-49DE-A8AA-F87FE9F3BB87}"/>
                </c:ext>
              </c:extLst>
            </c:dLbl>
            <c:dLbl>
              <c:idx val="2"/>
              <c:delete val="1"/>
              <c:extLst>
                <c:ext xmlns:c15="http://schemas.microsoft.com/office/drawing/2012/chart" uri="{CE6537A1-D6FC-4f65-9D91-7224C49458BB}"/>
                <c:ext xmlns:c16="http://schemas.microsoft.com/office/drawing/2014/chart" uri="{C3380CC4-5D6E-409C-BE32-E72D297353CC}">
                  <c16:uniqueId val="{00000001-98BC-49DE-A8AA-F87FE9F3BB87}"/>
                </c:ext>
              </c:extLst>
            </c:dLbl>
            <c:dLbl>
              <c:idx val="3"/>
              <c:delete val="1"/>
              <c:extLst>
                <c:ext xmlns:c15="http://schemas.microsoft.com/office/drawing/2012/chart" uri="{CE6537A1-D6FC-4f65-9D91-7224C49458BB}"/>
                <c:ext xmlns:c16="http://schemas.microsoft.com/office/drawing/2014/chart" uri="{C3380CC4-5D6E-409C-BE32-E72D297353CC}">
                  <c16:uniqueId val="{00000002-98BC-49DE-A8AA-F87FE9F3BB87}"/>
                </c:ext>
              </c:extLst>
            </c:dLbl>
            <c:dLbl>
              <c:idx val="4"/>
              <c:delete val="1"/>
              <c:extLst>
                <c:ext xmlns:c15="http://schemas.microsoft.com/office/drawing/2012/chart" uri="{CE6537A1-D6FC-4f65-9D91-7224C49458BB}"/>
                <c:ext xmlns:c16="http://schemas.microsoft.com/office/drawing/2014/chart" uri="{C3380CC4-5D6E-409C-BE32-E72D297353CC}">
                  <c16:uniqueId val="{00000003-98BC-49DE-A8AA-F87FE9F3BB87}"/>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BC-49DE-A8AA-F87FE9F3BB87}"/>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'Fig1.13'!$C$31:$H$31</c:f>
              <c:numCache>
                <c:formatCode>General</c:formatCode>
                <c:ptCount val="6"/>
                <c:pt idx="0">
                  <c:v>2015</c:v>
                </c:pt>
                <c:pt idx="1">
                  <c:v>2016</c:v>
                </c:pt>
                <c:pt idx="2">
                  <c:v>2017</c:v>
                </c:pt>
                <c:pt idx="3">
                  <c:v>2018</c:v>
                </c:pt>
                <c:pt idx="4">
                  <c:v>2019</c:v>
                </c:pt>
                <c:pt idx="5">
                  <c:v>2020</c:v>
                </c:pt>
              </c:numCache>
            </c:numRef>
          </c:cat>
          <c:val>
            <c:numRef>
              <c:f>'Fig1.13'!$C$32:$H$32</c:f>
              <c:numCache>
                <c:formatCode>General</c:formatCode>
                <c:ptCount val="6"/>
                <c:pt idx="0">
                  <c:v>8.6999999999999993</c:v>
                </c:pt>
                <c:pt idx="1">
                  <c:v>8</c:v>
                </c:pt>
                <c:pt idx="2">
                  <c:v>6.2</c:v>
                </c:pt>
                <c:pt idx="3">
                  <c:v>6.4</c:v>
                </c:pt>
                <c:pt idx="4">
                  <c:v>6.2</c:v>
                </c:pt>
                <c:pt idx="5">
                  <c:v>5.9</c:v>
                </c:pt>
              </c:numCache>
            </c:numRef>
          </c:val>
          <c:smooth val="0"/>
          <c:extLst>
            <c:ext xmlns:c16="http://schemas.microsoft.com/office/drawing/2014/chart" uri="{C3380CC4-5D6E-409C-BE32-E72D297353CC}">
              <c16:uniqueId val="{0000000C-9A58-4A16-B940-719E0213A436}"/>
            </c:ext>
          </c:extLst>
        </c:ser>
        <c:ser>
          <c:idx val="1"/>
          <c:order val="1"/>
          <c:tx>
            <c:strRef>
              <c:f>'Fig1.13'!$B$33</c:f>
              <c:strCache>
                <c:ptCount val="1"/>
                <c:pt idx="0">
                  <c:v>Public - Hommes</c:v>
                </c:pt>
              </c:strCache>
            </c:strRef>
          </c:tx>
          <c:spPr>
            <a:ln>
              <a:solidFill>
                <a:schemeClr val="tx2">
                  <a:lumMod val="75000"/>
                </a:schemeClr>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98BC-49DE-A8AA-F87FE9F3BB87}"/>
                </c:ext>
              </c:extLst>
            </c:dLbl>
            <c:dLbl>
              <c:idx val="2"/>
              <c:delete val="1"/>
              <c:extLst>
                <c:ext xmlns:c15="http://schemas.microsoft.com/office/drawing/2012/chart" uri="{CE6537A1-D6FC-4f65-9D91-7224C49458BB}"/>
                <c:ext xmlns:c16="http://schemas.microsoft.com/office/drawing/2014/chart" uri="{C3380CC4-5D6E-409C-BE32-E72D297353CC}">
                  <c16:uniqueId val="{00000006-98BC-49DE-A8AA-F87FE9F3BB87}"/>
                </c:ext>
              </c:extLst>
            </c:dLbl>
            <c:dLbl>
              <c:idx val="3"/>
              <c:delete val="1"/>
              <c:extLst>
                <c:ext xmlns:c15="http://schemas.microsoft.com/office/drawing/2012/chart" uri="{CE6537A1-D6FC-4f65-9D91-7224C49458BB}"/>
                <c:ext xmlns:c16="http://schemas.microsoft.com/office/drawing/2014/chart" uri="{C3380CC4-5D6E-409C-BE32-E72D297353CC}">
                  <c16:uniqueId val="{00000007-98BC-49DE-A8AA-F87FE9F3BB87}"/>
                </c:ext>
              </c:extLst>
            </c:dLbl>
            <c:dLbl>
              <c:idx val="4"/>
              <c:delete val="1"/>
              <c:extLst>
                <c:ext xmlns:c15="http://schemas.microsoft.com/office/drawing/2012/chart" uri="{CE6537A1-D6FC-4f65-9D91-7224C49458BB}"/>
                <c:ext xmlns:c16="http://schemas.microsoft.com/office/drawing/2014/chart" uri="{C3380CC4-5D6E-409C-BE32-E72D297353CC}">
                  <c16:uniqueId val="{00000008-98BC-49DE-A8AA-F87FE9F3BB87}"/>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BC-49DE-A8AA-F87FE9F3BB87}"/>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'Fig1.13'!$C$31:$H$31</c:f>
              <c:numCache>
                <c:formatCode>General</c:formatCode>
                <c:ptCount val="6"/>
                <c:pt idx="0">
                  <c:v>2015</c:v>
                </c:pt>
                <c:pt idx="1">
                  <c:v>2016</c:v>
                </c:pt>
                <c:pt idx="2">
                  <c:v>2017</c:v>
                </c:pt>
                <c:pt idx="3">
                  <c:v>2018</c:v>
                </c:pt>
                <c:pt idx="4">
                  <c:v>2019</c:v>
                </c:pt>
                <c:pt idx="5">
                  <c:v>2020</c:v>
                </c:pt>
              </c:numCache>
            </c:numRef>
          </c:cat>
          <c:val>
            <c:numRef>
              <c:f>'Fig1.13'!$C$33:$H$33</c:f>
              <c:numCache>
                <c:formatCode>General</c:formatCode>
                <c:ptCount val="6"/>
                <c:pt idx="0">
                  <c:v>2.6</c:v>
                </c:pt>
                <c:pt idx="1">
                  <c:v>2.6</c:v>
                </c:pt>
                <c:pt idx="2">
                  <c:v>2</c:v>
                </c:pt>
                <c:pt idx="3">
                  <c:v>2.1</c:v>
                </c:pt>
                <c:pt idx="4">
                  <c:v>2.2000000000000002</c:v>
                </c:pt>
                <c:pt idx="5">
                  <c:v>2.2999999999999998</c:v>
                </c:pt>
              </c:numCache>
            </c:numRef>
          </c:val>
          <c:smooth val="0"/>
          <c:extLst>
            <c:ext xmlns:c16="http://schemas.microsoft.com/office/drawing/2014/chart" uri="{C3380CC4-5D6E-409C-BE32-E72D297353CC}">
              <c16:uniqueId val="{0000000F-9A58-4A16-B940-719E0213A436}"/>
            </c:ext>
          </c:extLst>
        </c:ser>
        <c:ser>
          <c:idx val="2"/>
          <c:order val="2"/>
          <c:tx>
            <c:strRef>
              <c:f>'Fig1.13'!$B$34</c:f>
              <c:strCache>
                <c:ptCount val="1"/>
                <c:pt idx="0">
                  <c:v>Privé - Femmes</c:v>
                </c:pt>
              </c:strCache>
            </c:strRef>
          </c:tx>
          <c:spPr>
            <a:ln>
              <a:solidFill>
                <a:schemeClr val="accent6">
                  <a:lumMod val="75000"/>
                </a:schemeClr>
              </a:solidFill>
              <a:prstDash val="sysDash"/>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A-98BC-49DE-A8AA-F87FE9F3BB87}"/>
                </c:ext>
              </c:extLst>
            </c:dLbl>
            <c:dLbl>
              <c:idx val="2"/>
              <c:delete val="1"/>
              <c:extLst>
                <c:ext xmlns:c15="http://schemas.microsoft.com/office/drawing/2012/chart" uri="{CE6537A1-D6FC-4f65-9D91-7224C49458BB}"/>
                <c:ext xmlns:c16="http://schemas.microsoft.com/office/drawing/2014/chart" uri="{C3380CC4-5D6E-409C-BE32-E72D297353CC}">
                  <c16:uniqueId val="{0000000B-98BC-49DE-A8AA-F87FE9F3BB87}"/>
                </c:ext>
              </c:extLst>
            </c:dLbl>
            <c:dLbl>
              <c:idx val="3"/>
              <c:delete val="1"/>
              <c:extLst>
                <c:ext xmlns:c15="http://schemas.microsoft.com/office/drawing/2012/chart" uri="{CE6537A1-D6FC-4f65-9D91-7224C49458BB}"/>
                <c:ext xmlns:c16="http://schemas.microsoft.com/office/drawing/2014/chart" uri="{C3380CC4-5D6E-409C-BE32-E72D297353CC}">
                  <c16:uniqueId val="{0000000C-98BC-49DE-A8AA-F87FE9F3BB87}"/>
                </c:ext>
              </c:extLst>
            </c:dLbl>
            <c:dLbl>
              <c:idx val="4"/>
              <c:delete val="1"/>
              <c:extLst>
                <c:ext xmlns:c15="http://schemas.microsoft.com/office/drawing/2012/chart" uri="{CE6537A1-D6FC-4f65-9D91-7224C49458BB}"/>
                <c:ext xmlns:c16="http://schemas.microsoft.com/office/drawing/2014/chart" uri="{C3380CC4-5D6E-409C-BE32-E72D297353CC}">
                  <c16:uniqueId val="{0000000D-98BC-49DE-A8AA-F87FE9F3BB87}"/>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8BC-49DE-A8AA-F87FE9F3BB87}"/>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'Fig1.13'!$C$31:$H$31</c:f>
              <c:numCache>
                <c:formatCode>General</c:formatCode>
                <c:ptCount val="6"/>
                <c:pt idx="0">
                  <c:v>2015</c:v>
                </c:pt>
                <c:pt idx="1">
                  <c:v>2016</c:v>
                </c:pt>
                <c:pt idx="2">
                  <c:v>2017</c:v>
                </c:pt>
                <c:pt idx="3">
                  <c:v>2018</c:v>
                </c:pt>
                <c:pt idx="4">
                  <c:v>2019</c:v>
                </c:pt>
                <c:pt idx="5">
                  <c:v>2020</c:v>
                </c:pt>
              </c:numCache>
            </c:numRef>
          </c:cat>
          <c:val>
            <c:numRef>
              <c:f>'Fig1.13'!$C$34:$H$34</c:f>
              <c:numCache>
                <c:formatCode>General</c:formatCode>
                <c:ptCount val="6"/>
                <c:pt idx="0">
                  <c:v>32.299999999999997</c:v>
                </c:pt>
                <c:pt idx="1">
                  <c:v>33.200000000000003</c:v>
                </c:pt>
                <c:pt idx="2">
                  <c:v>33.799999999999997</c:v>
                </c:pt>
                <c:pt idx="3">
                  <c:v>34</c:v>
                </c:pt>
                <c:pt idx="4">
                  <c:v>35</c:v>
                </c:pt>
                <c:pt idx="5">
                  <c:v>32.6</c:v>
                </c:pt>
              </c:numCache>
            </c:numRef>
          </c:val>
          <c:smooth val="0"/>
          <c:extLst>
            <c:ext xmlns:c16="http://schemas.microsoft.com/office/drawing/2014/chart" uri="{C3380CC4-5D6E-409C-BE32-E72D297353CC}">
              <c16:uniqueId val="{00000012-9A58-4A16-B940-719E0213A436}"/>
            </c:ext>
          </c:extLst>
        </c:ser>
        <c:ser>
          <c:idx val="3"/>
          <c:order val="3"/>
          <c:tx>
            <c:strRef>
              <c:f>'Fig1.13'!$B$35</c:f>
              <c:strCache>
                <c:ptCount val="1"/>
                <c:pt idx="0">
                  <c:v>Privé -  Hommes</c:v>
                </c:pt>
              </c:strCache>
            </c:strRef>
          </c:tx>
          <c:spPr>
            <a:ln>
              <a:solidFill>
                <a:srgbClr val="FF8A15"/>
              </a:solidFill>
              <a:prstDash val="sysDash"/>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F-98BC-49DE-A8AA-F87FE9F3BB87}"/>
                </c:ext>
              </c:extLst>
            </c:dLbl>
            <c:dLbl>
              <c:idx val="2"/>
              <c:delete val="1"/>
              <c:extLst>
                <c:ext xmlns:c15="http://schemas.microsoft.com/office/drawing/2012/chart" uri="{CE6537A1-D6FC-4f65-9D91-7224C49458BB}"/>
                <c:ext xmlns:c16="http://schemas.microsoft.com/office/drawing/2014/chart" uri="{C3380CC4-5D6E-409C-BE32-E72D297353CC}">
                  <c16:uniqueId val="{00000010-98BC-49DE-A8AA-F87FE9F3BB87}"/>
                </c:ext>
              </c:extLst>
            </c:dLbl>
            <c:dLbl>
              <c:idx val="3"/>
              <c:delete val="1"/>
              <c:extLst>
                <c:ext xmlns:c15="http://schemas.microsoft.com/office/drawing/2012/chart" uri="{CE6537A1-D6FC-4f65-9D91-7224C49458BB}"/>
                <c:ext xmlns:c16="http://schemas.microsoft.com/office/drawing/2014/chart" uri="{C3380CC4-5D6E-409C-BE32-E72D297353CC}">
                  <c16:uniqueId val="{00000011-98BC-49DE-A8AA-F87FE9F3BB87}"/>
                </c:ext>
              </c:extLst>
            </c:dLbl>
            <c:dLbl>
              <c:idx val="4"/>
              <c:delete val="1"/>
              <c:extLst>
                <c:ext xmlns:c15="http://schemas.microsoft.com/office/drawing/2012/chart" uri="{CE6537A1-D6FC-4f65-9D91-7224C49458BB}"/>
                <c:ext xmlns:c16="http://schemas.microsoft.com/office/drawing/2014/chart" uri="{C3380CC4-5D6E-409C-BE32-E72D297353CC}">
                  <c16:uniqueId val="{00000012-98BC-49DE-A8AA-F87FE9F3BB87}"/>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8BC-49DE-A8AA-F87FE9F3BB87}"/>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'Fig1.13'!$C$31:$H$31</c:f>
              <c:numCache>
                <c:formatCode>General</c:formatCode>
                <c:ptCount val="6"/>
                <c:pt idx="0">
                  <c:v>2015</c:v>
                </c:pt>
                <c:pt idx="1">
                  <c:v>2016</c:v>
                </c:pt>
                <c:pt idx="2">
                  <c:v>2017</c:v>
                </c:pt>
                <c:pt idx="3">
                  <c:v>2018</c:v>
                </c:pt>
                <c:pt idx="4">
                  <c:v>2019</c:v>
                </c:pt>
                <c:pt idx="5">
                  <c:v>2020</c:v>
                </c:pt>
              </c:numCache>
            </c:numRef>
          </c:cat>
          <c:val>
            <c:numRef>
              <c:f>'Fig1.13'!$C$35:$H$35</c:f>
              <c:numCache>
                <c:formatCode>General</c:formatCode>
                <c:ptCount val="6"/>
                <c:pt idx="0">
                  <c:v>23.9</c:v>
                </c:pt>
                <c:pt idx="1">
                  <c:v>23.3</c:v>
                </c:pt>
                <c:pt idx="2">
                  <c:v>22.7</c:v>
                </c:pt>
                <c:pt idx="3">
                  <c:v>20.5</c:v>
                </c:pt>
                <c:pt idx="4">
                  <c:v>21.1</c:v>
                </c:pt>
                <c:pt idx="5">
                  <c:v>21</c:v>
                </c:pt>
              </c:numCache>
            </c:numRef>
          </c:val>
          <c:smooth val="0"/>
          <c:extLst>
            <c:ext xmlns:c16="http://schemas.microsoft.com/office/drawing/2014/chart" uri="{C3380CC4-5D6E-409C-BE32-E72D297353CC}">
              <c16:uniqueId val="{00000015-9A58-4A16-B940-719E0213A436}"/>
            </c:ext>
          </c:extLst>
        </c:ser>
        <c:dLbls>
          <c:showLegendKey val="0"/>
          <c:showVal val="0"/>
          <c:showCatName val="0"/>
          <c:showSerName val="0"/>
          <c:showPercent val="0"/>
          <c:showBubbleSize val="0"/>
        </c:dLbls>
        <c:smooth val="0"/>
        <c:axId val="128782336"/>
        <c:axId val="128783872"/>
      </c:lineChart>
      <c:catAx>
        <c:axId val="128782336"/>
        <c:scaling>
          <c:orientation val="minMax"/>
        </c:scaling>
        <c:delete val="0"/>
        <c:axPos val="b"/>
        <c:numFmt formatCode="General" sourceLinked="1"/>
        <c:majorTickMark val="out"/>
        <c:minorTickMark val="none"/>
        <c:tickLblPos val="nextTo"/>
        <c:crossAx val="128783872"/>
        <c:crosses val="autoZero"/>
        <c:auto val="1"/>
        <c:lblAlgn val="ctr"/>
        <c:lblOffset val="100"/>
        <c:noMultiLvlLbl val="0"/>
      </c:catAx>
      <c:valAx>
        <c:axId val="128783872"/>
        <c:scaling>
          <c:orientation val="minMax"/>
        </c:scaling>
        <c:delete val="0"/>
        <c:axPos val="l"/>
        <c:majorGridlines/>
        <c:numFmt formatCode="General" sourceLinked="1"/>
        <c:majorTickMark val="out"/>
        <c:minorTickMark val="none"/>
        <c:tickLblPos val="nextTo"/>
        <c:crossAx val="128782336"/>
        <c:crosses val="autoZero"/>
        <c:crossBetween val="between"/>
      </c:valAx>
      <c:spPr>
        <a:solidFill>
          <a:schemeClr val="accent2"/>
        </a:solidFill>
      </c:spPr>
    </c:plotArea>
    <c:legend>
      <c:legendPos val="b"/>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Second degré</a:t>
            </a:r>
          </a:p>
        </c:rich>
      </c:tx>
      <c:overlay val="0"/>
    </c:title>
    <c:autoTitleDeleted val="0"/>
    <c:plotArea>
      <c:layout>
        <c:manualLayout>
          <c:layoutTarget val="inner"/>
          <c:xMode val="edge"/>
          <c:yMode val="edge"/>
          <c:x val="4.8193083340556976E-2"/>
          <c:y val="0.17994637767053312"/>
          <c:w val="0.90634847096914761"/>
          <c:h val="0.51143961843479246"/>
        </c:manualLayout>
      </c:layout>
      <c:lineChart>
        <c:grouping val="standard"/>
        <c:varyColors val="0"/>
        <c:ser>
          <c:idx val="0"/>
          <c:order val="0"/>
          <c:tx>
            <c:strRef>
              <c:f>'Fig1.13'!$B$38</c:f>
              <c:strCache>
                <c:ptCount val="1"/>
                <c:pt idx="0">
                  <c:v>Public - Femmes</c:v>
                </c:pt>
              </c:strCache>
            </c:strRef>
          </c:tx>
          <c:spPr>
            <a:ln>
              <a:solidFill>
                <a:schemeClr val="tx2">
                  <a:lumMod val="40000"/>
                  <a:lumOff val="60000"/>
                </a:schemeClr>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EBC2-406F-A597-D7F38653F2C7}"/>
                </c:ext>
              </c:extLst>
            </c:dLbl>
            <c:dLbl>
              <c:idx val="2"/>
              <c:delete val="1"/>
              <c:extLst>
                <c:ext xmlns:c15="http://schemas.microsoft.com/office/drawing/2012/chart" uri="{CE6537A1-D6FC-4f65-9D91-7224C49458BB}"/>
                <c:ext xmlns:c16="http://schemas.microsoft.com/office/drawing/2014/chart" uri="{C3380CC4-5D6E-409C-BE32-E72D297353CC}">
                  <c16:uniqueId val="{00000001-EBC2-406F-A597-D7F38653F2C7}"/>
                </c:ext>
              </c:extLst>
            </c:dLbl>
            <c:dLbl>
              <c:idx val="3"/>
              <c:delete val="1"/>
              <c:extLst>
                <c:ext xmlns:c15="http://schemas.microsoft.com/office/drawing/2012/chart" uri="{CE6537A1-D6FC-4f65-9D91-7224C49458BB}"/>
                <c:ext xmlns:c16="http://schemas.microsoft.com/office/drawing/2014/chart" uri="{C3380CC4-5D6E-409C-BE32-E72D297353CC}">
                  <c16:uniqueId val="{00000002-EBC2-406F-A597-D7F38653F2C7}"/>
                </c:ext>
              </c:extLst>
            </c:dLbl>
            <c:dLbl>
              <c:idx val="4"/>
              <c:delete val="1"/>
              <c:extLst>
                <c:ext xmlns:c15="http://schemas.microsoft.com/office/drawing/2012/chart" uri="{CE6537A1-D6FC-4f65-9D91-7224C49458BB}"/>
                <c:ext xmlns:c16="http://schemas.microsoft.com/office/drawing/2014/chart" uri="{C3380CC4-5D6E-409C-BE32-E72D297353CC}">
                  <c16:uniqueId val="{00000003-EBC2-406F-A597-D7F38653F2C7}"/>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C2-406F-A597-D7F38653F2C7}"/>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'Fig1.13'!$C$37:$H$37</c:f>
              <c:numCache>
                <c:formatCode>General</c:formatCode>
                <c:ptCount val="6"/>
                <c:pt idx="0">
                  <c:v>2015</c:v>
                </c:pt>
                <c:pt idx="1">
                  <c:v>2016</c:v>
                </c:pt>
                <c:pt idx="2">
                  <c:v>2017</c:v>
                </c:pt>
                <c:pt idx="3">
                  <c:v>2018</c:v>
                </c:pt>
                <c:pt idx="4">
                  <c:v>2019</c:v>
                </c:pt>
                <c:pt idx="5">
                  <c:v>2020</c:v>
                </c:pt>
              </c:numCache>
            </c:numRef>
          </c:cat>
          <c:val>
            <c:numRef>
              <c:f>'Fig1.13'!$C$38:$H$38</c:f>
              <c:numCache>
                <c:formatCode>General</c:formatCode>
                <c:ptCount val="6"/>
                <c:pt idx="0">
                  <c:v>28.7</c:v>
                </c:pt>
                <c:pt idx="1">
                  <c:v>28.8</c:v>
                </c:pt>
                <c:pt idx="2">
                  <c:v>25.9</c:v>
                </c:pt>
                <c:pt idx="3">
                  <c:v>23.8</c:v>
                </c:pt>
                <c:pt idx="4">
                  <c:v>23.4</c:v>
                </c:pt>
                <c:pt idx="5">
                  <c:v>21.2</c:v>
                </c:pt>
              </c:numCache>
            </c:numRef>
          </c:val>
          <c:smooth val="0"/>
          <c:extLst>
            <c:ext xmlns:c16="http://schemas.microsoft.com/office/drawing/2014/chart" uri="{C3380CC4-5D6E-409C-BE32-E72D297353CC}">
              <c16:uniqueId val="{0000000C-EF3F-465F-96BD-643D8DBF866B}"/>
            </c:ext>
          </c:extLst>
        </c:ser>
        <c:ser>
          <c:idx val="1"/>
          <c:order val="1"/>
          <c:tx>
            <c:strRef>
              <c:f>'Fig1.13'!$B$39</c:f>
              <c:strCache>
                <c:ptCount val="1"/>
                <c:pt idx="0">
                  <c:v>Public - Hommes</c:v>
                </c:pt>
              </c:strCache>
            </c:strRef>
          </c:tx>
          <c:spPr>
            <a:ln>
              <a:solidFill>
                <a:schemeClr val="tx2">
                  <a:lumMod val="75000"/>
                </a:schemeClr>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EBC2-406F-A597-D7F38653F2C7}"/>
                </c:ext>
              </c:extLst>
            </c:dLbl>
            <c:dLbl>
              <c:idx val="2"/>
              <c:delete val="1"/>
              <c:extLst>
                <c:ext xmlns:c15="http://schemas.microsoft.com/office/drawing/2012/chart" uri="{CE6537A1-D6FC-4f65-9D91-7224C49458BB}"/>
                <c:ext xmlns:c16="http://schemas.microsoft.com/office/drawing/2014/chart" uri="{C3380CC4-5D6E-409C-BE32-E72D297353CC}">
                  <c16:uniqueId val="{00000006-EBC2-406F-A597-D7F38653F2C7}"/>
                </c:ext>
              </c:extLst>
            </c:dLbl>
            <c:dLbl>
              <c:idx val="3"/>
              <c:delete val="1"/>
              <c:extLst>
                <c:ext xmlns:c15="http://schemas.microsoft.com/office/drawing/2012/chart" uri="{CE6537A1-D6FC-4f65-9D91-7224C49458BB}"/>
                <c:ext xmlns:c16="http://schemas.microsoft.com/office/drawing/2014/chart" uri="{C3380CC4-5D6E-409C-BE32-E72D297353CC}">
                  <c16:uniqueId val="{00000007-EBC2-406F-A597-D7F38653F2C7}"/>
                </c:ext>
              </c:extLst>
            </c:dLbl>
            <c:dLbl>
              <c:idx val="4"/>
              <c:delete val="1"/>
              <c:extLst>
                <c:ext xmlns:c15="http://schemas.microsoft.com/office/drawing/2012/chart" uri="{CE6537A1-D6FC-4f65-9D91-7224C49458BB}"/>
                <c:ext xmlns:c16="http://schemas.microsoft.com/office/drawing/2014/chart" uri="{C3380CC4-5D6E-409C-BE32-E72D297353CC}">
                  <c16:uniqueId val="{00000008-EBC2-406F-A597-D7F38653F2C7}"/>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'Fig1.13'!$C$37:$H$37</c:f>
              <c:numCache>
                <c:formatCode>General</c:formatCode>
                <c:ptCount val="6"/>
                <c:pt idx="0">
                  <c:v>2015</c:v>
                </c:pt>
                <c:pt idx="1">
                  <c:v>2016</c:v>
                </c:pt>
                <c:pt idx="2">
                  <c:v>2017</c:v>
                </c:pt>
                <c:pt idx="3">
                  <c:v>2018</c:v>
                </c:pt>
                <c:pt idx="4">
                  <c:v>2019</c:v>
                </c:pt>
                <c:pt idx="5">
                  <c:v>2020</c:v>
                </c:pt>
              </c:numCache>
            </c:numRef>
          </c:cat>
          <c:val>
            <c:numRef>
              <c:f>'Fig1.13'!$C$39:$H$39</c:f>
              <c:numCache>
                <c:formatCode>General</c:formatCode>
                <c:ptCount val="6"/>
                <c:pt idx="0">
                  <c:v>22.9</c:v>
                </c:pt>
                <c:pt idx="1">
                  <c:v>22.6</c:v>
                </c:pt>
                <c:pt idx="2">
                  <c:v>19.899999999999999</c:v>
                </c:pt>
                <c:pt idx="3">
                  <c:v>18.399999999999999</c:v>
                </c:pt>
                <c:pt idx="4">
                  <c:v>19.100000000000001</c:v>
                </c:pt>
                <c:pt idx="5">
                  <c:v>17.600000000000001</c:v>
                </c:pt>
              </c:numCache>
            </c:numRef>
          </c:val>
          <c:smooth val="0"/>
          <c:extLst>
            <c:ext xmlns:c16="http://schemas.microsoft.com/office/drawing/2014/chart" uri="{C3380CC4-5D6E-409C-BE32-E72D297353CC}">
              <c16:uniqueId val="{00000019-EF3F-465F-96BD-643D8DBF866B}"/>
            </c:ext>
          </c:extLst>
        </c:ser>
        <c:ser>
          <c:idx val="2"/>
          <c:order val="2"/>
          <c:tx>
            <c:strRef>
              <c:f>'Fig1.13'!$B$40</c:f>
              <c:strCache>
                <c:ptCount val="1"/>
                <c:pt idx="0">
                  <c:v>Privé - Femmes</c:v>
                </c:pt>
              </c:strCache>
            </c:strRef>
          </c:tx>
          <c:spPr>
            <a:ln>
              <a:solidFill>
                <a:schemeClr val="accent6">
                  <a:lumMod val="75000"/>
                </a:schemeClr>
              </a:solidFill>
              <a:prstDash val="sysDash"/>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9-EBC2-406F-A597-D7F38653F2C7}"/>
                </c:ext>
              </c:extLst>
            </c:dLbl>
            <c:dLbl>
              <c:idx val="2"/>
              <c:delete val="1"/>
              <c:extLst>
                <c:ext xmlns:c15="http://schemas.microsoft.com/office/drawing/2012/chart" uri="{CE6537A1-D6FC-4f65-9D91-7224C49458BB}"/>
                <c:ext xmlns:c16="http://schemas.microsoft.com/office/drawing/2014/chart" uri="{C3380CC4-5D6E-409C-BE32-E72D297353CC}">
                  <c16:uniqueId val="{0000000A-EBC2-406F-A597-D7F38653F2C7}"/>
                </c:ext>
              </c:extLst>
            </c:dLbl>
            <c:dLbl>
              <c:idx val="3"/>
              <c:delete val="1"/>
              <c:extLst>
                <c:ext xmlns:c15="http://schemas.microsoft.com/office/drawing/2012/chart" uri="{CE6537A1-D6FC-4f65-9D91-7224C49458BB}"/>
                <c:ext xmlns:c16="http://schemas.microsoft.com/office/drawing/2014/chart" uri="{C3380CC4-5D6E-409C-BE32-E72D297353CC}">
                  <c16:uniqueId val="{0000000B-EBC2-406F-A597-D7F38653F2C7}"/>
                </c:ext>
              </c:extLst>
            </c:dLbl>
            <c:dLbl>
              <c:idx val="4"/>
              <c:delete val="1"/>
              <c:extLst>
                <c:ext xmlns:c15="http://schemas.microsoft.com/office/drawing/2012/chart" uri="{CE6537A1-D6FC-4f65-9D91-7224C49458BB}"/>
                <c:ext xmlns:c16="http://schemas.microsoft.com/office/drawing/2014/chart" uri="{C3380CC4-5D6E-409C-BE32-E72D297353CC}">
                  <c16:uniqueId val="{0000000C-EBC2-406F-A597-D7F38653F2C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'Fig1.13'!$C$37:$H$37</c:f>
              <c:numCache>
                <c:formatCode>General</c:formatCode>
                <c:ptCount val="6"/>
                <c:pt idx="0">
                  <c:v>2015</c:v>
                </c:pt>
                <c:pt idx="1">
                  <c:v>2016</c:v>
                </c:pt>
                <c:pt idx="2">
                  <c:v>2017</c:v>
                </c:pt>
                <c:pt idx="3">
                  <c:v>2018</c:v>
                </c:pt>
                <c:pt idx="4">
                  <c:v>2019</c:v>
                </c:pt>
                <c:pt idx="5">
                  <c:v>2020</c:v>
                </c:pt>
              </c:numCache>
            </c:numRef>
          </c:cat>
          <c:val>
            <c:numRef>
              <c:f>'Fig1.13'!$C$40:$H$40</c:f>
              <c:numCache>
                <c:formatCode>General</c:formatCode>
                <c:ptCount val="6"/>
                <c:pt idx="0">
                  <c:v>45.8</c:v>
                </c:pt>
                <c:pt idx="1">
                  <c:v>44.6</c:v>
                </c:pt>
                <c:pt idx="2">
                  <c:v>44</c:v>
                </c:pt>
                <c:pt idx="3">
                  <c:v>44</c:v>
                </c:pt>
                <c:pt idx="4">
                  <c:v>44.9</c:v>
                </c:pt>
                <c:pt idx="5">
                  <c:v>44.9</c:v>
                </c:pt>
              </c:numCache>
            </c:numRef>
          </c:val>
          <c:smooth val="0"/>
          <c:extLst>
            <c:ext xmlns:c16="http://schemas.microsoft.com/office/drawing/2014/chart" uri="{C3380CC4-5D6E-409C-BE32-E72D297353CC}">
              <c16:uniqueId val="{0000001C-EF3F-465F-96BD-643D8DBF866B}"/>
            </c:ext>
          </c:extLst>
        </c:ser>
        <c:ser>
          <c:idx val="3"/>
          <c:order val="3"/>
          <c:tx>
            <c:strRef>
              <c:f>'Fig1.13'!$B$41</c:f>
              <c:strCache>
                <c:ptCount val="1"/>
                <c:pt idx="0">
                  <c:v>Privé -  Hommes</c:v>
                </c:pt>
              </c:strCache>
            </c:strRef>
          </c:tx>
          <c:spPr>
            <a:ln>
              <a:solidFill>
                <a:srgbClr val="FF8A15"/>
              </a:solidFill>
              <a:prstDash val="sysDash"/>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D-EBC2-406F-A597-D7F38653F2C7}"/>
                </c:ext>
              </c:extLst>
            </c:dLbl>
            <c:dLbl>
              <c:idx val="2"/>
              <c:delete val="1"/>
              <c:extLst>
                <c:ext xmlns:c15="http://schemas.microsoft.com/office/drawing/2012/chart" uri="{CE6537A1-D6FC-4f65-9D91-7224C49458BB}"/>
                <c:ext xmlns:c16="http://schemas.microsoft.com/office/drawing/2014/chart" uri="{C3380CC4-5D6E-409C-BE32-E72D297353CC}">
                  <c16:uniqueId val="{0000000E-EBC2-406F-A597-D7F38653F2C7}"/>
                </c:ext>
              </c:extLst>
            </c:dLbl>
            <c:dLbl>
              <c:idx val="3"/>
              <c:delete val="1"/>
              <c:extLst>
                <c:ext xmlns:c15="http://schemas.microsoft.com/office/drawing/2012/chart" uri="{CE6537A1-D6FC-4f65-9D91-7224C49458BB}"/>
                <c:ext xmlns:c16="http://schemas.microsoft.com/office/drawing/2014/chart" uri="{C3380CC4-5D6E-409C-BE32-E72D297353CC}">
                  <c16:uniqueId val="{0000000F-EBC2-406F-A597-D7F38653F2C7}"/>
                </c:ext>
              </c:extLst>
            </c:dLbl>
            <c:dLbl>
              <c:idx val="4"/>
              <c:delete val="1"/>
              <c:extLst>
                <c:ext xmlns:c15="http://schemas.microsoft.com/office/drawing/2012/chart" uri="{CE6537A1-D6FC-4f65-9D91-7224C49458BB}"/>
                <c:ext xmlns:c16="http://schemas.microsoft.com/office/drawing/2014/chart" uri="{C3380CC4-5D6E-409C-BE32-E72D297353CC}">
                  <c16:uniqueId val="{00000010-EBC2-406F-A597-D7F38653F2C7}"/>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C2-406F-A597-D7F38653F2C7}"/>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'Fig1.13'!$C$37:$H$37</c:f>
              <c:numCache>
                <c:formatCode>General</c:formatCode>
                <c:ptCount val="6"/>
                <c:pt idx="0">
                  <c:v>2015</c:v>
                </c:pt>
                <c:pt idx="1">
                  <c:v>2016</c:v>
                </c:pt>
                <c:pt idx="2">
                  <c:v>2017</c:v>
                </c:pt>
                <c:pt idx="3">
                  <c:v>2018</c:v>
                </c:pt>
                <c:pt idx="4">
                  <c:v>2019</c:v>
                </c:pt>
                <c:pt idx="5">
                  <c:v>2020</c:v>
                </c:pt>
              </c:numCache>
            </c:numRef>
          </c:cat>
          <c:val>
            <c:numRef>
              <c:f>'Fig1.13'!$C$41:$H$41</c:f>
              <c:numCache>
                <c:formatCode>General</c:formatCode>
                <c:ptCount val="6"/>
                <c:pt idx="0">
                  <c:v>38.700000000000003</c:v>
                </c:pt>
                <c:pt idx="1">
                  <c:v>37.200000000000003</c:v>
                </c:pt>
                <c:pt idx="2">
                  <c:v>37</c:v>
                </c:pt>
                <c:pt idx="3">
                  <c:v>35.6</c:v>
                </c:pt>
                <c:pt idx="4">
                  <c:v>36.1</c:v>
                </c:pt>
                <c:pt idx="5">
                  <c:v>36.5</c:v>
                </c:pt>
              </c:numCache>
            </c:numRef>
          </c:val>
          <c:smooth val="0"/>
          <c:extLst>
            <c:ext xmlns:c16="http://schemas.microsoft.com/office/drawing/2014/chart" uri="{C3380CC4-5D6E-409C-BE32-E72D297353CC}">
              <c16:uniqueId val="{0000001F-EF3F-465F-96BD-643D8DBF866B}"/>
            </c:ext>
          </c:extLst>
        </c:ser>
        <c:dLbls>
          <c:showLegendKey val="0"/>
          <c:showVal val="0"/>
          <c:showCatName val="0"/>
          <c:showSerName val="0"/>
          <c:showPercent val="0"/>
          <c:showBubbleSize val="0"/>
        </c:dLbls>
        <c:smooth val="0"/>
        <c:axId val="127806848"/>
        <c:axId val="127833216"/>
      </c:lineChart>
      <c:catAx>
        <c:axId val="127806848"/>
        <c:scaling>
          <c:orientation val="minMax"/>
        </c:scaling>
        <c:delete val="0"/>
        <c:axPos val="b"/>
        <c:numFmt formatCode="General" sourceLinked="1"/>
        <c:majorTickMark val="out"/>
        <c:minorTickMark val="none"/>
        <c:tickLblPos val="nextTo"/>
        <c:crossAx val="127833216"/>
        <c:crosses val="autoZero"/>
        <c:auto val="1"/>
        <c:lblAlgn val="ctr"/>
        <c:lblOffset val="100"/>
        <c:noMultiLvlLbl val="0"/>
      </c:catAx>
      <c:valAx>
        <c:axId val="127833216"/>
        <c:scaling>
          <c:orientation val="minMax"/>
        </c:scaling>
        <c:delete val="0"/>
        <c:axPos val="l"/>
        <c:majorGridlines/>
        <c:numFmt formatCode="General" sourceLinked="1"/>
        <c:majorTickMark val="out"/>
        <c:minorTickMark val="none"/>
        <c:tickLblPos val="nextTo"/>
        <c:crossAx val="127806848"/>
        <c:crosses val="autoZero"/>
        <c:crossBetween val="between"/>
      </c:valAx>
      <c:spPr>
        <a:solidFill>
          <a:schemeClr val="accent2"/>
        </a:solidFill>
      </c:spPr>
    </c:plotArea>
    <c:legend>
      <c:legendPos val="b"/>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a:latin typeface="Marianne" panose="02000000000000000000" pitchFamily="50" charset="0"/>
              </a:defRPr>
            </a:pPr>
            <a:r>
              <a:rPr lang="fr-FR" sz="900" b="1">
                <a:latin typeface="Marianne" panose="02000000000000000000" pitchFamily="50" charset="0"/>
              </a:rPr>
              <a:t>Les enseignants  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1.14'!$T$135:$T$185</c:f>
              <c:numCache>
                <c:formatCode>#######0</c:formatCode>
                <c:ptCount val="51"/>
                <c:pt idx="0">
                  <c:v>8</c:v>
                </c:pt>
                <c:pt idx="1">
                  <c:v>159</c:v>
                </c:pt>
                <c:pt idx="2">
                  <c:v>2366</c:v>
                </c:pt>
                <c:pt idx="3">
                  <c:v>4587</c:v>
                </c:pt>
                <c:pt idx="4">
                  <c:v>6386</c:v>
                </c:pt>
                <c:pt idx="5">
                  <c:v>7599</c:v>
                </c:pt>
                <c:pt idx="6">
                  <c:v>8152</c:v>
                </c:pt>
                <c:pt idx="7">
                  <c:v>8629</c:v>
                </c:pt>
                <c:pt idx="8">
                  <c:v>9239</c:v>
                </c:pt>
                <c:pt idx="9">
                  <c:v>9668</c:v>
                </c:pt>
                <c:pt idx="10">
                  <c:v>9939</c:v>
                </c:pt>
                <c:pt idx="11">
                  <c:v>10580</c:v>
                </c:pt>
                <c:pt idx="12">
                  <c:v>11084</c:v>
                </c:pt>
                <c:pt idx="13">
                  <c:v>11372</c:v>
                </c:pt>
                <c:pt idx="14">
                  <c:v>12194</c:v>
                </c:pt>
                <c:pt idx="15">
                  <c:v>13099</c:v>
                </c:pt>
                <c:pt idx="16">
                  <c:v>13921</c:v>
                </c:pt>
                <c:pt idx="17">
                  <c:v>14451</c:v>
                </c:pt>
                <c:pt idx="18">
                  <c:v>15461</c:v>
                </c:pt>
                <c:pt idx="19">
                  <c:v>16792</c:v>
                </c:pt>
                <c:pt idx="20">
                  <c:v>18284</c:v>
                </c:pt>
                <c:pt idx="21">
                  <c:v>18619</c:v>
                </c:pt>
                <c:pt idx="22">
                  <c:v>19285</c:v>
                </c:pt>
                <c:pt idx="23">
                  <c:v>19794</c:v>
                </c:pt>
                <c:pt idx="24">
                  <c:v>19257</c:v>
                </c:pt>
                <c:pt idx="25">
                  <c:v>18918</c:v>
                </c:pt>
                <c:pt idx="26">
                  <c:v>19036</c:v>
                </c:pt>
                <c:pt idx="27">
                  <c:v>19246</c:v>
                </c:pt>
                <c:pt idx="28">
                  <c:v>19216</c:v>
                </c:pt>
                <c:pt idx="29">
                  <c:v>18282</c:v>
                </c:pt>
                <c:pt idx="30">
                  <c:v>17403</c:v>
                </c:pt>
                <c:pt idx="31">
                  <c:v>16793</c:v>
                </c:pt>
                <c:pt idx="32">
                  <c:v>15637</c:v>
                </c:pt>
                <c:pt idx="33">
                  <c:v>15053</c:v>
                </c:pt>
                <c:pt idx="34">
                  <c:v>13911</c:v>
                </c:pt>
                <c:pt idx="35">
                  <c:v>13055</c:v>
                </c:pt>
                <c:pt idx="36">
                  <c:v>12370</c:v>
                </c:pt>
                <c:pt idx="37">
                  <c:v>11153</c:v>
                </c:pt>
                <c:pt idx="38">
                  <c:v>10104</c:v>
                </c:pt>
                <c:pt idx="39">
                  <c:v>9033</c:v>
                </c:pt>
                <c:pt idx="40">
                  <c:v>7634</c:v>
                </c:pt>
                <c:pt idx="41">
                  <c:v>6386</c:v>
                </c:pt>
                <c:pt idx="42">
                  <c:v>3839</c:v>
                </c:pt>
                <c:pt idx="43">
                  <c:v>2201</c:v>
                </c:pt>
                <c:pt idx="44">
                  <c:v>1327</c:v>
                </c:pt>
                <c:pt idx="45">
                  <c:v>743</c:v>
                </c:pt>
                <c:pt idx="46">
                  <c:v>351</c:v>
                </c:pt>
                <c:pt idx="47">
                  <c:v>87</c:v>
                </c:pt>
                <c:pt idx="48">
                  <c:v>16</c:v>
                </c:pt>
                <c:pt idx="49">
                  <c:v>1</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1.14'!$T$76:$T$126</c:f>
              <c:numCache>
                <c:formatCode>#######0</c:formatCode>
                <c:ptCount val="51"/>
                <c:pt idx="0">
                  <c:v>6</c:v>
                </c:pt>
                <c:pt idx="1">
                  <c:v>46</c:v>
                </c:pt>
                <c:pt idx="2">
                  <c:v>340</c:v>
                </c:pt>
                <c:pt idx="3">
                  <c:v>762</c:v>
                </c:pt>
                <c:pt idx="4">
                  <c:v>1021</c:v>
                </c:pt>
                <c:pt idx="5">
                  <c:v>1149</c:v>
                </c:pt>
                <c:pt idx="6">
                  <c:v>1200</c:v>
                </c:pt>
                <c:pt idx="7">
                  <c:v>1206</c:v>
                </c:pt>
                <c:pt idx="8">
                  <c:v>1306</c:v>
                </c:pt>
                <c:pt idx="9">
                  <c:v>1441</c:v>
                </c:pt>
                <c:pt idx="10">
                  <c:v>1634</c:v>
                </c:pt>
                <c:pt idx="11">
                  <c:v>1792</c:v>
                </c:pt>
                <c:pt idx="12">
                  <c:v>2019</c:v>
                </c:pt>
                <c:pt idx="13">
                  <c:v>2169</c:v>
                </c:pt>
                <c:pt idx="14">
                  <c:v>2313</c:v>
                </c:pt>
                <c:pt idx="15">
                  <c:v>2509</c:v>
                </c:pt>
                <c:pt idx="16">
                  <c:v>2556</c:v>
                </c:pt>
                <c:pt idx="17">
                  <c:v>2651</c:v>
                </c:pt>
                <c:pt idx="18">
                  <c:v>2796</c:v>
                </c:pt>
                <c:pt idx="19">
                  <c:v>2971</c:v>
                </c:pt>
                <c:pt idx="20">
                  <c:v>3194</c:v>
                </c:pt>
                <c:pt idx="21">
                  <c:v>3164</c:v>
                </c:pt>
                <c:pt idx="22">
                  <c:v>3434</c:v>
                </c:pt>
                <c:pt idx="23">
                  <c:v>3429</c:v>
                </c:pt>
                <c:pt idx="24">
                  <c:v>3411</c:v>
                </c:pt>
                <c:pt idx="25">
                  <c:v>3638</c:v>
                </c:pt>
                <c:pt idx="26">
                  <c:v>3758</c:v>
                </c:pt>
                <c:pt idx="27">
                  <c:v>3798</c:v>
                </c:pt>
                <c:pt idx="28">
                  <c:v>4093</c:v>
                </c:pt>
                <c:pt idx="29">
                  <c:v>4080</c:v>
                </c:pt>
                <c:pt idx="30">
                  <c:v>3870</c:v>
                </c:pt>
                <c:pt idx="31">
                  <c:v>3557</c:v>
                </c:pt>
                <c:pt idx="32">
                  <c:v>3309</c:v>
                </c:pt>
                <c:pt idx="33">
                  <c:v>3091</c:v>
                </c:pt>
                <c:pt idx="34">
                  <c:v>3399</c:v>
                </c:pt>
                <c:pt idx="35">
                  <c:v>3172</c:v>
                </c:pt>
                <c:pt idx="36">
                  <c:v>3168</c:v>
                </c:pt>
                <c:pt idx="37">
                  <c:v>2944</c:v>
                </c:pt>
                <c:pt idx="38">
                  <c:v>2631</c:v>
                </c:pt>
                <c:pt idx="39">
                  <c:v>2403</c:v>
                </c:pt>
                <c:pt idx="40">
                  <c:v>2237</c:v>
                </c:pt>
                <c:pt idx="41">
                  <c:v>2003</c:v>
                </c:pt>
                <c:pt idx="42">
                  <c:v>1289</c:v>
                </c:pt>
                <c:pt idx="43">
                  <c:v>774</c:v>
                </c:pt>
                <c:pt idx="44">
                  <c:v>442</c:v>
                </c:pt>
                <c:pt idx="45">
                  <c:v>275</c:v>
                </c:pt>
                <c:pt idx="46">
                  <c:v>148</c:v>
                </c:pt>
                <c:pt idx="47">
                  <c:v>19</c:v>
                </c:pt>
                <c:pt idx="48">
                  <c:v>5</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29682432"/>
        <c:axId val="129684224"/>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1.14'!$U$135:$U$185</c:f>
              <c:numCache>
                <c:formatCode>#######0</c:formatCode>
                <c:ptCount val="51"/>
                <c:pt idx="0">
                  <c:v>4</c:v>
                </c:pt>
                <c:pt idx="1">
                  <c:v>68</c:v>
                </c:pt>
                <c:pt idx="2">
                  <c:v>552</c:v>
                </c:pt>
                <c:pt idx="3">
                  <c:v>1317</c:v>
                </c:pt>
                <c:pt idx="4">
                  <c:v>2022</c:v>
                </c:pt>
                <c:pt idx="5">
                  <c:v>2546</c:v>
                </c:pt>
                <c:pt idx="6">
                  <c:v>2846</c:v>
                </c:pt>
                <c:pt idx="7">
                  <c:v>3181</c:v>
                </c:pt>
                <c:pt idx="8">
                  <c:v>3621</c:v>
                </c:pt>
                <c:pt idx="9">
                  <c:v>3721</c:v>
                </c:pt>
                <c:pt idx="10">
                  <c:v>3828</c:v>
                </c:pt>
                <c:pt idx="11">
                  <c:v>3875</c:v>
                </c:pt>
                <c:pt idx="12">
                  <c:v>3994</c:v>
                </c:pt>
                <c:pt idx="13">
                  <c:v>4109</c:v>
                </c:pt>
                <c:pt idx="14">
                  <c:v>4173</c:v>
                </c:pt>
                <c:pt idx="15">
                  <c:v>4513</c:v>
                </c:pt>
                <c:pt idx="16">
                  <c:v>4412</c:v>
                </c:pt>
                <c:pt idx="17">
                  <c:v>4740</c:v>
                </c:pt>
                <c:pt idx="18">
                  <c:v>5192</c:v>
                </c:pt>
                <c:pt idx="19">
                  <c:v>5727</c:v>
                </c:pt>
                <c:pt idx="20">
                  <c:v>6319</c:v>
                </c:pt>
                <c:pt idx="21">
                  <c:v>6522</c:v>
                </c:pt>
                <c:pt idx="22">
                  <c:v>7068</c:v>
                </c:pt>
                <c:pt idx="23">
                  <c:v>7445</c:v>
                </c:pt>
                <c:pt idx="24">
                  <c:v>7277</c:v>
                </c:pt>
                <c:pt idx="25">
                  <c:v>7489</c:v>
                </c:pt>
                <c:pt idx="26">
                  <c:v>7857</c:v>
                </c:pt>
                <c:pt idx="27">
                  <c:v>8103</c:v>
                </c:pt>
                <c:pt idx="28">
                  <c:v>8108</c:v>
                </c:pt>
                <c:pt idx="29">
                  <c:v>7826</c:v>
                </c:pt>
                <c:pt idx="30">
                  <c:v>7649</c:v>
                </c:pt>
                <c:pt idx="31">
                  <c:v>7467</c:v>
                </c:pt>
                <c:pt idx="32">
                  <c:v>7138</c:v>
                </c:pt>
                <c:pt idx="33">
                  <c:v>6977</c:v>
                </c:pt>
                <c:pt idx="34">
                  <c:v>6705</c:v>
                </c:pt>
                <c:pt idx="35">
                  <c:v>6506</c:v>
                </c:pt>
                <c:pt idx="36">
                  <c:v>6405</c:v>
                </c:pt>
                <c:pt idx="37">
                  <c:v>6230</c:v>
                </c:pt>
                <c:pt idx="38">
                  <c:v>5806</c:v>
                </c:pt>
                <c:pt idx="39">
                  <c:v>5813</c:v>
                </c:pt>
                <c:pt idx="40">
                  <c:v>5171</c:v>
                </c:pt>
                <c:pt idx="41">
                  <c:v>4665</c:v>
                </c:pt>
                <c:pt idx="42">
                  <c:v>2912</c:v>
                </c:pt>
                <c:pt idx="43">
                  <c:v>1833</c:v>
                </c:pt>
                <c:pt idx="44">
                  <c:v>1165</c:v>
                </c:pt>
                <c:pt idx="45">
                  <c:v>756</c:v>
                </c:pt>
                <c:pt idx="46">
                  <c:v>385</c:v>
                </c:pt>
                <c:pt idx="47">
                  <c:v>96</c:v>
                </c:pt>
                <c:pt idx="48">
                  <c:v>36</c:v>
                </c:pt>
                <c:pt idx="49">
                  <c:v>4</c:v>
                </c:pt>
                <c:pt idx="50">
                  <c:v>1</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1.14'!$U$76:$U$126</c:f>
              <c:numCache>
                <c:formatCode>#######0</c:formatCode>
                <c:ptCount val="51"/>
                <c:pt idx="0">
                  <c:v>3</c:v>
                </c:pt>
                <c:pt idx="1">
                  <c:v>14</c:v>
                </c:pt>
                <c:pt idx="2">
                  <c:v>71</c:v>
                </c:pt>
                <c:pt idx="3">
                  <c:v>212</c:v>
                </c:pt>
                <c:pt idx="4">
                  <c:v>321</c:v>
                </c:pt>
                <c:pt idx="5">
                  <c:v>393</c:v>
                </c:pt>
                <c:pt idx="6">
                  <c:v>462</c:v>
                </c:pt>
                <c:pt idx="7">
                  <c:v>489</c:v>
                </c:pt>
                <c:pt idx="8">
                  <c:v>589</c:v>
                </c:pt>
                <c:pt idx="9">
                  <c:v>537</c:v>
                </c:pt>
                <c:pt idx="10">
                  <c:v>603</c:v>
                </c:pt>
                <c:pt idx="11">
                  <c:v>636</c:v>
                </c:pt>
                <c:pt idx="12">
                  <c:v>671</c:v>
                </c:pt>
                <c:pt idx="13">
                  <c:v>653</c:v>
                </c:pt>
                <c:pt idx="14">
                  <c:v>719</c:v>
                </c:pt>
                <c:pt idx="15">
                  <c:v>715</c:v>
                </c:pt>
                <c:pt idx="16">
                  <c:v>862</c:v>
                </c:pt>
                <c:pt idx="17">
                  <c:v>861</c:v>
                </c:pt>
                <c:pt idx="18">
                  <c:v>868</c:v>
                </c:pt>
                <c:pt idx="19">
                  <c:v>920</c:v>
                </c:pt>
                <c:pt idx="20">
                  <c:v>964</c:v>
                </c:pt>
                <c:pt idx="21">
                  <c:v>1023</c:v>
                </c:pt>
                <c:pt idx="22">
                  <c:v>1079</c:v>
                </c:pt>
                <c:pt idx="23">
                  <c:v>1177</c:v>
                </c:pt>
                <c:pt idx="24">
                  <c:v>1130</c:v>
                </c:pt>
                <c:pt idx="25">
                  <c:v>1096</c:v>
                </c:pt>
                <c:pt idx="26">
                  <c:v>1161</c:v>
                </c:pt>
                <c:pt idx="27">
                  <c:v>1230</c:v>
                </c:pt>
                <c:pt idx="28">
                  <c:v>1325</c:v>
                </c:pt>
                <c:pt idx="29">
                  <c:v>1271</c:v>
                </c:pt>
                <c:pt idx="30">
                  <c:v>1288</c:v>
                </c:pt>
                <c:pt idx="31">
                  <c:v>1318</c:v>
                </c:pt>
                <c:pt idx="32">
                  <c:v>1303</c:v>
                </c:pt>
                <c:pt idx="33">
                  <c:v>1223</c:v>
                </c:pt>
                <c:pt idx="34">
                  <c:v>1183</c:v>
                </c:pt>
                <c:pt idx="35">
                  <c:v>1176</c:v>
                </c:pt>
                <c:pt idx="36">
                  <c:v>1046</c:v>
                </c:pt>
                <c:pt idx="37">
                  <c:v>1000</c:v>
                </c:pt>
                <c:pt idx="38">
                  <c:v>944</c:v>
                </c:pt>
                <c:pt idx="39">
                  <c:v>965</c:v>
                </c:pt>
                <c:pt idx="40">
                  <c:v>896</c:v>
                </c:pt>
                <c:pt idx="41">
                  <c:v>850</c:v>
                </c:pt>
                <c:pt idx="42">
                  <c:v>630</c:v>
                </c:pt>
                <c:pt idx="43">
                  <c:v>442</c:v>
                </c:pt>
                <c:pt idx="44">
                  <c:v>283</c:v>
                </c:pt>
                <c:pt idx="45">
                  <c:v>175</c:v>
                </c:pt>
                <c:pt idx="46">
                  <c:v>77</c:v>
                </c:pt>
                <c:pt idx="47">
                  <c:v>16</c:v>
                </c:pt>
                <c:pt idx="48">
                  <c:v>0</c:v>
                </c:pt>
                <c:pt idx="49">
                  <c:v>0</c:v>
                </c:pt>
                <c:pt idx="50">
                  <c:v>2</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29896448"/>
        <c:axId val="129685760"/>
      </c:barChart>
      <c:catAx>
        <c:axId val="1296824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84224"/>
        <c:crossesAt val="0"/>
        <c:auto val="1"/>
        <c:lblAlgn val="ctr"/>
        <c:lblOffset val="100"/>
        <c:tickLblSkip val="5"/>
        <c:tickMarkSkip val="1"/>
        <c:noMultiLvlLbl val="0"/>
      </c:catAx>
      <c:valAx>
        <c:axId val="129684224"/>
        <c:scaling>
          <c:orientation val="minMax"/>
          <c:max val="20000"/>
          <c:min val="-20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29682432"/>
        <c:crosses val="autoZero"/>
        <c:crossBetween val="between"/>
        <c:majorUnit val="5000"/>
        <c:minorUnit val="400"/>
      </c:valAx>
      <c:valAx>
        <c:axId val="129685760"/>
        <c:scaling>
          <c:orientation val="maxMin"/>
          <c:max val="20000"/>
          <c:min val="-20000"/>
        </c:scaling>
        <c:delete val="0"/>
        <c:axPos val="t"/>
        <c:numFmt formatCode="#######0" sourceLinked="1"/>
        <c:majorTickMark val="none"/>
        <c:minorTickMark val="none"/>
        <c:tickLblPos val="none"/>
        <c:spPr>
          <a:noFill/>
          <a:ln>
            <a:noFill/>
          </a:ln>
        </c:spPr>
        <c:crossAx val="129896448"/>
        <c:crosses val="max"/>
        <c:crossBetween val="between"/>
      </c:valAx>
      <c:catAx>
        <c:axId val="129896448"/>
        <c:scaling>
          <c:orientation val="minMax"/>
        </c:scaling>
        <c:delete val="1"/>
        <c:axPos val="r"/>
        <c:numFmt formatCode="##########0" sourceLinked="1"/>
        <c:majorTickMark val="out"/>
        <c:minorTickMark val="none"/>
        <c:tickLblPos val="nextTo"/>
        <c:crossAx val="129685760"/>
        <c:crosses val="autoZero"/>
        <c:auto val="1"/>
        <c:lblAlgn val="ctr"/>
        <c:lblOffset val="100"/>
        <c:noMultiLvlLbl val="0"/>
      </c:catAx>
      <c:spPr>
        <a:solidFill>
          <a:srgbClr val="F9F9F9"/>
        </a:solidFill>
        <a:ln w="12700">
          <a:noFill/>
          <a:prstDash val="solid"/>
        </a:ln>
      </c:spPr>
    </c:plotArea>
    <c:legend>
      <c:legendPos val="r"/>
      <c:layout>
        <c:manualLayout>
          <c:xMode val="edge"/>
          <c:yMode val="edge"/>
          <c:x val="5.3856596837862085E-2"/>
          <c:y val="0.55284594172563883"/>
          <c:w val="0.27404916560496256"/>
          <c:h val="0.21739130434782608"/>
        </c:manualLayout>
      </c:layout>
      <c:overlay val="0"/>
      <c:spPr>
        <a:solidFill>
          <a:srgbClr val="F9F9F9"/>
        </a:solidFill>
        <a:ln w="25400">
          <a:noFill/>
        </a:ln>
      </c:spPr>
    </c:legend>
    <c:plotVisOnly val="1"/>
    <c:dispBlanksAs val="gap"/>
    <c:showDLblsOverMax val="0"/>
  </c:chart>
  <c:spPr>
    <a:solidFill>
      <a:srgbClr val="F9F9F9"/>
    </a:solidFill>
    <a:ln w="3175">
      <a:noFill/>
      <a:prstDash val="solid"/>
    </a:ln>
  </c:spPr>
  <c:txPr>
    <a:bodyPr/>
    <a:lstStyle/>
    <a:p>
      <a:pPr>
        <a:defRPr sz="8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a:latin typeface="Marianne" panose="02000000000000000000" pitchFamily="50" charset="0"/>
              </a:defRPr>
            </a:pPr>
            <a:r>
              <a:rPr lang="fr-FR" sz="800" b="1">
                <a:latin typeface="Marianne" panose="02000000000000000000" pitchFamily="50" charset="0"/>
              </a:rPr>
              <a:t>Les professeurs des écoles </a:t>
            </a:r>
          </a:p>
          <a:p>
            <a:pPr>
              <a:defRPr sz="800" b="1">
                <a:latin typeface="Marianne" panose="02000000000000000000" pitchFamily="50" charset="0"/>
              </a:defRPr>
            </a:pPr>
            <a:r>
              <a:rPr lang="fr-FR" sz="80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1.14'!$B$135:$B$185</c:f>
              <c:numCache>
                <c:formatCode>#######0</c:formatCode>
                <c:ptCount val="51"/>
                <c:pt idx="0">
                  <c:v>3</c:v>
                </c:pt>
                <c:pt idx="1">
                  <c:v>84</c:v>
                </c:pt>
                <c:pt idx="2">
                  <c:v>1526</c:v>
                </c:pt>
                <c:pt idx="3">
                  <c:v>3004</c:v>
                </c:pt>
                <c:pt idx="4">
                  <c:v>4006</c:v>
                </c:pt>
                <c:pt idx="5">
                  <c:v>4625</c:v>
                </c:pt>
                <c:pt idx="6">
                  <c:v>4913</c:v>
                </c:pt>
                <c:pt idx="7">
                  <c:v>5172</c:v>
                </c:pt>
                <c:pt idx="8">
                  <c:v>5426</c:v>
                </c:pt>
                <c:pt idx="9">
                  <c:v>5603</c:v>
                </c:pt>
                <c:pt idx="10">
                  <c:v>5680</c:v>
                </c:pt>
                <c:pt idx="11">
                  <c:v>6053</c:v>
                </c:pt>
                <c:pt idx="12">
                  <c:v>6252</c:v>
                </c:pt>
                <c:pt idx="13">
                  <c:v>6494</c:v>
                </c:pt>
                <c:pt idx="14">
                  <c:v>7073</c:v>
                </c:pt>
                <c:pt idx="15">
                  <c:v>7790</c:v>
                </c:pt>
                <c:pt idx="16">
                  <c:v>8482</c:v>
                </c:pt>
                <c:pt idx="17">
                  <c:v>8772</c:v>
                </c:pt>
                <c:pt idx="18">
                  <c:v>9446</c:v>
                </c:pt>
                <c:pt idx="19">
                  <c:v>10199</c:v>
                </c:pt>
                <c:pt idx="20">
                  <c:v>10985</c:v>
                </c:pt>
                <c:pt idx="21">
                  <c:v>11014</c:v>
                </c:pt>
                <c:pt idx="22">
                  <c:v>11302</c:v>
                </c:pt>
                <c:pt idx="23">
                  <c:v>11520</c:v>
                </c:pt>
                <c:pt idx="24">
                  <c:v>11462</c:v>
                </c:pt>
                <c:pt idx="25">
                  <c:v>11339</c:v>
                </c:pt>
                <c:pt idx="26">
                  <c:v>11098</c:v>
                </c:pt>
                <c:pt idx="27">
                  <c:v>10956</c:v>
                </c:pt>
                <c:pt idx="28">
                  <c:v>10574</c:v>
                </c:pt>
                <c:pt idx="29">
                  <c:v>9746</c:v>
                </c:pt>
                <c:pt idx="30">
                  <c:v>9052</c:v>
                </c:pt>
                <c:pt idx="31">
                  <c:v>8814</c:v>
                </c:pt>
                <c:pt idx="32">
                  <c:v>7994</c:v>
                </c:pt>
                <c:pt idx="33">
                  <c:v>7638</c:v>
                </c:pt>
                <c:pt idx="34">
                  <c:v>6917</c:v>
                </c:pt>
                <c:pt idx="35">
                  <c:v>6444</c:v>
                </c:pt>
                <c:pt idx="36">
                  <c:v>6403</c:v>
                </c:pt>
                <c:pt idx="37">
                  <c:v>5932</c:v>
                </c:pt>
                <c:pt idx="38">
                  <c:v>5334</c:v>
                </c:pt>
                <c:pt idx="39">
                  <c:v>4261</c:v>
                </c:pt>
                <c:pt idx="40">
                  <c:v>3049</c:v>
                </c:pt>
                <c:pt idx="41">
                  <c:v>2135</c:v>
                </c:pt>
                <c:pt idx="42">
                  <c:v>1204</c:v>
                </c:pt>
                <c:pt idx="43">
                  <c:v>646</c:v>
                </c:pt>
                <c:pt idx="44">
                  <c:v>372</c:v>
                </c:pt>
                <c:pt idx="45">
                  <c:v>181</c:v>
                </c:pt>
                <c:pt idx="46">
                  <c:v>100</c:v>
                </c:pt>
                <c:pt idx="47">
                  <c:v>15</c:v>
                </c:pt>
                <c:pt idx="48">
                  <c:v>4</c:v>
                </c:pt>
                <c:pt idx="49">
                  <c:v>1</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1.14'!$B$75:$B$126</c:f>
              <c:numCache>
                <c:formatCode>#######0</c:formatCode>
                <c:ptCount val="52"/>
                <c:pt idx="0">
                  <c:v>0</c:v>
                </c:pt>
                <c:pt idx="1">
                  <c:v>0</c:v>
                </c:pt>
                <c:pt idx="2">
                  <c:v>7</c:v>
                </c:pt>
                <c:pt idx="3">
                  <c:v>126</c:v>
                </c:pt>
                <c:pt idx="4">
                  <c:v>242</c:v>
                </c:pt>
                <c:pt idx="5">
                  <c:v>277</c:v>
                </c:pt>
                <c:pt idx="6">
                  <c:v>292</c:v>
                </c:pt>
                <c:pt idx="7">
                  <c:v>303</c:v>
                </c:pt>
                <c:pt idx="8">
                  <c:v>325</c:v>
                </c:pt>
                <c:pt idx="9">
                  <c:v>337</c:v>
                </c:pt>
                <c:pt idx="10">
                  <c:v>379</c:v>
                </c:pt>
                <c:pt idx="11">
                  <c:v>465</c:v>
                </c:pt>
                <c:pt idx="12">
                  <c:v>523</c:v>
                </c:pt>
                <c:pt idx="13">
                  <c:v>654</c:v>
                </c:pt>
                <c:pt idx="14">
                  <c:v>699</c:v>
                </c:pt>
                <c:pt idx="15">
                  <c:v>808</c:v>
                </c:pt>
                <c:pt idx="16">
                  <c:v>888</c:v>
                </c:pt>
                <c:pt idx="17">
                  <c:v>972</c:v>
                </c:pt>
                <c:pt idx="18">
                  <c:v>1005</c:v>
                </c:pt>
                <c:pt idx="19">
                  <c:v>1077</c:v>
                </c:pt>
                <c:pt idx="20">
                  <c:v>1157</c:v>
                </c:pt>
                <c:pt idx="21">
                  <c:v>1242</c:v>
                </c:pt>
                <c:pt idx="22">
                  <c:v>1160</c:v>
                </c:pt>
                <c:pt idx="23">
                  <c:v>1252</c:v>
                </c:pt>
                <c:pt idx="24">
                  <c:v>1225</c:v>
                </c:pt>
                <c:pt idx="25">
                  <c:v>1253</c:v>
                </c:pt>
                <c:pt idx="26">
                  <c:v>1320</c:v>
                </c:pt>
                <c:pt idx="27">
                  <c:v>1344</c:v>
                </c:pt>
                <c:pt idx="28">
                  <c:v>1326</c:v>
                </c:pt>
                <c:pt idx="29">
                  <c:v>1437</c:v>
                </c:pt>
                <c:pt idx="30">
                  <c:v>1404</c:v>
                </c:pt>
                <c:pt idx="31">
                  <c:v>1317</c:v>
                </c:pt>
                <c:pt idx="32">
                  <c:v>1216</c:v>
                </c:pt>
                <c:pt idx="33">
                  <c:v>1043</c:v>
                </c:pt>
                <c:pt idx="34">
                  <c:v>1030</c:v>
                </c:pt>
                <c:pt idx="35">
                  <c:v>1133</c:v>
                </c:pt>
                <c:pt idx="36">
                  <c:v>1190</c:v>
                </c:pt>
                <c:pt idx="37">
                  <c:v>1291</c:v>
                </c:pt>
                <c:pt idx="38">
                  <c:v>1183</c:v>
                </c:pt>
                <c:pt idx="39">
                  <c:v>981</c:v>
                </c:pt>
                <c:pt idx="40">
                  <c:v>857</c:v>
                </c:pt>
                <c:pt idx="41">
                  <c:v>658</c:v>
                </c:pt>
                <c:pt idx="42">
                  <c:v>501</c:v>
                </c:pt>
                <c:pt idx="43">
                  <c:v>288</c:v>
                </c:pt>
                <c:pt idx="44">
                  <c:v>169</c:v>
                </c:pt>
                <c:pt idx="45">
                  <c:v>87</c:v>
                </c:pt>
                <c:pt idx="46">
                  <c:v>55</c:v>
                </c:pt>
                <c:pt idx="47">
                  <c:v>25</c:v>
                </c:pt>
                <c:pt idx="48">
                  <c:v>2</c:v>
                </c:pt>
                <c:pt idx="49">
                  <c:v>2</c:v>
                </c:pt>
                <c:pt idx="50">
                  <c:v>0</c:v>
                </c:pt>
                <c:pt idx="51">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29951616"/>
        <c:axId val="129953152"/>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1.14'!$C$135:$C$185</c:f>
              <c:numCache>
                <c:formatCode>#######0</c:formatCode>
                <c:ptCount val="51"/>
                <c:pt idx="0">
                  <c:v>0</c:v>
                </c:pt>
                <c:pt idx="1">
                  <c:v>10</c:v>
                </c:pt>
                <c:pt idx="2">
                  <c:v>131</c:v>
                </c:pt>
                <c:pt idx="3">
                  <c:v>324</c:v>
                </c:pt>
                <c:pt idx="4">
                  <c:v>466</c:v>
                </c:pt>
                <c:pt idx="5">
                  <c:v>606</c:v>
                </c:pt>
                <c:pt idx="6">
                  <c:v>661</c:v>
                </c:pt>
                <c:pt idx="7">
                  <c:v>742</c:v>
                </c:pt>
                <c:pt idx="8">
                  <c:v>751</c:v>
                </c:pt>
                <c:pt idx="9">
                  <c:v>873</c:v>
                </c:pt>
                <c:pt idx="10">
                  <c:v>873</c:v>
                </c:pt>
                <c:pt idx="11">
                  <c:v>870</c:v>
                </c:pt>
                <c:pt idx="12">
                  <c:v>898</c:v>
                </c:pt>
                <c:pt idx="13">
                  <c:v>963</c:v>
                </c:pt>
                <c:pt idx="14">
                  <c:v>1045</c:v>
                </c:pt>
                <c:pt idx="15">
                  <c:v>1249</c:v>
                </c:pt>
                <c:pt idx="16">
                  <c:v>1315</c:v>
                </c:pt>
                <c:pt idx="17">
                  <c:v>1422</c:v>
                </c:pt>
                <c:pt idx="18">
                  <c:v>1512</c:v>
                </c:pt>
                <c:pt idx="19">
                  <c:v>1777</c:v>
                </c:pt>
                <c:pt idx="20">
                  <c:v>1752</c:v>
                </c:pt>
                <c:pt idx="21">
                  <c:v>1901</c:v>
                </c:pt>
                <c:pt idx="22">
                  <c:v>2003</c:v>
                </c:pt>
                <c:pt idx="23">
                  <c:v>2144</c:v>
                </c:pt>
                <c:pt idx="24">
                  <c:v>2102</c:v>
                </c:pt>
                <c:pt idx="25">
                  <c:v>2153</c:v>
                </c:pt>
                <c:pt idx="26">
                  <c:v>2195</c:v>
                </c:pt>
                <c:pt idx="27">
                  <c:v>2089</c:v>
                </c:pt>
                <c:pt idx="28">
                  <c:v>1982</c:v>
                </c:pt>
                <c:pt idx="29">
                  <c:v>1764</c:v>
                </c:pt>
                <c:pt idx="30">
                  <c:v>1637</c:v>
                </c:pt>
                <c:pt idx="31">
                  <c:v>1672</c:v>
                </c:pt>
                <c:pt idx="32">
                  <c:v>1586</c:v>
                </c:pt>
                <c:pt idx="33">
                  <c:v>1552</c:v>
                </c:pt>
                <c:pt idx="34">
                  <c:v>1600</c:v>
                </c:pt>
                <c:pt idx="35">
                  <c:v>1598</c:v>
                </c:pt>
                <c:pt idx="36">
                  <c:v>1746</c:v>
                </c:pt>
                <c:pt idx="37">
                  <c:v>1851</c:v>
                </c:pt>
                <c:pt idx="38">
                  <c:v>1738</c:v>
                </c:pt>
                <c:pt idx="39">
                  <c:v>1721</c:v>
                </c:pt>
                <c:pt idx="40">
                  <c:v>1312</c:v>
                </c:pt>
                <c:pt idx="41">
                  <c:v>871</c:v>
                </c:pt>
                <c:pt idx="42">
                  <c:v>499</c:v>
                </c:pt>
                <c:pt idx="43">
                  <c:v>292</c:v>
                </c:pt>
                <c:pt idx="44">
                  <c:v>140</c:v>
                </c:pt>
                <c:pt idx="45">
                  <c:v>85</c:v>
                </c:pt>
                <c:pt idx="46">
                  <c:v>40</c:v>
                </c:pt>
                <c:pt idx="47">
                  <c:v>6</c:v>
                </c:pt>
                <c:pt idx="48">
                  <c:v>1</c:v>
                </c:pt>
                <c:pt idx="49">
                  <c:v>0</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1.14'!$C$75:$C$126</c:f>
              <c:numCache>
                <c:formatCode>#######0</c:formatCode>
                <c:ptCount val="52"/>
                <c:pt idx="0">
                  <c:v>0</c:v>
                </c:pt>
                <c:pt idx="1">
                  <c:v>0</c:v>
                </c:pt>
                <c:pt idx="2">
                  <c:v>1</c:v>
                </c:pt>
                <c:pt idx="3">
                  <c:v>5</c:v>
                </c:pt>
                <c:pt idx="4">
                  <c:v>16</c:v>
                </c:pt>
                <c:pt idx="5">
                  <c:v>17</c:v>
                </c:pt>
                <c:pt idx="6">
                  <c:v>21</c:v>
                </c:pt>
                <c:pt idx="7">
                  <c:v>15</c:v>
                </c:pt>
                <c:pt idx="8">
                  <c:v>11</c:v>
                </c:pt>
                <c:pt idx="9">
                  <c:v>32</c:v>
                </c:pt>
                <c:pt idx="10">
                  <c:v>17</c:v>
                </c:pt>
                <c:pt idx="11">
                  <c:v>23</c:v>
                </c:pt>
                <c:pt idx="12">
                  <c:v>42</c:v>
                </c:pt>
                <c:pt idx="13">
                  <c:v>43</c:v>
                </c:pt>
                <c:pt idx="14">
                  <c:v>41</c:v>
                </c:pt>
                <c:pt idx="15">
                  <c:v>49</c:v>
                </c:pt>
                <c:pt idx="16">
                  <c:v>49</c:v>
                </c:pt>
                <c:pt idx="17">
                  <c:v>85</c:v>
                </c:pt>
                <c:pt idx="18">
                  <c:v>97</c:v>
                </c:pt>
                <c:pt idx="19">
                  <c:v>113</c:v>
                </c:pt>
                <c:pt idx="20">
                  <c:v>114</c:v>
                </c:pt>
                <c:pt idx="21">
                  <c:v>121</c:v>
                </c:pt>
                <c:pt idx="22">
                  <c:v>107</c:v>
                </c:pt>
                <c:pt idx="23">
                  <c:v>120</c:v>
                </c:pt>
                <c:pt idx="24">
                  <c:v>135</c:v>
                </c:pt>
                <c:pt idx="25">
                  <c:v>132</c:v>
                </c:pt>
                <c:pt idx="26">
                  <c:v>120</c:v>
                </c:pt>
                <c:pt idx="27">
                  <c:v>156</c:v>
                </c:pt>
                <c:pt idx="28">
                  <c:v>134</c:v>
                </c:pt>
                <c:pt idx="29">
                  <c:v>141</c:v>
                </c:pt>
                <c:pt idx="30">
                  <c:v>149</c:v>
                </c:pt>
                <c:pt idx="31">
                  <c:v>132</c:v>
                </c:pt>
                <c:pt idx="32">
                  <c:v>115</c:v>
                </c:pt>
                <c:pt idx="33">
                  <c:v>112</c:v>
                </c:pt>
                <c:pt idx="34">
                  <c:v>99</c:v>
                </c:pt>
                <c:pt idx="35">
                  <c:v>78</c:v>
                </c:pt>
                <c:pt idx="36">
                  <c:v>108</c:v>
                </c:pt>
                <c:pt idx="37">
                  <c:v>113</c:v>
                </c:pt>
                <c:pt idx="38">
                  <c:v>110</c:v>
                </c:pt>
                <c:pt idx="39">
                  <c:v>129</c:v>
                </c:pt>
                <c:pt idx="40">
                  <c:v>88</c:v>
                </c:pt>
                <c:pt idx="41">
                  <c:v>67</c:v>
                </c:pt>
                <c:pt idx="42">
                  <c:v>54</c:v>
                </c:pt>
                <c:pt idx="43">
                  <c:v>28</c:v>
                </c:pt>
                <c:pt idx="44">
                  <c:v>16</c:v>
                </c:pt>
                <c:pt idx="45">
                  <c:v>10</c:v>
                </c:pt>
                <c:pt idx="46">
                  <c:v>4</c:v>
                </c:pt>
                <c:pt idx="47">
                  <c:v>3</c:v>
                </c:pt>
                <c:pt idx="48">
                  <c:v>0</c:v>
                </c:pt>
                <c:pt idx="49">
                  <c:v>0</c:v>
                </c:pt>
                <c:pt idx="50">
                  <c:v>0</c:v>
                </c:pt>
                <c:pt idx="51">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29706624"/>
        <c:axId val="129705088"/>
      </c:barChart>
      <c:catAx>
        <c:axId val="12995161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953152"/>
        <c:crossesAt val="0"/>
        <c:auto val="1"/>
        <c:lblAlgn val="ctr"/>
        <c:lblOffset val="100"/>
        <c:tickLblSkip val="5"/>
        <c:tickMarkSkip val="1"/>
        <c:noMultiLvlLbl val="0"/>
      </c:catAx>
      <c:valAx>
        <c:axId val="129953152"/>
        <c:scaling>
          <c:orientation val="minMax"/>
          <c:max val="12000"/>
          <c:min val="-12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29951616"/>
        <c:crosses val="autoZero"/>
        <c:crossBetween val="between"/>
        <c:majorUnit val="2000"/>
        <c:minorUnit val="400"/>
      </c:valAx>
      <c:valAx>
        <c:axId val="129705088"/>
        <c:scaling>
          <c:orientation val="maxMin"/>
          <c:max val="12000"/>
          <c:min val="-12000"/>
        </c:scaling>
        <c:delete val="0"/>
        <c:axPos val="t"/>
        <c:numFmt formatCode="#######0" sourceLinked="1"/>
        <c:majorTickMark val="none"/>
        <c:minorTickMark val="none"/>
        <c:tickLblPos val="none"/>
        <c:spPr>
          <a:noFill/>
          <a:ln>
            <a:noFill/>
          </a:ln>
        </c:spPr>
        <c:crossAx val="129706624"/>
        <c:crosses val="max"/>
        <c:crossBetween val="between"/>
        <c:majorUnit val="2000"/>
      </c:valAx>
      <c:catAx>
        <c:axId val="129706624"/>
        <c:scaling>
          <c:orientation val="minMax"/>
        </c:scaling>
        <c:delete val="1"/>
        <c:axPos val="r"/>
        <c:numFmt formatCode="##########0" sourceLinked="1"/>
        <c:majorTickMark val="out"/>
        <c:minorTickMark val="none"/>
        <c:tickLblPos val="nextTo"/>
        <c:crossAx val="129705088"/>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8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a:latin typeface="Marianne" panose="02000000000000000000" pitchFamily="50" charset="0"/>
              </a:defRPr>
            </a:pPr>
            <a:r>
              <a:rPr lang="fr-FR" sz="800" b="1">
                <a:latin typeface="Marianne" panose="02000000000000000000" pitchFamily="50" charset="0"/>
              </a:rPr>
              <a:t>Les professeurs certifiés </a:t>
            </a:r>
          </a:p>
          <a:p>
            <a:pPr>
              <a:defRPr sz="800" b="1">
                <a:latin typeface="Marianne" panose="02000000000000000000" pitchFamily="50" charset="0"/>
              </a:defRPr>
            </a:pPr>
            <a:r>
              <a:rPr lang="fr-FR" sz="80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1.14'!$H$135:$H$185</c:f>
              <c:numCache>
                <c:formatCode>#######0</c:formatCode>
                <c:ptCount val="51"/>
                <c:pt idx="0">
                  <c:v>0</c:v>
                </c:pt>
                <c:pt idx="1">
                  <c:v>27</c:v>
                </c:pt>
                <c:pt idx="2">
                  <c:v>575</c:v>
                </c:pt>
                <c:pt idx="3">
                  <c:v>994</c:v>
                </c:pt>
                <c:pt idx="4">
                  <c:v>1479</c:v>
                </c:pt>
                <c:pt idx="5">
                  <c:v>1779</c:v>
                </c:pt>
                <c:pt idx="6">
                  <c:v>1926</c:v>
                </c:pt>
                <c:pt idx="7">
                  <c:v>2059</c:v>
                </c:pt>
                <c:pt idx="8">
                  <c:v>2183</c:v>
                </c:pt>
                <c:pt idx="9">
                  <c:v>2420</c:v>
                </c:pt>
                <c:pt idx="10">
                  <c:v>2565</c:v>
                </c:pt>
                <c:pt idx="11">
                  <c:v>2710</c:v>
                </c:pt>
                <c:pt idx="12">
                  <c:v>2897</c:v>
                </c:pt>
                <c:pt idx="13">
                  <c:v>2936</c:v>
                </c:pt>
                <c:pt idx="14">
                  <c:v>3151</c:v>
                </c:pt>
                <c:pt idx="15">
                  <c:v>3251</c:v>
                </c:pt>
                <c:pt idx="16">
                  <c:v>3404</c:v>
                </c:pt>
                <c:pt idx="17">
                  <c:v>3559</c:v>
                </c:pt>
                <c:pt idx="18">
                  <c:v>3731</c:v>
                </c:pt>
                <c:pt idx="19">
                  <c:v>4048</c:v>
                </c:pt>
                <c:pt idx="20">
                  <c:v>4520</c:v>
                </c:pt>
                <c:pt idx="21">
                  <c:v>4733</c:v>
                </c:pt>
                <c:pt idx="22">
                  <c:v>4924</c:v>
                </c:pt>
                <c:pt idx="23">
                  <c:v>5124</c:v>
                </c:pt>
                <c:pt idx="24">
                  <c:v>4777</c:v>
                </c:pt>
                <c:pt idx="25">
                  <c:v>4603</c:v>
                </c:pt>
                <c:pt idx="26">
                  <c:v>4948</c:v>
                </c:pt>
                <c:pt idx="27">
                  <c:v>5010</c:v>
                </c:pt>
                <c:pt idx="28">
                  <c:v>5346</c:v>
                </c:pt>
                <c:pt idx="29">
                  <c:v>5267</c:v>
                </c:pt>
                <c:pt idx="30">
                  <c:v>5230</c:v>
                </c:pt>
                <c:pt idx="31">
                  <c:v>5015</c:v>
                </c:pt>
                <c:pt idx="32">
                  <c:v>4791</c:v>
                </c:pt>
                <c:pt idx="33">
                  <c:v>4645</c:v>
                </c:pt>
                <c:pt idx="34">
                  <c:v>4329</c:v>
                </c:pt>
                <c:pt idx="35">
                  <c:v>3993</c:v>
                </c:pt>
                <c:pt idx="36">
                  <c:v>3546</c:v>
                </c:pt>
                <c:pt idx="37">
                  <c:v>3017</c:v>
                </c:pt>
                <c:pt idx="38">
                  <c:v>2592</c:v>
                </c:pt>
                <c:pt idx="39">
                  <c:v>2681</c:v>
                </c:pt>
                <c:pt idx="40">
                  <c:v>2473</c:v>
                </c:pt>
                <c:pt idx="41">
                  <c:v>2270</c:v>
                </c:pt>
                <c:pt idx="42">
                  <c:v>1441</c:v>
                </c:pt>
                <c:pt idx="43">
                  <c:v>848</c:v>
                </c:pt>
                <c:pt idx="44">
                  <c:v>557</c:v>
                </c:pt>
                <c:pt idx="45">
                  <c:v>339</c:v>
                </c:pt>
                <c:pt idx="46">
                  <c:v>133</c:v>
                </c:pt>
                <c:pt idx="47">
                  <c:v>45</c:v>
                </c:pt>
                <c:pt idx="48">
                  <c:v>3</c:v>
                </c:pt>
                <c:pt idx="49">
                  <c:v>0</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1.14'!$H$76:$H$126</c:f>
              <c:numCache>
                <c:formatCode>#######0</c:formatCode>
                <c:ptCount val="51"/>
                <c:pt idx="0">
                  <c:v>0</c:v>
                </c:pt>
                <c:pt idx="1">
                  <c:v>10</c:v>
                </c:pt>
                <c:pt idx="2">
                  <c:v>82</c:v>
                </c:pt>
                <c:pt idx="3">
                  <c:v>146</c:v>
                </c:pt>
                <c:pt idx="4">
                  <c:v>203</c:v>
                </c:pt>
                <c:pt idx="5">
                  <c:v>246</c:v>
                </c:pt>
                <c:pt idx="6">
                  <c:v>248</c:v>
                </c:pt>
                <c:pt idx="7">
                  <c:v>256</c:v>
                </c:pt>
                <c:pt idx="8">
                  <c:v>325</c:v>
                </c:pt>
                <c:pt idx="9">
                  <c:v>398</c:v>
                </c:pt>
                <c:pt idx="10">
                  <c:v>482</c:v>
                </c:pt>
                <c:pt idx="11">
                  <c:v>531</c:v>
                </c:pt>
                <c:pt idx="12">
                  <c:v>604</c:v>
                </c:pt>
                <c:pt idx="13">
                  <c:v>717</c:v>
                </c:pt>
                <c:pt idx="14">
                  <c:v>727</c:v>
                </c:pt>
                <c:pt idx="15">
                  <c:v>765</c:v>
                </c:pt>
                <c:pt idx="16">
                  <c:v>785</c:v>
                </c:pt>
                <c:pt idx="17">
                  <c:v>835</c:v>
                </c:pt>
                <c:pt idx="18">
                  <c:v>902</c:v>
                </c:pt>
                <c:pt idx="19">
                  <c:v>959</c:v>
                </c:pt>
                <c:pt idx="20">
                  <c:v>1103</c:v>
                </c:pt>
                <c:pt idx="21">
                  <c:v>1133</c:v>
                </c:pt>
                <c:pt idx="22">
                  <c:v>1241</c:v>
                </c:pt>
                <c:pt idx="23">
                  <c:v>1296</c:v>
                </c:pt>
                <c:pt idx="24">
                  <c:v>1256</c:v>
                </c:pt>
                <c:pt idx="25">
                  <c:v>1377</c:v>
                </c:pt>
                <c:pt idx="26">
                  <c:v>1403</c:v>
                </c:pt>
                <c:pt idx="27">
                  <c:v>1416</c:v>
                </c:pt>
                <c:pt idx="28">
                  <c:v>1672</c:v>
                </c:pt>
                <c:pt idx="29">
                  <c:v>1659</c:v>
                </c:pt>
                <c:pt idx="30">
                  <c:v>1607</c:v>
                </c:pt>
                <c:pt idx="31">
                  <c:v>1519</c:v>
                </c:pt>
                <c:pt idx="32">
                  <c:v>1429</c:v>
                </c:pt>
                <c:pt idx="33">
                  <c:v>1295</c:v>
                </c:pt>
                <c:pt idx="34">
                  <c:v>1444</c:v>
                </c:pt>
                <c:pt idx="35">
                  <c:v>1289</c:v>
                </c:pt>
                <c:pt idx="36">
                  <c:v>1204</c:v>
                </c:pt>
                <c:pt idx="37">
                  <c:v>1136</c:v>
                </c:pt>
                <c:pt idx="38">
                  <c:v>1087</c:v>
                </c:pt>
                <c:pt idx="39">
                  <c:v>996</c:v>
                </c:pt>
                <c:pt idx="40">
                  <c:v>1043</c:v>
                </c:pt>
                <c:pt idx="41">
                  <c:v>982</c:v>
                </c:pt>
                <c:pt idx="42">
                  <c:v>721</c:v>
                </c:pt>
                <c:pt idx="43">
                  <c:v>410</c:v>
                </c:pt>
                <c:pt idx="44">
                  <c:v>249</c:v>
                </c:pt>
                <c:pt idx="45">
                  <c:v>145</c:v>
                </c:pt>
                <c:pt idx="46">
                  <c:v>87</c:v>
                </c:pt>
                <c:pt idx="47">
                  <c:v>6</c:v>
                </c:pt>
                <c:pt idx="48">
                  <c:v>1</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0638208"/>
        <c:axId val="130639744"/>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1.14'!$I$135:$I$185</c:f>
              <c:numCache>
                <c:formatCode>#######0</c:formatCode>
                <c:ptCount val="51"/>
                <c:pt idx="0">
                  <c:v>0</c:v>
                </c:pt>
                <c:pt idx="1">
                  <c:v>19</c:v>
                </c:pt>
                <c:pt idx="2">
                  <c:v>229</c:v>
                </c:pt>
                <c:pt idx="3">
                  <c:v>460</c:v>
                </c:pt>
                <c:pt idx="4">
                  <c:v>724</c:v>
                </c:pt>
                <c:pt idx="5">
                  <c:v>860</c:v>
                </c:pt>
                <c:pt idx="6">
                  <c:v>983</c:v>
                </c:pt>
                <c:pt idx="7">
                  <c:v>1047</c:v>
                </c:pt>
                <c:pt idx="8">
                  <c:v>1292</c:v>
                </c:pt>
                <c:pt idx="9">
                  <c:v>1313</c:v>
                </c:pt>
                <c:pt idx="10">
                  <c:v>1329</c:v>
                </c:pt>
                <c:pt idx="11">
                  <c:v>1343</c:v>
                </c:pt>
                <c:pt idx="12">
                  <c:v>1455</c:v>
                </c:pt>
                <c:pt idx="13">
                  <c:v>1423</c:v>
                </c:pt>
                <c:pt idx="14">
                  <c:v>1436</c:v>
                </c:pt>
                <c:pt idx="15">
                  <c:v>1455</c:v>
                </c:pt>
                <c:pt idx="16">
                  <c:v>1408</c:v>
                </c:pt>
                <c:pt idx="17">
                  <c:v>1575</c:v>
                </c:pt>
                <c:pt idx="18">
                  <c:v>1677</c:v>
                </c:pt>
                <c:pt idx="19">
                  <c:v>1779</c:v>
                </c:pt>
                <c:pt idx="20">
                  <c:v>2014</c:v>
                </c:pt>
                <c:pt idx="21">
                  <c:v>2120</c:v>
                </c:pt>
                <c:pt idx="22">
                  <c:v>2215</c:v>
                </c:pt>
                <c:pt idx="23">
                  <c:v>2390</c:v>
                </c:pt>
                <c:pt idx="24">
                  <c:v>2346</c:v>
                </c:pt>
                <c:pt idx="25">
                  <c:v>2497</c:v>
                </c:pt>
                <c:pt idx="26">
                  <c:v>2599</c:v>
                </c:pt>
                <c:pt idx="27">
                  <c:v>2846</c:v>
                </c:pt>
                <c:pt idx="28">
                  <c:v>2898</c:v>
                </c:pt>
                <c:pt idx="29">
                  <c:v>2965</c:v>
                </c:pt>
                <c:pt idx="30">
                  <c:v>2951</c:v>
                </c:pt>
                <c:pt idx="31">
                  <c:v>2899</c:v>
                </c:pt>
                <c:pt idx="32">
                  <c:v>2801</c:v>
                </c:pt>
                <c:pt idx="33">
                  <c:v>2727</c:v>
                </c:pt>
                <c:pt idx="34">
                  <c:v>2608</c:v>
                </c:pt>
                <c:pt idx="35">
                  <c:v>2490</c:v>
                </c:pt>
                <c:pt idx="36">
                  <c:v>2250</c:v>
                </c:pt>
                <c:pt idx="37">
                  <c:v>2111</c:v>
                </c:pt>
                <c:pt idx="38">
                  <c:v>1891</c:v>
                </c:pt>
                <c:pt idx="39">
                  <c:v>1846</c:v>
                </c:pt>
                <c:pt idx="40">
                  <c:v>1754</c:v>
                </c:pt>
                <c:pt idx="41">
                  <c:v>1692</c:v>
                </c:pt>
                <c:pt idx="42">
                  <c:v>1067</c:v>
                </c:pt>
                <c:pt idx="43">
                  <c:v>660</c:v>
                </c:pt>
                <c:pt idx="44">
                  <c:v>448</c:v>
                </c:pt>
                <c:pt idx="45">
                  <c:v>291</c:v>
                </c:pt>
                <c:pt idx="46">
                  <c:v>153</c:v>
                </c:pt>
                <c:pt idx="47">
                  <c:v>55</c:v>
                </c:pt>
                <c:pt idx="48">
                  <c:v>20</c:v>
                </c:pt>
                <c:pt idx="49">
                  <c:v>3</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1.14'!$I$76:$I$126</c:f>
              <c:numCache>
                <c:formatCode>#######0</c:formatCode>
                <c:ptCount val="51"/>
                <c:pt idx="0">
                  <c:v>1</c:v>
                </c:pt>
                <c:pt idx="1">
                  <c:v>1</c:v>
                </c:pt>
                <c:pt idx="2">
                  <c:v>13</c:v>
                </c:pt>
                <c:pt idx="3">
                  <c:v>49</c:v>
                </c:pt>
                <c:pt idx="4">
                  <c:v>70</c:v>
                </c:pt>
                <c:pt idx="5">
                  <c:v>76</c:v>
                </c:pt>
                <c:pt idx="6">
                  <c:v>89</c:v>
                </c:pt>
                <c:pt idx="7">
                  <c:v>101</c:v>
                </c:pt>
                <c:pt idx="8">
                  <c:v>139</c:v>
                </c:pt>
                <c:pt idx="9">
                  <c:v>171</c:v>
                </c:pt>
                <c:pt idx="10">
                  <c:v>166</c:v>
                </c:pt>
                <c:pt idx="11">
                  <c:v>198</c:v>
                </c:pt>
                <c:pt idx="12">
                  <c:v>212</c:v>
                </c:pt>
                <c:pt idx="13">
                  <c:v>220</c:v>
                </c:pt>
                <c:pt idx="14">
                  <c:v>249</c:v>
                </c:pt>
                <c:pt idx="15">
                  <c:v>253</c:v>
                </c:pt>
                <c:pt idx="16">
                  <c:v>307</c:v>
                </c:pt>
                <c:pt idx="17">
                  <c:v>312</c:v>
                </c:pt>
                <c:pt idx="18">
                  <c:v>294</c:v>
                </c:pt>
                <c:pt idx="19">
                  <c:v>336</c:v>
                </c:pt>
                <c:pt idx="20">
                  <c:v>350</c:v>
                </c:pt>
                <c:pt idx="21">
                  <c:v>408</c:v>
                </c:pt>
                <c:pt idx="22">
                  <c:v>453</c:v>
                </c:pt>
                <c:pt idx="23">
                  <c:v>480</c:v>
                </c:pt>
                <c:pt idx="24">
                  <c:v>474</c:v>
                </c:pt>
                <c:pt idx="25">
                  <c:v>464</c:v>
                </c:pt>
                <c:pt idx="26">
                  <c:v>504</c:v>
                </c:pt>
                <c:pt idx="27">
                  <c:v>502</c:v>
                </c:pt>
                <c:pt idx="28">
                  <c:v>582</c:v>
                </c:pt>
                <c:pt idx="29">
                  <c:v>562</c:v>
                </c:pt>
                <c:pt idx="30">
                  <c:v>614</c:v>
                </c:pt>
                <c:pt idx="31">
                  <c:v>640</c:v>
                </c:pt>
                <c:pt idx="32">
                  <c:v>633</c:v>
                </c:pt>
                <c:pt idx="33">
                  <c:v>634</c:v>
                </c:pt>
                <c:pt idx="34">
                  <c:v>613</c:v>
                </c:pt>
                <c:pt idx="35">
                  <c:v>566</c:v>
                </c:pt>
                <c:pt idx="36">
                  <c:v>484</c:v>
                </c:pt>
                <c:pt idx="37">
                  <c:v>480</c:v>
                </c:pt>
                <c:pt idx="38">
                  <c:v>446</c:v>
                </c:pt>
                <c:pt idx="39">
                  <c:v>492</c:v>
                </c:pt>
                <c:pt idx="40">
                  <c:v>458</c:v>
                </c:pt>
                <c:pt idx="41">
                  <c:v>448</c:v>
                </c:pt>
                <c:pt idx="42">
                  <c:v>335</c:v>
                </c:pt>
                <c:pt idx="43">
                  <c:v>216</c:v>
                </c:pt>
                <c:pt idx="44">
                  <c:v>151</c:v>
                </c:pt>
                <c:pt idx="45">
                  <c:v>113</c:v>
                </c:pt>
                <c:pt idx="46">
                  <c:v>46</c:v>
                </c:pt>
                <c:pt idx="47">
                  <c:v>9</c:v>
                </c:pt>
                <c:pt idx="48">
                  <c:v>0</c:v>
                </c:pt>
                <c:pt idx="49">
                  <c:v>0</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0643072"/>
        <c:axId val="130641280"/>
      </c:barChart>
      <c:catAx>
        <c:axId val="1306382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39744"/>
        <c:crossesAt val="0"/>
        <c:auto val="1"/>
        <c:lblAlgn val="ctr"/>
        <c:lblOffset val="100"/>
        <c:tickLblSkip val="5"/>
        <c:tickMarkSkip val="1"/>
        <c:noMultiLvlLbl val="0"/>
      </c:catAx>
      <c:valAx>
        <c:axId val="130639744"/>
        <c:scaling>
          <c:orientation val="minMax"/>
          <c:max val="6000"/>
          <c:min val="-6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0638208"/>
        <c:crosses val="autoZero"/>
        <c:crossBetween val="between"/>
        <c:majorUnit val="1000"/>
      </c:valAx>
      <c:valAx>
        <c:axId val="130641280"/>
        <c:scaling>
          <c:orientation val="maxMin"/>
          <c:max val="6000"/>
          <c:min val="-6000"/>
        </c:scaling>
        <c:delete val="0"/>
        <c:axPos val="t"/>
        <c:numFmt formatCode="#######0" sourceLinked="1"/>
        <c:majorTickMark val="none"/>
        <c:minorTickMark val="none"/>
        <c:tickLblPos val="none"/>
        <c:spPr>
          <a:noFill/>
          <a:ln>
            <a:noFill/>
          </a:ln>
        </c:spPr>
        <c:crossAx val="130643072"/>
        <c:crosses val="max"/>
        <c:crossBetween val="between"/>
        <c:majorUnit val="1000"/>
      </c:valAx>
      <c:catAx>
        <c:axId val="130643072"/>
        <c:scaling>
          <c:orientation val="minMax"/>
        </c:scaling>
        <c:delete val="1"/>
        <c:axPos val="r"/>
        <c:numFmt formatCode="##########0" sourceLinked="1"/>
        <c:majorTickMark val="out"/>
        <c:minorTickMark val="none"/>
        <c:tickLblPos val="nextTo"/>
        <c:crossAx val="130641280"/>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8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a:latin typeface="Marianne" panose="02000000000000000000" pitchFamily="50" charset="0"/>
              </a:defRPr>
            </a:pPr>
            <a:r>
              <a:rPr lang="fr-FR" sz="800" b="1">
                <a:latin typeface="Marianne" panose="02000000000000000000" pitchFamily="50" charset="0"/>
              </a:rPr>
              <a:t>Les professeurs agrégés </a:t>
            </a:r>
          </a:p>
          <a:p>
            <a:pPr>
              <a:defRPr sz="800" b="1">
                <a:latin typeface="Marianne" panose="02000000000000000000" pitchFamily="50" charset="0"/>
              </a:defRPr>
            </a:pPr>
            <a:r>
              <a:rPr lang="fr-FR" sz="80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1.14'!$E$135:$E$185</c:f>
              <c:numCache>
                <c:formatCode>#######0</c:formatCode>
                <c:ptCount val="51"/>
                <c:pt idx="0">
                  <c:v>0</c:v>
                </c:pt>
                <c:pt idx="1">
                  <c:v>0</c:v>
                </c:pt>
                <c:pt idx="2">
                  <c:v>5</c:v>
                </c:pt>
                <c:pt idx="3">
                  <c:v>39</c:v>
                </c:pt>
                <c:pt idx="4">
                  <c:v>136</c:v>
                </c:pt>
                <c:pt idx="5">
                  <c:v>220</c:v>
                </c:pt>
                <c:pt idx="6">
                  <c:v>266</c:v>
                </c:pt>
                <c:pt idx="7">
                  <c:v>301</c:v>
                </c:pt>
                <c:pt idx="8">
                  <c:v>355</c:v>
                </c:pt>
                <c:pt idx="9">
                  <c:v>404</c:v>
                </c:pt>
                <c:pt idx="10">
                  <c:v>450</c:v>
                </c:pt>
                <c:pt idx="11">
                  <c:v>535</c:v>
                </c:pt>
                <c:pt idx="12">
                  <c:v>544</c:v>
                </c:pt>
                <c:pt idx="13">
                  <c:v>577</c:v>
                </c:pt>
                <c:pt idx="14">
                  <c:v>602</c:v>
                </c:pt>
                <c:pt idx="15">
                  <c:v>668</c:v>
                </c:pt>
                <c:pt idx="16">
                  <c:v>648</c:v>
                </c:pt>
                <c:pt idx="17">
                  <c:v>684</c:v>
                </c:pt>
                <c:pt idx="18">
                  <c:v>774</c:v>
                </c:pt>
                <c:pt idx="19">
                  <c:v>873</c:v>
                </c:pt>
                <c:pt idx="20">
                  <c:v>959</c:v>
                </c:pt>
                <c:pt idx="21">
                  <c:v>999</c:v>
                </c:pt>
                <c:pt idx="22">
                  <c:v>1034</c:v>
                </c:pt>
                <c:pt idx="23">
                  <c:v>1055</c:v>
                </c:pt>
                <c:pt idx="24">
                  <c:v>966</c:v>
                </c:pt>
                <c:pt idx="25">
                  <c:v>895</c:v>
                </c:pt>
                <c:pt idx="26">
                  <c:v>945</c:v>
                </c:pt>
                <c:pt idx="27">
                  <c:v>1017</c:v>
                </c:pt>
                <c:pt idx="28">
                  <c:v>1005</c:v>
                </c:pt>
                <c:pt idx="29">
                  <c:v>1006</c:v>
                </c:pt>
                <c:pt idx="30">
                  <c:v>965</c:v>
                </c:pt>
                <c:pt idx="31">
                  <c:v>906</c:v>
                </c:pt>
                <c:pt idx="32">
                  <c:v>854</c:v>
                </c:pt>
                <c:pt idx="33">
                  <c:v>846</c:v>
                </c:pt>
                <c:pt idx="34">
                  <c:v>761</c:v>
                </c:pt>
                <c:pt idx="35">
                  <c:v>771</c:v>
                </c:pt>
                <c:pt idx="36">
                  <c:v>767</c:v>
                </c:pt>
                <c:pt idx="37">
                  <c:v>664</c:v>
                </c:pt>
                <c:pt idx="38">
                  <c:v>656</c:v>
                </c:pt>
                <c:pt idx="39">
                  <c:v>612</c:v>
                </c:pt>
                <c:pt idx="40">
                  <c:v>664</c:v>
                </c:pt>
                <c:pt idx="41">
                  <c:v>553</c:v>
                </c:pt>
                <c:pt idx="42">
                  <c:v>371</c:v>
                </c:pt>
                <c:pt idx="43">
                  <c:v>222</c:v>
                </c:pt>
                <c:pt idx="44">
                  <c:v>104</c:v>
                </c:pt>
                <c:pt idx="45">
                  <c:v>68</c:v>
                </c:pt>
                <c:pt idx="46">
                  <c:v>24</c:v>
                </c:pt>
                <c:pt idx="47">
                  <c:v>5</c:v>
                </c:pt>
                <c:pt idx="48">
                  <c:v>3</c:v>
                </c:pt>
                <c:pt idx="49">
                  <c:v>0</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1.14'!$E$76:$E$126</c:f>
              <c:numCache>
                <c:formatCode>#######0</c:formatCode>
                <c:ptCount val="51"/>
                <c:pt idx="0">
                  <c:v>0</c:v>
                </c:pt>
                <c:pt idx="1">
                  <c:v>0</c:v>
                </c:pt>
                <c:pt idx="2">
                  <c:v>0</c:v>
                </c:pt>
                <c:pt idx="3">
                  <c:v>0</c:v>
                </c:pt>
                <c:pt idx="4">
                  <c:v>0</c:v>
                </c:pt>
                <c:pt idx="5">
                  <c:v>2</c:v>
                </c:pt>
                <c:pt idx="6">
                  <c:v>2</c:v>
                </c:pt>
                <c:pt idx="7">
                  <c:v>3</c:v>
                </c:pt>
                <c:pt idx="8">
                  <c:v>4</c:v>
                </c:pt>
                <c:pt idx="9">
                  <c:v>10</c:v>
                </c:pt>
                <c:pt idx="10">
                  <c:v>14</c:v>
                </c:pt>
                <c:pt idx="11">
                  <c:v>18</c:v>
                </c:pt>
                <c:pt idx="12">
                  <c:v>28</c:v>
                </c:pt>
                <c:pt idx="13">
                  <c:v>26</c:v>
                </c:pt>
                <c:pt idx="14">
                  <c:v>33</c:v>
                </c:pt>
                <c:pt idx="15">
                  <c:v>39</c:v>
                </c:pt>
                <c:pt idx="16">
                  <c:v>54</c:v>
                </c:pt>
                <c:pt idx="17">
                  <c:v>41</c:v>
                </c:pt>
                <c:pt idx="18">
                  <c:v>45</c:v>
                </c:pt>
                <c:pt idx="19">
                  <c:v>66</c:v>
                </c:pt>
                <c:pt idx="20">
                  <c:v>59</c:v>
                </c:pt>
                <c:pt idx="21">
                  <c:v>60</c:v>
                </c:pt>
                <c:pt idx="22">
                  <c:v>79</c:v>
                </c:pt>
                <c:pt idx="23">
                  <c:v>71</c:v>
                </c:pt>
                <c:pt idx="24">
                  <c:v>72</c:v>
                </c:pt>
                <c:pt idx="25">
                  <c:v>62</c:v>
                </c:pt>
                <c:pt idx="26">
                  <c:v>58</c:v>
                </c:pt>
                <c:pt idx="27">
                  <c:v>67</c:v>
                </c:pt>
                <c:pt idx="28">
                  <c:v>50</c:v>
                </c:pt>
                <c:pt idx="29">
                  <c:v>51</c:v>
                </c:pt>
                <c:pt idx="30">
                  <c:v>61</c:v>
                </c:pt>
                <c:pt idx="31">
                  <c:v>60</c:v>
                </c:pt>
                <c:pt idx="32">
                  <c:v>54</c:v>
                </c:pt>
                <c:pt idx="33">
                  <c:v>43</c:v>
                </c:pt>
                <c:pt idx="34">
                  <c:v>55</c:v>
                </c:pt>
                <c:pt idx="35">
                  <c:v>50</c:v>
                </c:pt>
                <c:pt idx="36">
                  <c:v>54</c:v>
                </c:pt>
                <c:pt idx="37">
                  <c:v>57</c:v>
                </c:pt>
                <c:pt idx="38">
                  <c:v>53</c:v>
                </c:pt>
                <c:pt idx="39">
                  <c:v>51</c:v>
                </c:pt>
                <c:pt idx="40">
                  <c:v>44</c:v>
                </c:pt>
                <c:pt idx="41">
                  <c:v>69</c:v>
                </c:pt>
                <c:pt idx="42">
                  <c:v>33</c:v>
                </c:pt>
                <c:pt idx="43">
                  <c:v>27</c:v>
                </c:pt>
                <c:pt idx="44">
                  <c:v>15</c:v>
                </c:pt>
                <c:pt idx="45">
                  <c:v>12</c:v>
                </c:pt>
                <c:pt idx="46">
                  <c:v>7</c:v>
                </c:pt>
                <c:pt idx="47">
                  <c:v>1</c:v>
                </c:pt>
                <c:pt idx="48">
                  <c:v>0</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0435712"/>
        <c:axId val="130457984"/>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1.14'!$F$135:$F$185</c:f>
              <c:numCache>
                <c:formatCode>#######0</c:formatCode>
                <c:ptCount val="51"/>
                <c:pt idx="0">
                  <c:v>0</c:v>
                </c:pt>
                <c:pt idx="1">
                  <c:v>0</c:v>
                </c:pt>
                <c:pt idx="2">
                  <c:v>8</c:v>
                </c:pt>
                <c:pt idx="3">
                  <c:v>57</c:v>
                </c:pt>
                <c:pt idx="4">
                  <c:v>124</c:v>
                </c:pt>
                <c:pt idx="5">
                  <c:v>172</c:v>
                </c:pt>
                <c:pt idx="6">
                  <c:v>222</c:v>
                </c:pt>
                <c:pt idx="7">
                  <c:v>255</c:v>
                </c:pt>
                <c:pt idx="8">
                  <c:v>316</c:v>
                </c:pt>
                <c:pt idx="9">
                  <c:v>339</c:v>
                </c:pt>
                <c:pt idx="10">
                  <c:v>380</c:v>
                </c:pt>
                <c:pt idx="11">
                  <c:v>447</c:v>
                </c:pt>
                <c:pt idx="12">
                  <c:v>445</c:v>
                </c:pt>
                <c:pt idx="13">
                  <c:v>460</c:v>
                </c:pt>
                <c:pt idx="14">
                  <c:v>427</c:v>
                </c:pt>
                <c:pt idx="15">
                  <c:v>537</c:v>
                </c:pt>
                <c:pt idx="16">
                  <c:v>481</c:v>
                </c:pt>
                <c:pt idx="17">
                  <c:v>485</c:v>
                </c:pt>
                <c:pt idx="18">
                  <c:v>570</c:v>
                </c:pt>
                <c:pt idx="19">
                  <c:v>647</c:v>
                </c:pt>
                <c:pt idx="20">
                  <c:v>773</c:v>
                </c:pt>
                <c:pt idx="21">
                  <c:v>709</c:v>
                </c:pt>
                <c:pt idx="22">
                  <c:v>870</c:v>
                </c:pt>
                <c:pt idx="23">
                  <c:v>852</c:v>
                </c:pt>
                <c:pt idx="24">
                  <c:v>841</c:v>
                </c:pt>
                <c:pt idx="25">
                  <c:v>865</c:v>
                </c:pt>
                <c:pt idx="26">
                  <c:v>841</c:v>
                </c:pt>
                <c:pt idx="27">
                  <c:v>941</c:v>
                </c:pt>
                <c:pt idx="28">
                  <c:v>952</c:v>
                </c:pt>
                <c:pt idx="29">
                  <c:v>890</c:v>
                </c:pt>
                <c:pt idx="30">
                  <c:v>898</c:v>
                </c:pt>
                <c:pt idx="31">
                  <c:v>836</c:v>
                </c:pt>
                <c:pt idx="32">
                  <c:v>730</c:v>
                </c:pt>
                <c:pt idx="33">
                  <c:v>753</c:v>
                </c:pt>
                <c:pt idx="34">
                  <c:v>674</c:v>
                </c:pt>
                <c:pt idx="35">
                  <c:v>699</c:v>
                </c:pt>
                <c:pt idx="36">
                  <c:v>712</c:v>
                </c:pt>
                <c:pt idx="37">
                  <c:v>652</c:v>
                </c:pt>
                <c:pt idx="38">
                  <c:v>594</c:v>
                </c:pt>
                <c:pt idx="39">
                  <c:v>623</c:v>
                </c:pt>
                <c:pt idx="40">
                  <c:v>581</c:v>
                </c:pt>
                <c:pt idx="41">
                  <c:v>581</c:v>
                </c:pt>
                <c:pt idx="42">
                  <c:v>356</c:v>
                </c:pt>
                <c:pt idx="43">
                  <c:v>263</c:v>
                </c:pt>
                <c:pt idx="44">
                  <c:v>147</c:v>
                </c:pt>
                <c:pt idx="45">
                  <c:v>85</c:v>
                </c:pt>
                <c:pt idx="46">
                  <c:v>51</c:v>
                </c:pt>
                <c:pt idx="47">
                  <c:v>7</c:v>
                </c:pt>
                <c:pt idx="48">
                  <c:v>3</c:v>
                </c:pt>
                <c:pt idx="49">
                  <c:v>0</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1.14'!$F$76:$F$126</c:f>
              <c:numCache>
                <c:formatCode>#######0</c:formatCode>
                <c:ptCount val="51"/>
                <c:pt idx="0">
                  <c:v>0</c:v>
                </c:pt>
                <c:pt idx="1">
                  <c:v>0</c:v>
                </c:pt>
                <c:pt idx="2">
                  <c:v>0</c:v>
                </c:pt>
                <c:pt idx="3">
                  <c:v>0</c:v>
                </c:pt>
                <c:pt idx="4">
                  <c:v>0</c:v>
                </c:pt>
                <c:pt idx="5">
                  <c:v>1</c:v>
                </c:pt>
                <c:pt idx="6">
                  <c:v>0</c:v>
                </c:pt>
                <c:pt idx="7">
                  <c:v>3</c:v>
                </c:pt>
                <c:pt idx="8">
                  <c:v>1</c:v>
                </c:pt>
                <c:pt idx="9">
                  <c:v>5</c:v>
                </c:pt>
                <c:pt idx="10">
                  <c:v>7</c:v>
                </c:pt>
                <c:pt idx="11">
                  <c:v>15</c:v>
                </c:pt>
                <c:pt idx="12">
                  <c:v>12</c:v>
                </c:pt>
                <c:pt idx="13">
                  <c:v>16</c:v>
                </c:pt>
                <c:pt idx="14">
                  <c:v>19</c:v>
                </c:pt>
                <c:pt idx="15">
                  <c:v>20</c:v>
                </c:pt>
                <c:pt idx="16">
                  <c:v>29</c:v>
                </c:pt>
                <c:pt idx="17">
                  <c:v>23</c:v>
                </c:pt>
                <c:pt idx="18">
                  <c:v>30</c:v>
                </c:pt>
                <c:pt idx="19">
                  <c:v>36</c:v>
                </c:pt>
                <c:pt idx="20">
                  <c:v>34</c:v>
                </c:pt>
                <c:pt idx="21">
                  <c:v>45</c:v>
                </c:pt>
                <c:pt idx="22">
                  <c:v>48</c:v>
                </c:pt>
                <c:pt idx="23">
                  <c:v>45</c:v>
                </c:pt>
                <c:pt idx="24">
                  <c:v>41</c:v>
                </c:pt>
                <c:pt idx="25">
                  <c:v>49</c:v>
                </c:pt>
                <c:pt idx="26">
                  <c:v>50</c:v>
                </c:pt>
                <c:pt idx="27">
                  <c:v>51</c:v>
                </c:pt>
                <c:pt idx="28">
                  <c:v>42</c:v>
                </c:pt>
                <c:pt idx="29">
                  <c:v>47</c:v>
                </c:pt>
                <c:pt idx="30">
                  <c:v>49</c:v>
                </c:pt>
                <c:pt idx="31">
                  <c:v>40</c:v>
                </c:pt>
                <c:pt idx="32">
                  <c:v>52</c:v>
                </c:pt>
                <c:pt idx="33">
                  <c:v>47</c:v>
                </c:pt>
                <c:pt idx="34">
                  <c:v>53</c:v>
                </c:pt>
                <c:pt idx="35">
                  <c:v>55</c:v>
                </c:pt>
                <c:pt idx="36">
                  <c:v>50</c:v>
                </c:pt>
                <c:pt idx="37">
                  <c:v>50</c:v>
                </c:pt>
                <c:pt idx="38">
                  <c:v>45</c:v>
                </c:pt>
                <c:pt idx="39">
                  <c:v>45</c:v>
                </c:pt>
                <c:pt idx="40">
                  <c:v>52</c:v>
                </c:pt>
                <c:pt idx="41">
                  <c:v>74</c:v>
                </c:pt>
                <c:pt idx="42">
                  <c:v>47</c:v>
                </c:pt>
                <c:pt idx="43">
                  <c:v>31</c:v>
                </c:pt>
                <c:pt idx="44">
                  <c:v>22</c:v>
                </c:pt>
                <c:pt idx="45">
                  <c:v>9</c:v>
                </c:pt>
                <c:pt idx="46">
                  <c:v>5</c:v>
                </c:pt>
                <c:pt idx="47">
                  <c:v>2</c:v>
                </c:pt>
                <c:pt idx="48">
                  <c:v>0</c:v>
                </c:pt>
                <c:pt idx="49">
                  <c:v>0</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0461056"/>
        <c:axId val="130459520"/>
      </c:barChart>
      <c:catAx>
        <c:axId val="13043571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457984"/>
        <c:crossesAt val="0"/>
        <c:auto val="1"/>
        <c:lblAlgn val="ctr"/>
        <c:lblOffset val="100"/>
        <c:tickLblSkip val="5"/>
        <c:tickMarkSkip val="1"/>
        <c:noMultiLvlLbl val="0"/>
      </c:catAx>
      <c:valAx>
        <c:axId val="130457984"/>
        <c:scaling>
          <c:orientation val="minMax"/>
          <c:max val="1000"/>
          <c:min val="-1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0435712"/>
        <c:crosses val="autoZero"/>
        <c:crossBetween val="between"/>
        <c:majorUnit val="200"/>
      </c:valAx>
      <c:valAx>
        <c:axId val="130459520"/>
        <c:scaling>
          <c:orientation val="maxMin"/>
          <c:max val="1000"/>
          <c:min val="-1000"/>
        </c:scaling>
        <c:delete val="0"/>
        <c:axPos val="t"/>
        <c:numFmt formatCode="#######0" sourceLinked="1"/>
        <c:majorTickMark val="none"/>
        <c:minorTickMark val="none"/>
        <c:tickLblPos val="none"/>
        <c:spPr>
          <a:noFill/>
          <a:ln>
            <a:noFill/>
          </a:ln>
        </c:spPr>
        <c:crossAx val="130461056"/>
        <c:crosses val="max"/>
        <c:crossBetween val="between"/>
        <c:majorUnit val="200"/>
      </c:valAx>
      <c:catAx>
        <c:axId val="130461056"/>
        <c:scaling>
          <c:orientation val="minMax"/>
        </c:scaling>
        <c:delete val="1"/>
        <c:axPos val="r"/>
        <c:numFmt formatCode="##########0" sourceLinked="1"/>
        <c:majorTickMark val="out"/>
        <c:minorTickMark val="none"/>
        <c:tickLblPos val="nextTo"/>
        <c:crossAx val="130459520"/>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8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a:latin typeface="Marianne" panose="02000000000000000000" pitchFamily="50" charset="0"/>
              </a:defRPr>
            </a:pPr>
            <a:r>
              <a:rPr lang="fr-FR" sz="800" b="1">
                <a:latin typeface="Marianne" panose="02000000000000000000" pitchFamily="50" charset="0"/>
              </a:rPr>
              <a:t>Les professeurs d'éducation physique et sportive </a:t>
            </a:r>
          </a:p>
          <a:p>
            <a:pPr>
              <a:defRPr sz="800" b="1">
                <a:latin typeface="Marianne" panose="02000000000000000000" pitchFamily="50" charset="0"/>
              </a:defRPr>
            </a:pPr>
            <a:r>
              <a:rPr lang="fr-FR" sz="80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1.14'!$K$135:$K$185</c:f>
              <c:numCache>
                <c:formatCode>#######0</c:formatCode>
                <c:ptCount val="51"/>
                <c:pt idx="0">
                  <c:v>0</c:v>
                </c:pt>
                <c:pt idx="1">
                  <c:v>8</c:v>
                </c:pt>
                <c:pt idx="2">
                  <c:v>79</c:v>
                </c:pt>
                <c:pt idx="3">
                  <c:v>177</c:v>
                </c:pt>
                <c:pt idx="4">
                  <c:v>207</c:v>
                </c:pt>
                <c:pt idx="5">
                  <c:v>241</c:v>
                </c:pt>
                <c:pt idx="6">
                  <c:v>248</c:v>
                </c:pt>
                <c:pt idx="7">
                  <c:v>237</c:v>
                </c:pt>
                <c:pt idx="8">
                  <c:v>270</c:v>
                </c:pt>
                <c:pt idx="9">
                  <c:v>233</c:v>
                </c:pt>
                <c:pt idx="10">
                  <c:v>215</c:v>
                </c:pt>
                <c:pt idx="11">
                  <c:v>179</c:v>
                </c:pt>
                <c:pt idx="12">
                  <c:v>205</c:v>
                </c:pt>
                <c:pt idx="13">
                  <c:v>188</c:v>
                </c:pt>
                <c:pt idx="14">
                  <c:v>188</c:v>
                </c:pt>
                <c:pt idx="15">
                  <c:v>181</c:v>
                </c:pt>
                <c:pt idx="16">
                  <c:v>186</c:v>
                </c:pt>
                <c:pt idx="17">
                  <c:v>177</c:v>
                </c:pt>
                <c:pt idx="18">
                  <c:v>237</c:v>
                </c:pt>
                <c:pt idx="19">
                  <c:v>315</c:v>
                </c:pt>
                <c:pt idx="20">
                  <c:v>395</c:v>
                </c:pt>
                <c:pt idx="21">
                  <c:v>457</c:v>
                </c:pt>
                <c:pt idx="22">
                  <c:v>503</c:v>
                </c:pt>
                <c:pt idx="23">
                  <c:v>489</c:v>
                </c:pt>
                <c:pt idx="24">
                  <c:v>372</c:v>
                </c:pt>
                <c:pt idx="25">
                  <c:v>370</c:v>
                </c:pt>
                <c:pt idx="26">
                  <c:v>389</c:v>
                </c:pt>
                <c:pt idx="27">
                  <c:v>409</c:v>
                </c:pt>
                <c:pt idx="28">
                  <c:v>426</c:v>
                </c:pt>
                <c:pt idx="29">
                  <c:v>404</c:v>
                </c:pt>
                <c:pt idx="30">
                  <c:v>381</c:v>
                </c:pt>
                <c:pt idx="31">
                  <c:v>343</c:v>
                </c:pt>
                <c:pt idx="32">
                  <c:v>354</c:v>
                </c:pt>
                <c:pt idx="33">
                  <c:v>323</c:v>
                </c:pt>
                <c:pt idx="34">
                  <c:v>283</c:v>
                </c:pt>
                <c:pt idx="35">
                  <c:v>278</c:v>
                </c:pt>
                <c:pt idx="36">
                  <c:v>236</c:v>
                </c:pt>
                <c:pt idx="37">
                  <c:v>233</c:v>
                </c:pt>
                <c:pt idx="38">
                  <c:v>224</c:v>
                </c:pt>
                <c:pt idx="39">
                  <c:v>228</c:v>
                </c:pt>
                <c:pt idx="40">
                  <c:v>296</c:v>
                </c:pt>
                <c:pt idx="41">
                  <c:v>276</c:v>
                </c:pt>
                <c:pt idx="42">
                  <c:v>143</c:v>
                </c:pt>
                <c:pt idx="43">
                  <c:v>69</c:v>
                </c:pt>
                <c:pt idx="44">
                  <c:v>37</c:v>
                </c:pt>
                <c:pt idx="45">
                  <c:v>12</c:v>
                </c:pt>
                <c:pt idx="46">
                  <c:v>5</c:v>
                </c:pt>
                <c:pt idx="47">
                  <c:v>1</c:v>
                </c:pt>
                <c:pt idx="48">
                  <c:v>0</c:v>
                </c:pt>
                <c:pt idx="49">
                  <c:v>0</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1.14'!$K$76:$K$126</c:f>
              <c:numCache>
                <c:formatCode>#######0</c:formatCode>
                <c:ptCount val="51"/>
                <c:pt idx="0">
                  <c:v>0</c:v>
                </c:pt>
                <c:pt idx="1">
                  <c:v>0</c:v>
                </c:pt>
                <c:pt idx="2">
                  <c:v>14</c:v>
                </c:pt>
                <c:pt idx="3">
                  <c:v>25</c:v>
                </c:pt>
                <c:pt idx="4">
                  <c:v>25</c:v>
                </c:pt>
                <c:pt idx="5">
                  <c:v>29</c:v>
                </c:pt>
                <c:pt idx="6">
                  <c:v>19</c:v>
                </c:pt>
                <c:pt idx="7">
                  <c:v>54</c:v>
                </c:pt>
                <c:pt idx="8">
                  <c:v>31</c:v>
                </c:pt>
                <c:pt idx="9">
                  <c:v>35</c:v>
                </c:pt>
                <c:pt idx="10">
                  <c:v>37</c:v>
                </c:pt>
                <c:pt idx="11">
                  <c:v>34</c:v>
                </c:pt>
                <c:pt idx="12">
                  <c:v>48</c:v>
                </c:pt>
                <c:pt idx="13">
                  <c:v>42</c:v>
                </c:pt>
                <c:pt idx="14">
                  <c:v>56</c:v>
                </c:pt>
                <c:pt idx="15">
                  <c:v>70</c:v>
                </c:pt>
                <c:pt idx="16">
                  <c:v>63</c:v>
                </c:pt>
                <c:pt idx="17">
                  <c:v>44</c:v>
                </c:pt>
                <c:pt idx="18">
                  <c:v>56</c:v>
                </c:pt>
                <c:pt idx="19">
                  <c:v>74</c:v>
                </c:pt>
                <c:pt idx="20">
                  <c:v>73</c:v>
                </c:pt>
                <c:pt idx="21">
                  <c:v>90</c:v>
                </c:pt>
                <c:pt idx="22">
                  <c:v>87</c:v>
                </c:pt>
                <c:pt idx="23">
                  <c:v>91</c:v>
                </c:pt>
                <c:pt idx="24">
                  <c:v>89</c:v>
                </c:pt>
                <c:pt idx="25">
                  <c:v>67</c:v>
                </c:pt>
                <c:pt idx="26">
                  <c:v>78</c:v>
                </c:pt>
                <c:pt idx="27">
                  <c:v>81</c:v>
                </c:pt>
                <c:pt idx="28">
                  <c:v>97</c:v>
                </c:pt>
                <c:pt idx="29">
                  <c:v>77</c:v>
                </c:pt>
                <c:pt idx="30">
                  <c:v>72</c:v>
                </c:pt>
                <c:pt idx="31">
                  <c:v>61</c:v>
                </c:pt>
                <c:pt idx="32">
                  <c:v>71</c:v>
                </c:pt>
                <c:pt idx="33">
                  <c:v>57</c:v>
                </c:pt>
                <c:pt idx="34">
                  <c:v>66</c:v>
                </c:pt>
                <c:pt idx="35">
                  <c:v>53</c:v>
                </c:pt>
                <c:pt idx="36">
                  <c:v>80</c:v>
                </c:pt>
                <c:pt idx="37">
                  <c:v>61</c:v>
                </c:pt>
                <c:pt idx="38">
                  <c:v>81</c:v>
                </c:pt>
                <c:pt idx="39">
                  <c:v>49</c:v>
                </c:pt>
                <c:pt idx="40">
                  <c:v>69</c:v>
                </c:pt>
                <c:pt idx="41">
                  <c:v>91</c:v>
                </c:pt>
                <c:pt idx="42">
                  <c:v>36</c:v>
                </c:pt>
                <c:pt idx="43">
                  <c:v>21</c:v>
                </c:pt>
                <c:pt idx="44">
                  <c:v>9</c:v>
                </c:pt>
                <c:pt idx="45">
                  <c:v>4</c:v>
                </c:pt>
                <c:pt idx="46">
                  <c:v>2</c:v>
                </c:pt>
                <c:pt idx="47">
                  <c:v>0</c:v>
                </c:pt>
                <c:pt idx="48">
                  <c:v>0</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0573824"/>
        <c:axId val="130575360"/>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1.14'!$L$135:$L$185</c:f>
              <c:numCache>
                <c:formatCode>#######0</c:formatCode>
                <c:ptCount val="51"/>
                <c:pt idx="0">
                  <c:v>0</c:v>
                </c:pt>
                <c:pt idx="1">
                  <c:v>7</c:v>
                </c:pt>
                <c:pt idx="2">
                  <c:v>107</c:v>
                </c:pt>
                <c:pt idx="3">
                  <c:v>225</c:v>
                </c:pt>
                <c:pt idx="4">
                  <c:v>360</c:v>
                </c:pt>
                <c:pt idx="5">
                  <c:v>406</c:v>
                </c:pt>
                <c:pt idx="6">
                  <c:v>447</c:v>
                </c:pt>
                <c:pt idx="7">
                  <c:v>473</c:v>
                </c:pt>
                <c:pt idx="8">
                  <c:v>551</c:v>
                </c:pt>
                <c:pt idx="9">
                  <c:v>433</c:v>
                </c:pt>
                <c:pt idx="10">
                  <c:v>412</c:v>
                </c:pt>
                <c:pt idx="11">
                  <c:v>328</c:v>
                </c:pt>
                <c:pt idx="12">
                  <c:v>342</c:v>
                </c:pt>
                <c:pt idx="13">
                  <c:v>337</c:v>
                </c:pt>
                <c:pt idx="14">
                  <c:v>338</c:v>
                </c:pt>
                <c:pt idx="15">
                  <c:v>308</c:v>
                </c:pt>
                <c:pt idx="16">
                  <c:v>257</c:v>
                </c:pt>
                <c:pt idx="17">
                  <c:v>281</c:v>
                </c:pt>
                <c:pt idx="18">
                  <c:v>338</c:v>
                </c:pt>
                <c:pt idx="19">
                  <c:v>403</c:v>
                </c:pt>
                <c:pt idx="20">
                  <c:v>514</c:v>
                </c:pt>
                <c:pt idx="21">
                  <c:v>568</c:v>
                </c:pt>
                <c:pt idx="22">
                  <c:v>603</c:v>
                </c:pt>
                <c:pt idx="23">
                  <c:v>582</c:v>
                </c:pt>
                <c:pt idx="24">
                  <c:v>518</c:v>
                </c:pt>
                <c:pt idx="25">
                  <c:v>448</c:v>
                </c:pt>
                <c:pt idx="26">
                  <c:v>467</c:v>
                </c:pt>
                <c:pt idx="27">
                  <c:v>480</c:v>
                </c:pt>
                <c:pt idx="28">
                  <c:v>505</c:v>
                </c:pt>
                <c:pt idx="29">
                  <c:v>442</c:v>
                </c:pt>
                <c:pt idx="30">
                  <c:v>448</c:v>
                </c:pt>
                <c:pt idx="31">
                  <c:v>412</c:v>
                </c:pt>
                <c:pt idx="32">
                  <c:v>398</c:v>
                </c:pt>
                <c:pt idx="33">
                  <c:v>368</c:v>
                </c:pt>
                <c:pt idx="34">
                  <c:v>307</c:v>
                </c:pt>
                <c:pt idx="35">
                  <c:v>268</c:v>
                </c:pt>
                <c:pt idx="36">
                  <c:v>255</c:v>
                </c:pt>
                <c:pt idx="37">
                  <c:v>294</c:v>
                </c:pt>
                <c:pt idx="38">
                  <c:v>292</c:v>
                </c:pt>
                <c:pt idx="39">
                  <c:v>284</c:v>
                </c:pt>
                <c:pt idx="40">
                  <c:v>283</c:v>
                </c:pt>
                <c:pt idx="41">
                  <c:v>322</c:v>
                </c:pt>
                <c:pt idx="42">
                  <c:v>225</c:v>
                </c:pt>
                <c:pt idx="43">
                  <c:v>111</c:v>
                </c:pt>
                <c:pt idx="44">
                  <c:v>79</c:v>
                </c:pt>
                <c:pt idx="45">
                  <c:v>39</c:v>
                </c:pt>
                <c:pt idx="46">
                  <c:v>6</c:v>
                </c:pt>
                <c:pt idx="47">
                  <c:v>3</c:v>
                </c:pt>
                <c:pt idx="48">
                  <c:v>1</c:v>
                </c:pt>
                <c:pt idx="49">
                  <c:v>0</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1.14'!$L$76:$L$126</c:f>
              <c:numCache>
                <c:formatCode>#######0</c:formatCode>
                <c:ptCount val="51"/>
                <c:pt idx="0">
                  <c:v>0</c:v>
                </c:pt>
                <c:pt idx="1">
                  <c:v>0</c:v>
                </c:pt>
                <c:pt idx="2">
                  <c:v>7</c:v>
                </c:pt>
                <c:pt idx="3">
                  <c:v>29</c:v>
                </c:pt>
                <c:pt idx="4">
                  <c:v>26</c:v>
                </c:pt>
                <c:pt idx="5">
                  <c:v>53</c:v>
                </c:pt>
                <c:pt idx="6">
                  <c:v>65</c:v>
                </c:pt>
                <c:pt idx="7">
                  <c:v>69</c:v>
                </c:pt>
                <c:pt idx="8">
                  <c:v>73</c:v>
                </c:pt>
                <c:pt idx="9">
                  <c:v>54</c:v>
                </c:pt>
                <c:pt idx="10">
                  <c:v>73</c:v>
                </c:pt>
                <c:pt idx="11">
                  <c:v>58</c:v>
                </c:pt>
                <c:pt idx="12">
                  <c:v>71</c:v>
                </c:pt>
                <c:pt idx="13">
                  <c:v>73</c:v>
                </c:pt>
                <c:pt idx="14">
                  <c:v>91</c:v>
                </c:pt>
                <c:pt idx="15">
                  <c:v>77</c:v>
                </c:pt>
                <c:pt idx="16">
                  <c:v>131</c:v>
                </c:pt>
                <c:pt idx="17">
                  <c:v>113</c:v>
                </c:pt>
                <c:pt idx="18">
                  <c:v>114</c:v>
                </c:pt>
                <c:pt idx="19">
                  <c:v>110</c:v>
                </c:pt>
                <c:pt idx="20">
                  <c:v>127</c:v>
                </c:pt>
                <c:pt idx="21">
                  <c:v>123</c:v>
                </c:pt>
                <c:pt idx="22">
                  <c:v>137</c:v>
                </c:pt>
                <c:pt idx="23">
                  <c:v>148</c:v>
                </c:pt>
                <c:pt idx="24">
                  <c:v>153</c:v>
                </c:pt>
                <c:pt idx="25">
                  <c:v>132</c:v>
                </c:pt>
                <c:pt idx="26">
                  <c:v>110</c:v>
                </c:pt>
                <c:pt idx="27">
                  <c:v>162</c:v>
                </c:pt>
                <c:pt idx="28">
                  <c:v>138</c:v>
                </c:pt>
                <c:pt idx="29">
                  <c:v>128</c:v>
                </c:pt>
                <c:pt idx="30">
                  <c:v>111</c:v>
                </c:pt>
                <c:pt idx="31">
                  <c:v>109</c:v>
                </c:pt>
                <c:pt idx="32">
                  <c:v>100</c:v>
                </c:pt>
                <c:pt idx="33">
                  <c:v>91</c:v>
                </c:pt>
                <c:pt idx="34">
                  <c:v>90</c:v>
                </c:pt>
                <c:pt idx="35">
                  <c:v>103</c:v>
                </c:pt>
                <c:pt idx="36">
                  <c:v>82</c:v>
                </c:pt>
                <c:pt idx="37">
                  <c:v>90</c:v>
                </c:pt>
                <c:pt idx="38">
                  <c:v>76</c:v>
                </c:pt>
                <c:pt idx="39">
                  <c:v>97</c:v>
                </c:pt>
                <c:pt idx="40">
                  <c:v>82</c:v>
                </c:pt>
                <c:pt idx="41">
                  <c:v>72</c:v>
                </c:pt>
                <c:pt idx="42">
                  <c:v>80</c:v>
                </c:pt>
                <c:pt idx="43">
                  <c:v>60</c:v>
                </c:pt>
                <c:pt idx="44">
                  <c:v>15</c:v>
                </c:pt>
                <c:pt idx="45">
                  <c:v>8</c:v>
                </c:pt>
                <c:pt idx="46">
                  <c:v>0</c:v>
                </c:pt>
                <c:pt idx="47">
                  <c:v>0</c:v>
                </c:pt>
                <c:pt idx="48">
                  <c:v>0</c:v>
                </c:pt>
                <c:pt idx="49">
                  <c:v>0</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0590976"/>
        <c:axId val="130589440"/>
      </c:barChart>
      <c:catAx>
        <c:axId val="1305738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575360"/>
        <c:crossesAt val="0"/>
        <c:auto val="1"/>
        <c:lblAlgn val="ctr"/>
        <c:lblOffset val="100"/>
        <c:tickLblSkip val="5"/>
        <c:tickMarkSkip val="1"/>
        <c:noMultiLvlLbl val="0"/>
      </c:catAx>
      <c:valAx>
        <c:axId val="130575360"/>
        <c:scaling>
          <c:orientation val="minMax"/>
          <c:max val="700"/>
          <c:min val="-7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0573824"/>
        <c:crosses val="autoZero"/>
        <c:crossBetween val="between"/>
        <c:majorUnit val="100"/>
      </c:valAx>
      <c:valAx>
        <c:axId val="130589440"/>
        <c:scaling>
          <c:orientation val="maxMin"/>
          <c:max val="700"/>
          <c:min val="-700"/>
        </c:scaling>
        <c:delete val="0"/>
        <c:axPos val="t"/>
        <c:numFmt formatCode="#######0" sourceLinked="1"/>
        <c:majorTickMark val="none"/>
        <c:minorTickMark val="none"/>
        <c:tickLblPos val="none"/>
        <c:spPr>
          <a:noFill/>
          <a:ln>
            <a:noFill/>
          </a:ln>
        </c:spPr>
        <c:crossAx val="130590976"/>
        <c:crosses val="max"/>
        <c:crossBetween val="between"/>
        <c:majorUnit val="100"/>
      </c:valAx>
      <c:catAx>
        <c:axId val="130590976"/>
        <c:scaling>
          <c:orientation val="minMax"/>
        </c:scaling>
        <c:delete val="1"/>
        <c:axPos val="r"/>
        <c:numFmt formatCode="##########0" sourceLinked="1"/>
        <c:majorTickMark val="out"/>
        <c:minorTickMark val="none"/>
        <c:tickLblPos val="nextTo"/>
        <c:crossAx val="130589440"/>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8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a:latin typeface="Marianne" panose="02000000000000000000" pitchFamily="50" charset="0"/>
              </a:defRPr>
            </a:pPr>
            <a:r>
              <a:rPr lang="fr-FR" sz="800" b="1">
                <a:latin typeface="Marianne" panose="02000000000000000000" pitchFamily="50" charset="0"/>
              </a:rPr>
              <a:t>Les professeurs de lycée professionnel </a:t>
            </a:r>
          </a:p>
          <a:p>
            <a:pPr>
              <a:defRPr sz="800" b="1">
                <a:latin typeface="Marianne" panose="02000000000000000000" pitchFamily="50" charset="0"/>
              </a:defRPr>
            </a:pPr>
            <a:r>
              <a:rPr lang="fr-FR" sz="80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1.14'!$N$135:$N$185</c:f>
              <c:numCache>
                <c:formatCode>#######0</c:formatCode>
                <c:ptCount val="51"/>
                <c:pt idx="0">
                  <c:v>0</c:v>
                </c:pt>
                <c:pt idx="1">
                  <c:v>3</c:v>
                </c:pt>
                <c:pt idx="2">
                  <c:v>28</c:v>
                </c:pt>
                <c:pt idx="3">
                  <c:v>58</c:v>
                </c:pt>
                <c:pt idx="4">
                  <c:v>91</c:v>
                </c:pt>
                <c:pt idx="5">
                  <c:v>120</c:v>
                </c:pt>
                <c:pt idx="6">
                  <c:v>151</c:v>
                </c:pt>
                <c:pt idx="7">
                  <c:v>192</c:v>
                </c:pt>
                <c:pt idx="8">
                  <c:v>247</c:v>
                </c:pt>
                <c:pt idx="9">
                  <c:v>256</c:v>
                </c:pt>
                <c:pt idx="10">
                  <c:v>259</c:v>
                </c:pt>
                <c:pt idx="11">
                  <c:v>313</c:v>
                </c:pt>
                <c:pt idx="12">
                  <c:v>389</c:v>
                </c:pt>
                <c:pt idx="13">
                  <c:v>410</c:v>
                </c:pt>
                <c:pt idx="14">
                  <c:v>452</c:v>
                </c:pt>
                <c:pt idx="15">
                  <c:v>489</c:v>
                </c:pt>
                <c:pt idx="16">
                  <c:v>503</c:v>
                </c:pt>
                <c:pt idx="17">
                  <c:v>594</c:v>
                </c:pt>
                <c:pt idx="18">
                  <c:v>595</c:v>
                </c:pt>
                <c:pt idx="19">
                  <c:v>680</c:v>
                </c:pt>
                <c:pt idx="20">
                  <c:v>744</c:v>
                </c:pt>
                <c:pt idx="21">
                  <c:v>755</c:v>
                </c:pt>
                <c:pt idx="22">
                  <c:v>860</c:v>
                </c:pt>
                <c:pt idx="23">
                  <c:v>975</c:v>
                </c:pt>
                <c:pt idx="24">
                  <c:v>1022</c:v>
                </c:pt>
                <c:pt idx="25">
                  <c:v>1050</c:v>
                </c:pt>
                <c:pt idx="26">
                  <c:v>1050</c:v>
                </c:pt>
                <c:pt idx="27">
                  <c:v>1213</c:v>
                </c:pt>
                <c:pt idx="28">
                  <c:v>1262</c:v>
                </c:pt>
                <c:pt idx="29">
                  <c:v>1226</c:v>
                </c:pt>
                <c:pt idx="30">
                  <c:v>1169</c:v>
                </c:pt>
                <c:pt idx="31">
                  <c:v>1131</c:v>
                </c:pt>
                <c:pt idx="32">
                  <c:v>1081</c:v>
                </c:pt>
                <c:pt idx="33">
                  <c:v>1039</c:v>
                </c:pt>
                <c:pt idx="34">
                  <c:v>1092</c:v>
                </c:pt>
                <c:pt idx="35">
                  <c:v>1101</c:v>
                </c:pt>
                <c:pt idx="36">
                  <c:v>987</c:v>
                </c:pt>
                <c:pt idx="37">
                  <c:v>889</c:v>
                </c:pt>
                <c:pt idx="38">
                  <c:v>877</c:v>
                </c:pt>
                <c:pt idx="39">
                  <c:v>841</c:v>
                </c:pt>
                <c:pt idx="40">
                  <c:v>782</c:v>
                </c:pt>
                <c:pt idx="41">
                  <c:v>785</c:v>
                </c:pt>
                <c:pt idx="42">
                  <c:v>431</c:v>
                </c:pt>
                <c:pt idx="43">
                  <c:v>256</c:v>
                </c:pt>
                <c:pt idx="44">
                  <c:v>152</c:v>
                </c:pt>
                <c:pt idx="45">
                  <c:v>90</c:v>
                </c:pt>
                <c:pt idx="46">
                  <c:v>52</c:v>
                </c:pt>
                <c:pt idx="47">
                  <c:v>12</c:v>
                </c:pt>
                <c:pt idx="48">
                  <c:v>5</c:v>
                </c:pt>
                <c:pt idx="49">
                  <c:v>0</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1.14'!$N$76:$N$126</c:f>
              <c:numCache>
                <c:formatCode>#######0</c:formatCode>
                <c:ptCount val="51"/>
                <c:pt idx="0">
                  <c:v>0</c:v>
                </c:pt>
                <c:pt idx="1">
                  <c:v>0</c:v>
                </c:pt>
                <c:pt idx="2">
                  <c:v>2</c:v>
                </c:pt>
                <c:pt idx="3">
                  <c:v>3</c:v>
                </c:pt>
                <c:pt idx="4">
                  <c:v>11</c:v>
                </c:pt>
                <c:pt idx="5">
                  <c:v>16</c:v>
                </c:pt>
                <c:pt idx="6">
                  <c:v>18</c:v>
                </c:pt>
                <c:pt idx="7">
                  <c:v>10</c:v>
                </c:pt>
                <c:pt idx="8">
                  <c:v>28</c:v>
                </c:pt>
                <c:pt idx="9">
                  <c:v>41</c:v>
                </c:pt>
                <c:pt idx="10">
                  <c:v>37</c:v>
                </c:pt>
                <c:pt idx="11">
                  <c:v>76</c:v>
                </c:pt>
                <c:pt idx="12">
                  <c:v>70</c:v>
                </c:pt>
                <c:pt idx="13">
                  <c:v>105</c:v>
                </c:pt>
                <c:pt idx="14">
                  <c:v>114</c:v>
                </c:pt>
                <c:pt idx="15">
                  <c:v>124</c:v>
                </c:pt>
                <c:pt idx="16">
                  <c:v>131</c:v>
                </c:pt>
                <c:pt idx="17">
                  <c:v>139</c:v>
                </c:pt>
                <c:pt idx="18">
                  <c:v>143</c:v>
                </c:pt>
                <c:pt idx="19">
                  <c:v>174</c:v>
                </c:pt>
                <c:pt idx="20">
                  <c:v>154</c:v>
                </c:pt>
                <c:pt idx="21">
                  <c:v>171</c:v>
                </c:pt>
                <c:pt idx="22">
                  <c:v>186</c:v>
                </c:pt>
                <c:pt idx="23">
                  <c:v>206</c:v>
                </c:pt>
                <c:pt idx="24">
                  <c:v>228</c:v>
                </c:pt>
                <c:pt idx="25">
                  <c:v>251</c:v>
                </c:pt>
                <c:pt idx="26">
                  <c:v>278</c:v>
                </c:pt>
                <c:pt idx="27">
                  <c:v>248</c:v>
                </c:pt>
                <c:pt idx="28">
                  <c:v>272</c:v>
                </c:pt>
                <c:pt idx="29">
                  <c:v>331</c:v>
                </c:pt>
                <c:pt idx="30">
                  <c:v>347</c:v>
                </c:pt>
                <c:pt idx="31">
                  <c:v>289</c:v>
                </c:pt>
                <c:pt idx="32">
                  <c:v>317</c:v>
                </c:pt>
                <c:pt idx="33">
                  <c:v>321</c:v>
                </c:pt>
                <c:pt idx="34">
                  <c:v>336</c:v>
                </c:pt>
                <c:pt idx="35">
                  <c:v>294</c:v>
                </c:pt>
                <c:pt idx="36">
                  <c:v>269</c:v>
                </c:pt>
                <c:pt idx="37">
                  <c:v>265</c:v>
                </c:pt>
                <c:pt idx="38">
                  <c:v>245</c:v>
                </c:pt>
                <c:pt idx="39">
                  <c:v>239</c:v>
                </c:pt>
                <c:pt idx="40">
                  <c:v>249</c:v>
                </c:pt>
                <c:pt idx="41">
                  <c:v>194</c:v>
                </c:pt>
                <c:pt idx="42">
                  <c:v>114</c:v>
                </c:pt>
                <c:pt idx="43">
                  <c:v>65</c:v>
                </c:pt>
                <c:pt idx="44">
                  <c:v>31</c:v>
                </c:pt>
                <c:pt idx="45">
                  <c:v>13</c:v>
                </c:pt>
                <c:pt idx="46">
                  <c:v>9</c:v>
                </c:pt>
                <c:pt idx="47">
                  <c:v>0</c:v>
                </c:pt>
                <c:pt idx="48">
                  <c:v>0</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1043328"/>
        <c:axId val="131044864"/>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1.14'!$O$135:$O$185</c:f>
              <c:numCache>
                <c:formatCode>#######0</c:formatCode>
                <c:ptCount val="51"/>
                <c:pt idx="0">
                  <c:v>0</c:v>
                </c:pt>
                <c:pt idx="1">
                  <c:v>1</c:v>
                </c:pt>
                <c:pt idx="2">
                  <c:v>16</c:v>
                </c:pt>
                <c:pt idx="3">
                  <c:v>37</c:v>
                </c:pt>
                <c:pt idx="4">
                  <c:v>39</c:v>
                </c:pt>
                <c:pt idx="5">
                  <c:v>77</c:v>
                </c:pt>
                <c:pt idx="6">
                  <c:v>89</c:v>
                </c:pt>
                <c:pt idx="7">
                  <c:v>152</c:v>
                </c:pt>
                <c:pt idx="8">
                  <c:v>150</c:v>
                </c:pt>
                <c:pt idx="9">
                  <c:v>172</c:v>
                </c:pt>
                <c:pt idx="10">
                  <c:v>221</c:v>
                </c:pt>
                <c:pt idx="11">
                  <c:v>250</c:v>
                </c:pt>
                <c:pt idx="12">
                  <c:v>241</c:v>
                </c:pt>
                <c:pt idx="13">
                  <c:v>288</c:v>
                </c:pt>
                <c:pt idx="14">
                  <c:v>290</c:v>
                </c:pt>
                <c:pt idx="15">
                  <c:v>366</c:v>
                </c:pt>
                <c:pt idx="16">
                  <c:v>388</c:v>
                </c:pt>
                <c:pt idx="17">
                  <c:v>466</c:v>
                </c:pt>
                <c:pt idx="18">
                  <c:v>543</c:v>
                </c:pt>
                <c:pt idx="19">
                  <c:v>602</c:v>
                </c:pt>
                <c:pt idx="20">
                  <c:v>689</c:v>
                </c:pt>
                <c:pt idx="21">
                  <c:v>739</c:v>
                </c:pt>
                <c:pt idx="22">
                  <c:v>846</c:v>
                </c:pt>
                <c:pt idx="23">
                  <c:v>967</c:v>
                </c:pt>
                <c:pt idx="24">
                  <c:v>962</c:v>
                </c:pt>
                <c:pt idx="25">
                  <c:v>1019</c:v>
                </c:pt>
                <c:pt idx="26">
                  <c:v>1216</c:v>
                </c:pt>
                <c:pt idx="27">
                  <c:v>1208</c:v>
                </c:pt>
                <c:pt idx="28">
                  <c:v>1282</c:v>
                </c:pt>
                <c:pt idx="29">
                  <c:v>1268</c:v>
                </c:pt>
                <c:pt idx="30">
                  <c:v>1262</c:v>
                </c:pt>
                <c:pt idx="31">
                  <c:v>1176</c:v>
                </c:pt>
                <c:pt idx="32">
                  <c:v>1143</c:v>
                </c:pt>
                <c:pt idx="33">
                  <c:v>1134</c:v>
                </c:pt>
                <c:pt idx="34">
                  <c:v>1093</c:v>
                </c:pt>
                <c:pt idx="35">
                  <c:v>1025</c:v>
                </c:pt>
                <c:pt idx="36">
                  <c:v>1000</c:v>
                </c:pt>
                <c:pt idx="37">
                  <c:v>940</c:v>
                </c:pt>
                <c:pt idx="38">
                  <c:v>891</c:v>
                </c:pt>
                <c:pt idx="39">
                  <c:v>894</c:v>
                </c:pt>
                <c:pt idx="40">
                  <c:v>852</c:v>
                </c:pt>
                <c:pt idx="41">
                  <c:v>764</c:v>
                </c:pt>
                <c:pt idx="42">
                  <c:v>491</c:v>
                </c:pt>
                <c:pt idx="43">
                  <c:v>297</c:v>
                </c:pt>
                <c:pt idx="44">
                  <c:v>200</c:v>
                </c:pt>
                <c:pt idx="45">
                  <c:v>140</c:v>
                </c:pt>
                <c:pt idx="46">
                  <c:v>61</c:v>
                </c:pt>
                <c:pt idx="47">
                  <c:v>10</c:v>
                </c:pt>
                <c:pt idx="48">
                  <c:v>5</c:v>
                </c:pt>
                <c:pt idx="49">
                  <c:v>0</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1.14'!$O$76:$O$126</c:f>
              <c:numCache>
                <c:formatCode>#######0</c:formatCode>
                <c:ptCount val="51"/>
                <c:pt idx="0">
                  <c:v>0</c:v>
                </c:pt>
                <c:pt idx="1">
                  <c:v>0</c:v>
                </c:pt>
                <c:pt idx="2">
                  <c:v>0</c:v>
                </c:pt>
                <c:pt idx="3">
                  <c:v>0</c:v>
                </c:pt>
                <c:pt idx="4">
                  <c:v>3</c:v>
                </c:pt>
                <c:pt idx="5">
                  <c:v>5</c:v>
                </c:pt>
                <c:pt idx="6">
                  <c:v>9</c:v>
                </c:pt>
                <c:pt idx="7">
                  <c:v>8</c:v>
                </c:pt>
                <c:pt idx="8">
                  <c:v>14</c:v>
                </c:pt>
                <c:pt idx="9">
                  <c:v>18</c:v>
                </c:pt>
                <c:pt idx="10">
                  <c:v>16</c:v>
                </c:pt>
                <c:pt idx="11">
                  <c:v>19</c:v>
                </c:pt>
                <c:pt idx="12">
                  <c:v>26</c:v>
                </c:pt>
                <c:pt idx="13">
                  <c:v>33</c:v>
                </c:pt>
                <c:pt idx="14">
                  <c:v>26</c:v>
                </c:pt>
                <c:pt idx="15">
                  <c:v>38</c:v>
                </c:pt>
                <c:pt idx="16">
                  <c:v>52</c:v>
                </c:pt>
                <c:pt idx="17">
                  <c:v>87</c:v>
                </c:pt>
                <c:pt idx="18">
                  <c:v>67</c:v>
                </c:pt>
                <c:pt idx="19">
                  <c:v>83</c:v>
                </c:pt>
                <c:pt idx="20">
                  <c:v>93</c:v>
                </c:pt>
                <c:pt idx="21">
                  <c:v>98</c:v>
                </c:pt>
                <c:pt idx="22">
                  <c:v>117</c:v>
                </c:pt>
                <c:pt idx="23">
                  <c:v>110</c:v>
                </c:pt>
                <c:pt idx="24">
                  <c:v>130</c:v>
                </c:pt>
                <c:pt idx="25">
                  <c:v>123</c:v>
                </c:pt>
                <c:pt idx="26">
                  <c:v>130</c:v>
                </c:pt>
                <c:pt idx="27">
                  <c:v>156</c:v>
                </c:pt>
                <c:pt idx="28">
                  <c:v>193</c:v>
                </c:pt>
                <c:pt idx="29">
                  <c:v>176</c:v>
                </c:pt>
                <c:pt idx="30">
                  <c:v>200</c:v>
                </c:pt>
                <c:pt idx="31">
                  <c:v>221</c:v>
                </c:pt>
                <c:pt idx="32">
                  <c:v>233</c:v>
                </c:pt>
                <c:pt idx="33">
                  <c:v>206</c:v>
                </c:pt>
                <c:pt idx="34">
                  <c:v>186</c:v>
                </c:pt>
                <c:pt idx="35">
                  <c:v>185</c:v>
                </c:pt>
                <c:pt idx="36">
                  <c:v>175</c:v>
                </c:pt>
                <c:pt idx="37">
                  <c:v>133</c:v>
                </c:pt>
                <c:pt idx="38">
                  <c:v>135</c:v>
                </c:pt>
                <c:pt idx="39">
                  <c:v>141</c:v>
                </c:pt>
                <c:pt idx="40">
                  <c:v>129</c:v>
                </c:pt>
                <c:pt idx="41">
                  <c:v>101</c:v>
                </c:pt>
                <c:pt idx="42">
                  <c:v>69</c:v>
                </c:pt>
                <c:pt idx="43">
                  <c:v>49</c:v>
                </c:pt>
                <c:pt idx="44">
                  <c:v>22</c:v>
                </c:pt>
                <c:pt idx="45">
                  <c:v>13</c:v>
                </c:pt>
                <c:pt idx="46">
                  <c:v>5</c:v>
                </c:pt>
                <c:pt idx="47">
                  <c:v>0</c:v>
                </c:pt>
                <c:pt idx="48">
                  <c:v>0</c:v>
                </c:pt>
                <c:pt idx="49">
                  <c:v>0</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1052288"/>
        <c:axId val="131046400"/>
      </c:barChart>
      <c:catAx>
        <c:axId val="1310433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1044864"/>
        <c:crossesAt val="0"/>
        <c:auto val="1"/>
        <c:lblAlgn val="ctr"/>
        <c:lblOffset val="100"/>
        <c:tickLblSkip val="5"/>
        <c:tickMarkSkip val="1"/>
        <c:noMultiLvlLbl val="0"/>
      </c:catAx>
      <c:valAx>
        <c:axId val="131044864"/>
        <c:scaling>
          <c:orientation val="minMax"/>
          <c:max val="1500"/>
          <c:min val="-15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1043328"/>
        <c:crosses val="autoZero"/>
        <c:crossBetween val="between"/>
        <c:majorUnit val="500"/>
      </c:valAx>
      <c:valAx>
        <c:axId val="131046400"/>
        <c:scaling>
          <c:orientation val="maxMin"/>
          <c:max val="1500"/>
          <c:min val="-1500"/>
        </c:scaling>
        <c:delete val="0"/>
        <c:axPos val="t"/>
        <c:numFmt formatCode="#######0" sourceLinked="1"/>
        <c:majorTickMark val="none"/>
        <c:minorTickMark val="none"/>
        <c:tickLblPos val="none"/>
        <c:spPr>
          <a:noFill/>
          <a:ln>
            <a:noFill/>
          </a:ln>
        </c:spPr>
        <c:crossAx val="131052288"/>
        <c:crosses val="max"/>
        <c:crossBetween val="between"/>
        <c:majorUnit val="500"/>
      </c:valAx>
      <c:catAx>
        <c:axId val="131052288"/>
        <c:scaling>
          <c:orientation val="minMax"/>
        </c:scaling>
        <c:delete val="1"/>
        <c:axPos val="r"/>
        <c:numFmt formatCode="##########0" sourceLinked="1"/>
        <c:majorTickMark val="out"/>
        <c:minorTickMark val="none"/>
        <c:tickLblPos val="nextTo"/>
        <c:crossAx val="131046400"/>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8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a:latin typeface="Marianne" panose="02000000000000000000" pitchFamily="50" charset="0"/>
              </a:defRPr>
            </a:pPr>
            <a:r>
              <a:rPr lang="fr-FR" sz="800" b="1">
                <a:latin typeface="Marianne" panose="02000000000000000000" pitchFamily="50" charset="0"/>
              </a:rPr>
              <a:t>Les enseignants non titulaires</a:t>
            </a:r>
          </a:p>
          <a:p>
            <a:pPr>
              <a:defRPr sz="800" b="1">
                <a:latin typeface="Marianne" panose="02000000000000000000" pitchFamily="50" charset="0"/>
              </a:defRPr>
            </a:pPr>
            <a:r>
              <a:rPr lang="fr-FR" sz="80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1.14'!$Q$135:$Q$185</c:f>
              <c:numCache>
                <c:formatCode>#######0</c:formatCode>
                <c:ptCount val="51"/>
                <c:pt idx="0">
                  <c:v>5</c:v>
                </c:pt>
                <c:pt idx="1">
                  <c:v>37</c:v>
                </c:pt>
                <c:pt idx="2">
                  <c:v>153</c:v>
                </c:pt>
                <c:pt idx="3">
                  <c:v>315</c:v>
                </c:pt>
                <c:pt idx="4">
                  <c:v>467</c:v>
                </c:pt>
                <c:pt idx="5">
                  <c:v>613</c:v>
                </c:pt>
                <c:pt idx="6">
                  <c:v>644</c:v>
                </c:pt>
                <c:pt idx="7">
                  <c:v>663</c:v>
                </c:pt>
                <c:pt idx="8">
                  <c:v>751</c:v>
                </c:pt>
                <c:pt idx="9">
                  <c:v>742</c:v>
                </c:pt>
                <c:pt idx="10">
                  <c:v>755</c:v>
                </c:pt>
                <c:pt idx="11">
                  <c:v>763</c:v>
                </c:pt>
                <c:pt idx="12">
                  <c:v>773</c:v>
                </c:pt>
                <c:pt idx="13">
                  <c:v>752</c:v>
                </c:pt>
                <c:pt idx="14">
                  <c:v>707</c:v>
                </c:pt>
                <c:pt idx="15">
                  <c:v>699</c:v>
                </c:pt>
                <c:pt idx="16">
                  <c:v>677</c:v>
                </c:pt>
                <c:pt idx="17">
                  <c:v>647</c:v>
                </c:pt>
                <c:pt idx="18">
                  <c:v>664</c:v>
                </c:pt>
                <c:pt idx="19">
                  <c:v>652</c:v>
                </c:pt>
                <c:pt idx="20">
                  <c:v>661</c:v>
                </c:pt>
                <c:pt idx="21">
                  <c:v>629</c:v>
                </c:pt>
                <c:pt idx="22">
                  <c:v>623</c:v>
                </c:pt>
                <c:pt idx="23">
                  <c:v>605</c:v>
                </c:pt>
                <c:pt idx="24">
                  <c:v>621</c:v>
                </c:pt>
                <c:pt idx="25">
                  <c:v>637</c:v>
                </c:pt>
                <c:pt idx="26">
                  <c:v>569</c:v>
                </c:pt>
                <c:pt idx="27">
                  <c:v>599</c:v>
                </c:pt>
                <c:pt idx="28">
                  <c:v>561</c:v>
                </c:pt>
                <c:pt idx="29">
                  <c:v>573</c:v>
                </c:pt>
                <c:pt idx="30">
                  <c:v>530</c:v>
                </c:pt>
                <c:pt idx="31">
                  <c:v>487</c:v>
                </c:pt>
                <c:pt idx="32">
                  <c:v>429</c:v>
                </c:pt>
                <c:pt idx="33">
                  <c:v>427</c:v>
                </c:pt>
                <c:pt idx="34">
                  <c:v>385</c:v>
                </c:pt>
                <c:pt idx="35">
                  <c:v>347</c:v>
                </c:pt>
                <c:pt idx="36">
                  <c:v>309</c:v>
                </c:pt>
                <c:pt idx="37">
                  <c:v>267</c:v>
                </c:pt>
                <c:pt idx="38">
                  <c:v>264</c:v>
                </c:pt>
                <c:pt idx="39">
                  <c:v>233</c:v>
                </c:pt>
                <c:pt idx="40">
                  <c:v>212</c:v>
                </c:pt>
                <c:pt idx="41">
                  <c:v>174</c:v>
                </c:pt>
                <c:pt idx="42">
                  <c:v>128</c:v>
                </c:pt>
                <c:pt idx="43">
                  <c:v>105</c:v>
                </c:pt>
                <c:pt idx="44">
                  <c:v>74</c:v>
                </c:pt>
                <c:pt idx="45">
                  <c:v>35</c:v>
                </c:pt>
                <c:pt idx="46">
                  <c:v>24</c:v>
                </c:pt>
                <c:pt idx="47">
                  <c:v>6</c:v>
                </c:pt>
                <c:pt idx="48">
                  <c:v>1</c:v>
                </c:pt>
                <c:pt idx="49">
                  <c:v>0</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1.14'!$Q$76:$Q$126</c:f>
              <c:numCache>
                <c:formatCode>#######0</c:formatCode>
                <c:ptCount val="51"/>
                <c:pt idx="0">
                  <c:v>6</c:v>
                </c:pt>
                <c:pt idx="1">
                  <c:v>29</c:v>
                </c:pt>
                <c:pt idx="2">
                  <c:v>116</c:v>
                </c:pt>
                <c:pt idx="3">
                  <c:v>346</c:v>
                </c:pt>
                <c:pt idx="4">
                  <c:v>505</c:v>
                </c:pt>
                <c:pt idx="5">
                  <c:v>564</c:v>
                </c:pt>
                <c:pt idx="6">
                  <c:v>610</c:v>
                </c:pt>
                <c:pt idx="7">
                  <c:v>558</c:v>
                </c:pt>
                <c:pt idx="8">
                  <c:v>581</c:v>
                </c:pt>
                <c:pt idx="9">
                  <c:v>578</c:v>
                </c:pt>
                <c:pt idx="10">
                  <c:v>599</c:v>
                </c:pt>
                <c:pt idx="11">
                  <c:v>610</c:v>
                </c:pt>
                <c:pt idx="12">
                  <c:v>615</c:v>
                </c:pt>
                <c:pt idx="13">
                  <c:v>580</c:v>
                </c:pt>
                <c:pt idx="14">
                  <c:v>575</c:v>
                </c:pt>
                <c:pt idx="15">
                  <c:v>623</c:v>
                </c:pt>
                <c:pt idx="16">
                  <c:v>551</c:v>
                </c:pt>
                <c:pt idx="17">
                  <c:v>587</c:v>
                </c:pt>
                <c:pt idx="18">
                  <c:v>573</c:v>
                </c:pt>
                <c:pt idx="19">
                  <c:v>541</c:v>
                </c:pt>
                <c:pt idx="20">
                  <c:v>562</c:v>
                </c:pt>
                <c:pt idx="21">
                  <c:v>547</c:v>
                </c:pt>
                <c:pt idx="22">
                  <c:v>585</c:v>
                </c:pt>
                <c:pt idx="23">
                  <c:v>536</c:v>
                </c:pt>
                <c:pt idx="24">
                  <c:v>507</c:v>
                </c:pt>
                <c:pt idx="25">
                  <c:v>552</c:v>
                </c:pt>
                <c:pt idx="26">
                  <c:v>586</c:v>
                </c:pt>
                <c:pt idx="27">
                  <c:v>655</c:v>
                </c:pt>
                <c:pt idx="28">
                  <c:v>553</c:v>
                </c:pt>
                <c:pt idx="29">
                  <c:v>544</c:v>
                </c:pt>
                <c:pt idx="30">
                  <c:v>439</c:v>
                </c:pt>
                <c:pt idx="31">
                  <c:v>389</c:v>
                </c:pt>
                <c:pt idx="32">
                  <c:v>353</c:v>
                </c:pt>
                <c:pt idx="33">
                  <c:v>310</c:v>
                </c:pt>
                <c:pt idx="34">
                  <c:v>334</c:v>
                </c:pt>
                <c:pt idx="35">
                  <c:v>263</c:v>
                </c:pt>
                <c:pt idx="36">
                  <c:v>237</c:v>
                </c:pt>
                <c:pt idx="37">
                  <c:v>210</c:v>
                </c:pt>
                <c:pt idx="38">
                  <c:v>157</c:v>
                </c:pt>
                <c:pt idx="39">
                  <c:v>179</c:v>
                </c:pt>
                <c:pt idx="40">
                  <c:v>147</c:v>
                </c:pt>
                <c:pt idx="41">
                  <c:v>133</c:v>
                </c:pt>
                <c:pt idx="42">
                  <c:v>75</c:v>
                </c:pt>
                <c:pt idx="43">
                  <c:v>68</c:v>
                </c:pt>
                <c:pt idx="44">
                  <c:v>42</c:v>
                </c:pt>
                <c:pt idx="45">
                  <c:v>37</c:v>
                </c:pt>
                <c:pt idx="46">
                  <c:v>13</c:v>
                </c:pt>
                <c:pt idx="47">
                  <c:v>10</c:v>
                </c:pt>
                <c:pt idx="48">
                  <c:v>2</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0987904"/>
        <c:axId val="130989440"/>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1.14'!$R$135:$R$185</c:f>
              <c:numCache>
                <c:formatCode>#######0</c:formatCode>
                <c:ptCount val="51"/>
                <c:pt idx="0">
                  <c:v>4</c:v>
                </c:pt>
                <c:pt idx="1">
                  <c:v>31</c:v>
                </c:pt>
                <c:pt idx="2">
                  <c:v>61</c:v>
                </c:pt>
                <c:pt idx="3">
                  <c:v>214</c:v>
                </c:pt>
                <c:pt idx="4">
                  <c:v>309</c:v>
                </c:pt>
                <c:pt idx="5">
                  <c:v>425</c:v>
                </c:pt>
                <c:pt idx="6">
                  <c:v>442</c:v>
                </c:pt>
                <c:pt idx="7">
                  <c:v>511</c:v>
                </c:pt>
                <c:pt idx="8">
                  <c:v>561</c:v>
                </c:pt>
                <c:pt idx="9">
                  <c:v>589</c:v>
                </c:pt>
                <c:pt idx="10">
                  <c:v>608</c:v>
                </c:pt>
                <c:pt idx="11">
                  <c:v>624</c:v>
                </c:pt>
                <c:pt idx="12">
                  <c:v>609</c:v>
                </c:pt>
                <c:pt idx="13">
                  <c:v>631</c:v>
                </c:pt>
                <c:pt idx="14">
                  <c:v>634</c:v>
                </c:pt>
                <c:pt idx="15">
                  <c:v>586</c:v>
                </c:pt>
                <c:pt idx="16">
                  <c:v>552</c:v>
                </c:pt>
                <c:pt idx="17">
                  <c:v>501</c:v>
                </c:pt>
                <c:pt idx="18">
                  <c:v>539</c:v>
                </c:pt>
                <c:pt idx="19">
                  <c:v>503</c:v>
                </c:pt>
                <c:pt idx="20">
                  <c:v>541</c:v>
                </c:pt>
                <c:pt idx="21">
                  <c:v>458</c:v>
                </c:pt>
                <c:pt idx="22">
                  <c:v>498</c:v>
                </c:pt>
                <c:pt idx="23">
                  <c:v>471</c:v>
                </c:pt>
                <c:pt idx="24">
                  <c:v>460</c:v>
                </c:pt>
                <c:pt idx="25">
                  <c:v>464</c:v>
                </c:pt>
                <c:pt idx="26">
                  <c:v>486</c:v>
                </c:pt>
                <c:pt idx="27">
                  <c:v>467</c:v>
                </c:pt>
                <c:pt idx="28">
                  <c:v>424</c:v>
                </c:pt>
                <c:pt idx="29">
                  <c:v>421</c:v>
                </c:pt>
                <c:pt idx="30">
                  <c:v>373</c:v>
                </c:pt>
                <c:pt idx="31">
                  <c:v>401</c:v>
                </c:pt>
                <c:pt idx="32">
                  <c:v>400</c:v>
                </c:pt>
                <c:pt idx="33">
                  <c:v>367</c:v>
                </c:pt>
                <c:pt idx="34">
                  <c:v>332</c:v>
                </c:pt>
                <c:pt idx="35">
                  <c:v>314</c:v>
                </c:pt>
                <c:pt idx="36">
                  <c:v>341</c:v>
                </c:pt>
                <c:pt idx="37">
                  <c:v>288</c:v>
                </c:pt>
                <c:pt idx="38">
                  <c:v>279</c:v>
                </c:pt>
                <c:pt idx="39">
                  <c:v>282</c:v>
                </c:pt>
                <c:pt idx="40">
                  <c:v>224</c:v>
                </c:pt>
                <c:pt idx="41">
                  <c:v>210</c:v>
                </c:pt>
                <c:pt idx="42">
                  <c:v>148</c:v>
                </c:pt>
                <c:pt idx="43">
                  <c:v>129</c:v>
                </c:pt>
                <c:pt idx="44">
                  <c:v>107</c:v>
                </c:pt>
                <c:pt idx="45">
                  <c:v>70</c:v>
                </c:pt>
                <c:pt idx="46">
                  <c:v>57</c:v>
                </c:pt>
                <c:pt idx="47">
                  <c:v>12</c:v>
                </c:pt>
                <c:pt idx="48">
                  <c:v>6</c:v>
                </c:pt>
                <c:pt idx="49">
                  <c:v>1</c:v>
                </c:pt>
                <c:pt idx="50">
                  <c:v>1</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1.14'!$R$76:$R$126</c:f>
              <c:numCache>
                <c:formatCode>#######0</c:formatCode>
                <c:ptCount val="51"/>
                <c:pt idx="0">
                  <c:v>2</c:v>
                </c:pt>
                <c:pt idx="1">
                  <c:v>12</c:v>
                </c:pt>
                <c:pt idx="2">
                  <c:v>46</c:v>
                </c:pt>
                <c:pt idx="3">
                  <c:v>118</c:v>
                </c:pt>
                <c:pt idx="4">
                  <c:v>205</c:v>
                </c:pt>
                <c:pt idx="5">
                  <c:v>237</c:v>
                </c:pt>
                <c:pt idx="6">
                  <c:v>284</c:v>
                </c:pt>
                <c:pt idx="7">
                  <c:v>297</c:v>
                </c:pt>
                <c:pt idx="8">
                  <c:v>330</c:v>
                </c:pt>
                <c:pt idx="9">
                  <c:v>272</c:v>
                </c:pt>
                <c:pt idx="10">
                  <c:v>318</c:v>
                </c:pt>
                <c:pt idx="11">
                  <c:v>304</c:v>
                </c:pt>
                <c:pt idx="12">
                  <c:v>307</c:v>
                </c:pt>
                <c:pt idx="13">
                  <c:v>270</c:v>
                </c:pt>
                <c:pt idx="14">
                  <c:v>285</c:v>
                </c:pt>
                <c:pt idx="15">
                  <c:v>278</c:v>
                </c:pt>
                <c:pt idx="16">
                  <c:v>258</c:v>
                </c:pt>
                <c:pt idx="17">
                  <c:v>229</c:v>
                </c:pt>
                <c:pt idx="18">
                  <c:v>250</c:v>
                </c:pt>
                <c:pt idx="19">
                  <c:v>241</c:v>
                </c:pt>
                <c:pt idx="20">
                  <c:v>239</c:v>
                </c:pt>
                <c:pt idx="21">
                  <c:v>242</c:v>
                </c:pt>
                <c:pt idx="22">
                  <c:v>204</c:v>
                </c:pt>
                <c:pt idx="23">
                  <c:v>258</c:v>
                </c:pt>
                <c:pt idx="24">
                  <c:v>194</c:v>
                </c:pt>
                <c:pt idx="25">
                  <c:v>208</c:v>
                </c:pt>
                <c:pt idx="26">
                  <c:v>208</c:v>
                </c:pt>
                <c:pt idx="27">
                  <c:v>222</c:v>
                </c:pt>
                <c:pt idx="28">
                  <c:v>221</c:v>
                </c:pt>
                <c:pt idx="29">
                  <c:v>200</c:v>
                </c:pt>
                <c:pt idx="30">
                  <c:v>169</c:v>
                </c:pt>
                <c:pt idx="31">
                  <c:v>182</c:v>
                </c:pt>
                <c:pt idx="32">
                  <c:v>157</c:v>
                </c:pt>
                <c:pt idx="33">
                  <c:v>133</c:v>
                </c:pt>
                <c:pt idx="34">
                  <c:v>145</c:v>
                </c:pt>
                <c:pt idx="35">
                  <c:v>136</c:v>
                </c:pt>
                <c:pt idx="36">
                  <c:v>124</c:v>
                </c:pt>
                <c:pt idx="37">
                  <c:v>119</c:v>
                </c:pt>
                <c:pt idx="38">
                  <c:v>105</c:v>
                </c:pt>
                <c:pt idx="39">
                  <c:v>83</c:v>
                </c:pt>
                <c:pt idx="40">
                  <c:v>87</c:v>
                </c:pt>
                <c:pt idx="41">
                  <c:v>76</c:v>
                </c:pt>
                <c:pt idx="42">
                  <c:v>52</c:v>
                </c:pt>
                <c:pt idx="43">
                  <c:v>56</c:v>
                </c:pt>
                <c:pt idx="44">
                  <c:v>50</c:v>
                </c:pt>
                <c:pt idx="45">
                  <c:v>27</c:v>
                </c:pt>
                <c:pt idx="46">
                  <c:v>16</c:v>
                </c:pt>
                <c:pt idx="47">
                  <c:v>4</c:v>
                </c:pt>
                <c:pt idx="48">
                  <c:v>0</c:v>
                </c:pt>
                <c:pt idx="49">
                  <c:v>0</c:v>
                </c:pt>
                <c:pt idx="50">
                  <c:v>2</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1005056"/>
        <c:axId val="131003520"/>
      </c:barChart>
      <c:catAx>
        <c:axId val="13098790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989440"/>
        <c:crossesAt val="0"/>
        <c:auto val="1"/>
        <c:lblAlgn val="ctr"/>
        <c:lblOffset val="100"/>
        <c:tickLblSkip val="5"/>
        <c:tickMarkSkip val="1"/>
        <c:noMultiLvlLbl val="0"/>
      </c:catAx>
      <c:valAx>
        <c:axId val="130989440"/>
        <c:scaling>
          <c:orientation val="minMax"/>
          <c:max val="900"/>
          <c:min val="-9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0987904"/>
        <c:crosses val="autoZero"/>
        <c:crossBetween val="between"/>
        <c:majorUnit val="100"/>
      </c:valAx>
      <c:valAx>
        <c:axId val="131003520"/>
        <c:scaling>
          <c:orientation val="maxMin"/>
          <c:max val="900"/>
          <c:min val="-900"/>
        </c:scaling>
        <c:delete val="0"/>
        <c:axPos val="t"/>
        <c:numFmt formatCode="#######0" sourceLinked="1"/>
        <c:majorTickMark val="none"/>
        <c:minorTickMark val="none"/>
        <c:tickLblPos val="none"/>
        <c:spPr>
          <a:noFill/>
          <a:ln>
            <a:noFill/>
          </a:ln>
        </c:spPr>
        <c:crossAx val="131005056"/>
        <c:crosses val="max"/>
        <c:crossBetween val="between"/>
        <c:majorUnit val="100"/>
      </c:valAx>
      <c:catAx>
        <c:axId val="131005056"/>
        <c:scaling>
          <c:orientation val="minMax"/>
        </c:scaling>
        <c:delete val="1"/>
        <c:axPos val="r"/>
        <c:numFmt formatCode="##########0" sourceLinked="1"/>
        <c:majorTickMark val="out"/>
        <c:minorTickMark val="none"/>
        <c:tickLblPos val="nextTo"/>
        <c:crossAx val="131003520"/>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8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9718875502008E-2"/>
          <c:y val="5.4847596605168893E-2"/>
          <c:w val="0.69604919678714872"/>
          <c:h val="0.85019515982090177"/>
        </c:manualLayout>
      </c:layout>
      <c:barChart>
        <c:barDir val="col"/>
        <c:grouping val="stacked"/>
        <c:varyColors val="0"/>
        <c:ser>
          <c:idx val="0"/>
          <c:order val="0"/>
          <c:tx>
            <c:strRef>
              <c:f>'Fig1.3'!$A$25</c:f>
              <c:strCache>
                <c:ptCount val="1"/>
                <c:pt idx="0">
                  <c:v>Enseignants</c:v>
                </c:pt>
              </c:strCache>
            </c:strRef>
          </c:tx>
          <c:spPr>
            <a:solidFill>
              <a:schemeClr val="accent3"/>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'Fig1.3'!$B$24:$G$24</c:f>
              <c:numCache>
                <c:formatCode>General</c:formatCode>
                <c:ptCount val="6"/>
                <c:pt idx="0">
                  <c:v>2015</c:v>
                </c:pt>
                <c:pt idx="1">
                  <c:v>2016</c:v>
                </c:pt>
                <c:pt idx="2">
                  <c:v>2017</c:v>
                </c:pt>
                <c:pt idx="3">
                  <c:v>2018</c:v>
                </c:pt>
                <c:pt idx="4">
                  <c:v>2019</c:v>
                </c:pt>
                <c:pt idx="5">
                  <c:v>2020</c:v>
                </c:pt>
              </c:numCache>
            </c:numRef>
          </c:cat>
          <c:val>
            <c:numRef>
              <c:f>'Fig1.3'!$B$25:$G$25</c:f>
              <c:numCache>
                <c:formatCode>General</c:formatCode>
                <c:ptCount val="6"/>
                <c:pt idx="0">
                  <c:v>879330</c:v>
                </c:pt>
                <c:pt idx="1">
                  <c:v>888664</c:v>
                </c:pt>
                <c:pt idx="2">
                  <c:v>897341</c:v>
                </c:pt>
                <c:pt idx="3">
                  <c:v>899268</c:v>
                </c:pt>
                <c:pt idx="4">
                  <c:v>895572</c:v>
                </c:pt>
                <c:pt idx="5">
                  <c:v>898391</c:v>
                </c:pt>
              </c:numCache>
            </c:numRef>
          </c:val>
          <c:extLst>
            <c:ext xmlns:c16="http://schemas.microsoft.com/office/drawing/2014/chart" uri="{C3380CC4-5D6E-409C-BE32-E72D297353CC}">
              <c16:uniqueId val="{00000000-F5B0-4781-9510-B6CB6D20DC58}"/>
            </c:ext>
          </c:extLst>
        </c:ser>
        <c:ser>
          <c:idx val="1"/>
          <c:order val="1"/>
          <c:tx>
            <c:strRef>
              <c:f>'Fig1.3'!$A$26</c:f>
              <c:strCache>
                <c:ptCount val="1"/>
                <c:pt idx="0">
                  <c:v>Non-enseignants</c:v>
                </c:pt>
              </c:strCache>
            </c:strRef>
          </c:tx>
          <c:spPr>
            <a:solidFill>
              <a:schemeClr val="accent4"/>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'Fig1.3'!$B$24:$G$24</c:f>
              <c:numCache>
                <c:formatCode>General</c:formatCode>
                <c:ptCount val="6"/>
                <c:pt idx="0">
                  <c:v>2015</c:v>
                </c:pt>
                <c:pt idx="1">
                  <c:v>2016</c:v>
                </c:pt>
                <c:pt idx="2">
                  <c:v>2017</c:v>
                </c:pt>
                <c:pt idx="3">
                  <c:v>2018</c:v>
                </c:pt>
                <c:pt idx="4">
                  <c:v>2019</c:v>
                </c:pt>
                <c:pt idx="5">
                  <c:v>2020</c:v>
                </c:pt>
              </c:numCache>
            </c:numRef>
          </c:cat>
          <c:val>
            <c:numRef>
              <c:f>'Fig1.3'!$B$26:$G$26</c:f>
              <c:numCache>
                <c:formatCode>General</c:formatCode>
                <c:ptCount val="6"/>
                <c:pt idx="0">
                  <c:v>203618</c:v>
                </c:pt>
                <c:pt idx="1">
                  <c:v>216493</c:v>
                </c:pt>
                <c:pt idx="2">
                  <c:v>231283</c:v>
                </c:pt>
                <c:pt idx="3">
                  <c:v>249970</c:v>
                </c:pt>
                <c:pt idx="4" formatCode="0">
                  <c:v>277518</c:v>
                </c:pt>
                <c:pt idx="5" formatCode="0">
                  <c:v>296762</c:v>
                </c:pt>
              </c:numCache>
            </c:numRef>
          </c:val>
          <c:extLst>
            <c:ext xmlns:c16="http://schemas.microsoft.com/office/drawing/2014/chart" uri="{C3380CC4-5D6E-409C-BE32-E72D297353CC}">
              <c16:uniqueId val="{00000001-F5B0-4781-9510-B6CB6D20DC58}"/>
            </c:ext>
          </c:extLst>
        </c:ser>
        <c:ser>
          <c:idx val="2"/>
          <c:order val="2"/>
          <c:tx>
            <c:strRef>
              <c:f>'Fig1.3'!$A$27</c:f>
              <c:strCache>
                <c:ptCount val="1"/>
                <c:pt idx="0">
                  <c:v>Etudiants en pré-professionnalisation et apprentis</c:v>
                </c:pt>
              </c:strCache>
            </c:strRef>
          </c:tx>
          <c:spPr>
            <a:solidFill>
              <a:schemeClr val="tx2"/>
            </a:solidFill>
          </c:spPr>
          <c:invertIfNegative val="0"/>
          <c:dLbls>
            <c:dLbl>
              <c:idx val="0"/>
              <c:tx>
                <c:rich>
                  <a:bodyPr/>
                  <a:lstStyle/>
                  <a:p>
                    <a:r>
                      <a:rPr lang="en-US"/>
                      <a:t>5</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72-4DAE-8703-52E09287C29D}"/>
                </c:ext>
              </c:extLst>
            </c:dLbl>
            <c:dLbl>
              <c:idx val="1"/>
              <c:tx>
                <c:rich>
                  <a:bodyPr/>
                  <a:lstStyle/>
                  <a:p>
                    <a:r>
                      <a:rPr lang="en-US"/>
                      <a:t>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72-4DAE-8703-52E09287C29D}"/>
                </c:ext>
              </c:extLst>
            </c:dLbl>
            <c:dLbl>
              <c:idx val="2"/>
              <c:tx>
                <c:rich>
                  <a:bodyPr/>
                  <a:lstStyle/>
                  <a:p>
                    <a:r>
                      <a:rPr lang="en-US"/>
                      <a:t>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72-4DAE-8703-52E09287C29D}"/>
                </c:ext>
              </c:extLst>
            </c:dLbl>
            <c:dLbl>
              <c:idx val="3"/>
              <c:tx>
                <c:rich>
                  <a:bodyPr/>
                  <a:lstStyle/>
                  <a:p>
                    <a:r>
                      <a:rPr lang="en-US"/>
                      <a:t>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72-4DAE-8703-52E09287C29D}"/>
                </c:ext>
              </c:extLst>
            </c:dLbl>
            <c:dLbl>
              <c:idx val="4"/>
              <c:tx>
                <c:rich>
                  <a:bodyPr/>
                  <a:lstStyle/>
                  <a:p>
                    <a:r>
                      <a:rPr lang="en-US"/>
                      <a:t>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72-4DAE-8703-52E09287C29D}"/>
                </c:ext>
              </c:extLst>
            </c:dLbl>
            <c:dLbl>
              <c:idx val="5"/>
              <c:tx>
                <c:rich>
                  <a:bodyPr/>
                  <a:lstStyle/>
                  <a:p>
                    <a:r>
                      <a:rPr lang="en-US"/>
                      <a:t>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72-4DAE-8703-52E09287C29D}"/>
                </c:ext>
              </c:extLst>
            </c:dLbl>
            <c:numFmt formatCode="#,##0.0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'Fig1.3'!$B$24:$G$24</c:f>
              <c:numCache>
                <c:formatCode>General</c:formatCode>
                <c:ptCount val="6"/>
                <c:pt idx="0">
                  <c:v>2015</c:v>
                </c:pt>
                <c:pt idx="1">
                  <c:v>2016</c:v>
                </c:pt>
                <c:pt idx="2">
                  <c:v>2017</c:v>
                </c:pt>
                <c:pt idx="3">
                  <c:v>2018</c:v>
                </c:pt>
                <c:pt idx="4">
                  <c:v>2019</c:v>
                </c:pt>
                <c:pt idx="5">
                  <c:v>2020</c:v>
                </c:pt>
              </c:numCache>
            </c:numRef>
          </c:cat>
          <c:val>
            <c:numRef>
              <c:f>'Fig1.3'!$B$27:$G$27</c:f>
              <c:numCache>
                <c:formatCode>General</c:formatCode>
                <c:ptCount val="6"/>
                <c:pt idx="0">
                  <c:v>5630</c:v>
                </c:pt>
                <c:pt idx="1">
                  <c:v>7484</c:v>
                </c:pt>
                <c:pt idx="2">
                  <c:v>8190</c:v>
                </c:pt>
                <c:pt idx="3">
                  <c:v>7140</c:v>
                </c:pt>
                <c:pt idx="4" formatCode="0">
                  <c:v>6180</c:v>
                </c:pt>
                <c:pt idx="5" formatCode="0">
                  <c:v>6362</c:v>
                </c:pt>
              </c:numCache>
            </c:numRef>
          </c:val>
          <c:extLst>
            <c:ext xmlns:c16="http://schemas.microsoft.com/office/drawing/2014/chart" uri="{C3380CC4-5D6E-409C-BE32-E72D297353CC}">
              <c16:uniqueId val="{00000006-2172-4DAE-8703-52E09287C29D}"/>
            </c:ext>
          </c:extLst>
        </c:ser>
        <c:dLbls>
          <c:showLegendKey val="0"/>
          <c:showVal val="0"/>
          <c:showCatName val="0"/>
          <c:showSerName val="0"/>
          <c:showPercent val="0"/>
          <c:showBubbleSize val="0"/>
        </c:dLbls>
        <c:gapWidth val="120"/>
        <c:overlap val="100"/>
        <c:axId val="115023872"/>
        <c:axId val="115025408"/>
      </c:barChart>
      <c:catAx>
        <c:axId val="115023872"/>
        <c:scaling>
          <c:orientation val="minMax"/>
        </c:scaling>
        <c:delete val="0"/>
        <c:axPos val="b"/>
        <c:numFmt formatCode="General" sourceLinked="1"/>
        <c:majorTickMark val="out"/>
        <c:minorTickMark val="none"/>
        <c:tickLblPos val="nextTo"/>
        <c:txPr>
          <a:bodyPr rot="0" vert="horz"/>
          <a:lstStyle/>
          <a:p>
            <a:pPr>
              <a:defRPr/>
            </a:pPr>
            <a:endParaRPr lang="fr-FR"/>
          </a:p>
        </c:txPr>
        <c:crossAx val="115025408"/>
        <c:crosses val="autoZero"/>
        <c:auto val="1"/>
        <c:lblAlgn val="ctr"/>
        <c:lblOffset val="100"/>
        <c:noMultiLvlLbl val="0"/>
      </c:catAx>
      <c:valAx>
        <c:axId val="115025408"/>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115023872"/>
        <c:crosses val="autoZero"/>
        <c:crossBetween val="between"/>
        <c:dispUnits>
          <c:builtInUnit val="thousands"/>
          <c:dispUnitsLbl>
            <c:txPr>
              <a:bodyPr rot="-5400000" vert="horz"/>
              <a:lstStyle/>
              <a:p>
                <a:pPr algn="ctr">
                  <a:defRPr/>
                </a:pPr>
                <a:endParaRPr lang="fr-FR"/>
              </a:p>
            </c:txPr>
          </c:dispUnitsLbl>
        </c:dispUnits>
      </c:valAx>
      <c:spPr>
        <a:solidFill>
          <a:schemeClr val="accent2"/>
        </a:solidFill>
      </c:spPr>
    </c:plotArea>
    <c:legend>
      <c:legendPos val="r"/>
      <c:layout>
        <c:manualLayout>
          <c:xMode val="edge"/>
          <c:yMode val="edge"/>
          <c:x val="0.78533500669344047"/>
          <c:y val="0.30964383188350686"/>
          <c:w val="0.21253982597054885"/>
          <c:h val="0.37093567789411375"/>
        </c:manualLayout>
      </c:layout>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272644325090321E-2"/>
          <c:y val="0.13473388743073783"/>
          <c:w val="0.70096305852548269"/>
          <c:h val="0.75811832818781055"/>
        </c:manualLayout>
      </c:layout>
      <c:lineChart>
        <c:grouping val="standard"/>
        <c:varyColors val="0"/>
        <c:ser>
          <c:idx val="0"/>
          <c:order val="0"/>
          <c:tx>
            <c:strRef>
              <c:f>'Fig1.15'!$B$41</c:f>
              <c:strCache>
                <c:ptCount val="1"/>
                <c:pt idx="0">
                  <c:v>ITRF</c:v>
                </c:pt>
              </c:strCache>
            </c:strRef>
          </c:tx>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3273-4C4A-BF34-31491330C843}"/>
                </c:ext>
              </c:extLst>
            </c:dLbl>
            <c:dLbl>
              <c:idx val="2"/>
              <c:delete val="1"/>
              <c:extLst>
                <c:ext xmlns:c15="http://schemas.microsoft.com/office/drawing/2012/chart" uri="{CE6537A1-D6FC-4f65-9D91-7224C49458BB}"/>
                <c:ext xmlns:c16="http://schemas.microsoft.com/office/drawing/2014/chart" uri="{C3380CC4-5D6E-409C-BE32-E72D297353CC}">
                  <c16:uniqueId val="{00000001-3273-4C4A-BF34-31491330C843}"/>
                </c:ext>
              </c:extLst>
            </c:dLbl>
            <c:dLbl>
              <c:idx val="3"/>
              <c:delete val="1"/>
              <c:extLst>
                <c:ext xmlns:c15="http://schemas.microsoft.com/office/drawing/2012/chart" uri="{CE6537A1-D6FC-4f65-9D91-7224C49458BB}"/>
                <c:ext xmlns:c16="http://schemas.microsoft.com/office/drawing/2014/chart" uri="{C3380CC4-5D6E-409C-BE32-E72D297353CC}">
                  <c16:uniqueId val="{00000002-3273-4C4A-BF34-31491330C843}"/>
                </c:ext>
              </c:extLst>
            </c:dLbl>
            <c:dLbl>
              <c:idx val="4"/>
              <c:delete val="1"/>
              <c:extLst>
                <c:ext xmlns:c15="http://schemas.microsoft.com/office/drawing/2012/chart" uri="{CE6537A1-D6FC-4f65-9D91-7224C49458BB}"/>
                <c:ext xmlns:c16="http://schemas.microsoft.com/office/drawing/2014/chart" uri="{C3380CC4-5D6E-409C-BE32-E72D297353CC}">
                  <c16:uniqueId val="{00000003-3273-4C4A-BF34-31491330C843}"/>
                </c:ext>
              </c:extLst>
            </c:dLbl>
            <c:dLbl>
              <c:idx val="5"/>
              <c:layout>
                <c:manualLayout>
                  <c:x val="0"/>
                  <c:y val="-1.1166096565634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73-4C4A-BF34-31491330C843}"/>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'Fig1.15'!$C$40:$H$40</c:f>
              <c:numCache>
                <c:formatCode>General</c:formatCode>
                <c:ptCount val="6"/>
                <c:pt idx="0">
                  <c:v>2015</c:v>
                </c:pt>
                <c:pt idx="1">
                  <c:v>2016</c:v>
                </c:pt>
                <c:pt idx="2">
                  <c:v>2017</c:v>
                </c:pt>
                <c:pt idx="3">
                  <c:v>2018</c:v>
                </c:pt>
                <c:pt idx="4">
                  <c:v>2019</c:v>
                </c:pt>
                <c:pt idx="5">
                  <c:v>2020</c:v>
                </c:pt>
              </c:numCache>
            </c:numRef>
          </c:cat>
          <c:val>
            <c:numRef>
              <c:f>'Fig1.15'!$C$41:$H$41</c:f>
              <c:numCache>
                <c:formatCode>0.0</c:formatCode>
                <c:ptCount val="6"/>
                <c:pt idx="0">
                  <c:v>55.930807248764417</c:v>
                </c:pt>
                <c:pt idx="1">
                  <c:v>55.38810712664548</c:v>
                </c:pt>
                <c:pt idx="2">
                  <c:v>54.861235452103848</c:v>
                </c:pt>
                <c:pt idx="3">
                  <c:v>54.585075157876005</c:v>
                </c:pt>
                <c:pt idx="4">
                  <c:v>54.465170766873925</c:v>
                </c:pt>
                <c:pt idx="5">
                  <c:v>54.117541175411752</c:v>
                </c:pt>
              </c:numCache>
            </c:numRef>
          </c:val>
          <c:smooth val="0"/>
          <c:extLst>
            <c:ext xmlns:c16="http://schemas.microsoft.com/office/drawing/2014/chart" uri="{C3380CC4-5D6E-409C-BE32-E72D297353CC}">
              <c16:uniqueId val="{00000002-19DD-46A4-8030-8CF973F55149}"/>
            </c:ext>
          </c:extLst>
        </c:ser>
        <c:ser>
          <c:idx val="1"/>
          <c:order val="1"/>
          <c:tx>
            <c:strRef>
              <c:f>'Fig1.15'!$B$42</c:f>
              <c:strCache>
                <c:ptCount val="1"/>
                <c:pt idx="0">
                  <c:v>Personnels d'encadrement</c:v>
                </c:pt>
              </c:strCache>
            </c:strRef>
          </c:tx>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3273-4C4A-BF34-31491330C843}"/>
                </c:ext>
              </c:extLst>
            </c:dLbl>
            <c:dLbl>
              <c:idx val="2"/>
              <c:delete val="1"/>
              <c:extLst>
                <c:ext xmlns:c15="http://schemas.microsoft.com/office/drawing/2012/chart" uri="{CE6537A1-D6FC-4f65-9D91-7224C49458BB}"/>
                <c:ext xmlns:c16="http://schemas.microsoft.com/office/drawing/2014/chart" uri="{C3380CC4-5D6E-409C-BE32-E72D297353CC}">
                  <c16:uniqueId val="{00000006-3273-4C4A-BF34-31491330C843}"/>
                </c:ext>
              </c:extLst>
            </c:dLbl>
            <c:dLbl>
              <c:idx val="3"/>
              <c:delete val="1"/>
              <c:extLst>
                <c:ext xmlns:c15="http://schemas.microsoft.com/office/drawing/2012/chart" uri="{CE6537A1-D6FC-4f65-9D91-7224C49458BB}"/>
                <c:ext xmlns:c16="http://schemas.microsoft.com/office/drawing/2014/chart" uri="{C3380CC4-5D6E-409C-BE32-E72D297353CC}">
                  <c16:uniqueId val="{00000007-3273-4C4A-BF34-31491330C843}"/>
                </c:ext>
              </c:extLst>
            </c:dLbl>
            <c:dLbl>
              <c:idx val="4"/>
              <c:delete val="1"/>
              <c:extLst>
                <c:ext xmlns:c15="http://schemas.microsoft.com/office/drawing/2012/chart" uri="{CE6537A1-D6FC-4f65-9D91-7224C49458BB}"/>
                <c:ext xmlns:c16="http://schemas.microsoft.com/office/drawing/2014/chart" uri="{C3380CC4-5D6E-409C-BE32-E72D297353CC}">
                  <c16:uniqueId val="{00000008-3273-4C4A-BF34-31491330C843}"/>
                </c:ext>
              </c:extLst>
            </c:dLbl>
            <c:dLbl>
              <c:idx val="5"/>
              <c:layout>
                <c:manualLayout>
                  <c:x val="4.3650794332752065E-3"/>
                  <c:y val="1.6749144848451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73-4C4A-BF34-31491330C843}"/>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'Fig1.15'!$C$40:$H$40</c:f>
              <c:numCache>
                <c:formatCode>General</c:formatCode>
                <c:ptCount val="6"/>
                <c:pt idx="0">
                  <c:v>2015</c:v>
                </c:pt>
                <c:pt idx="1">
                  <c:v>2016</c:v>
                </c:pt>
                <c:pt idx="2">
                  <c:v>2017</c:v>
                </c:pt>
                <c:pt idx="3">
                  <c:v>2018</c:v>
                </c:pt>
                <c:pt idx="4">
                  <c:v>2019</c:v>
                </c:pt>
                <c:pt idx="5">
                  <c:v>2020</c:v>
                </c:pt>
              </c:numCache>
            </c:numRef>
          </c:cat>
          <c:val>
            <c:numRef>
              <c:f>'Fig1.15'!$C$42:$H$42</c:f>
              <c:numCache>
                <c:formatCode>0.0</c:formatCode>
                <c:ptCount val="6"/>
                <c:pt idx="0">
                  <c:v>47.357186990956578</c:v>
                </c:pt>
                <c:pt idx="1">
                  <c:v>47.932686949738098</c:v>
                </c:pt>
                <c:pt idx="2">
                  <c:v>48.65120945268086</c:v>
                </c:pt>
                <c:pt idx="3">
                  <c:v>49.554633471645921</c:v>
                </c:pt>
                <c:pt idx="4">
                  <c:v>50.38363171355499</c:v>
                </c:pt>
                <c:pt idx="5">
                  <c:v>51.319246770308737</c:v>
                </c:pt>
              </c:numCache>
            </c:numRef>
          </c:val>
          <c:smooth val="0"/>
          <c:extLst>
            <c:ext xmlns:c16="http://schemas.microsoft.com/office/drawing/2014/chart" uri="{C3380CC4-5D6E-409C-BE32-E72D297353CC}">
              <c16:uniqueId val="{00000005-19DD-46A4-8030-8CF973F55149}"/>
            </c:ext>
          </c:extLst>
        </c:ser>
        <c:ser>
          <c:idx val="2"/>
          <c:order val="2"/>
          <c:tx>
            <c:strRef>
              <c:f>'Fig1.15'!$B$43</c:f>
              <c:strCache>
                <c:ptCount val="1"/>
                <c:pt idx="0">
                  <c:v>ASS</c:v>
                </c:pt>
              </c:strCache>
            </c:strRef>
          </c:tx>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A-3273-4C4A-BF34-31491330C843}"/>
                </c:ext>
              </c:extLst>
            </c:dLbl>
            <c:dLbl>
              <c:idx val="2"/>
              <c:delete val="1"/>
              <c:extLst>
                <c:ext xmlns:c15="http://schemas.microsoft.com/office/drawing/2012/chart" uri="{CE6537A1-D6FC-4f65-9D91-7224C49458BB}"/>
                <c:ext xmlns:c16="http://schemas.microsoft.com/office/drawing/2014/chart" uri="{C3380CC4-5D6E-409C-BE32-E72D297353CC}">
                  <c16:uniqueId val="{0000000B-3273-4C4A-BF34-31491330C843}"/>
                </c:ext>
              </c:extLst>
            </c:dLbl>
            <c:dLbl>
              <c:idx val="3"/>
              <c:delete val="1"/>
              <c:extLst>
                <c:ext xmlns:c15="http://schemas.microsoft.com/office/drawing/2012/chart" uri="{CE6537A1-D6FC-4f65-9D91-7224C49458BB}"/>
                <c:ext xmlns:c16="http://schemas.microsoft.com/office/drawing/2014/chart" uri="{C3380CC4-5D6E-409C-BE32-E72D297353CC}">
                  <c16:uniqueId val="{0000000C-3273-4C4A-BF34-31491330C843}"/>
                </c:ext>
              </c:extLst>
            </c:dLbl>
            <c:dLbl>
              <c:idx val="4"/>
              <c:delete val="1"/>
              <c:extLst>
                <c:ext xmlns:c15="http://schemas.microsoft.com/office/drawing/2012/chart" uri="{CE6537A1-D6FC-4f65-9D91-7224C49458BB}"/>
                <c:ext xmlns:c16="http://schemas.microsoft.com/office/drawing/2014/chart" uri="{C3380CC4-5D6E-409C-BE32-E72D297353CC}">
                  <c16:uniqueId val="{0000000D-3273-4C4A-BF34-31491330C843}"/>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273-4C4A-BF34-31491330C843}"/>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'Fig1.15'!$C$40:$H$40</c:f>
              <c:numCache>
                <c:formatCode>General</c:formatCode>
                <c:ptCount val="6"/>
                <c:pt idx="0">
                  <c:v>2015</c:v>
                </c:pt>
                <c:pt idx="1">
                  <c:v>2016</c:v>
                </c:pt>
                <c:pt idx="2">
                  <c:v>2017</c:v>
                </c:pt>
                <c:pt idx="3">
                  <c:v>2018</c:v>
                </c:pt>
                <c:pt idx="4">
                  <c:v>2019</c:v>
                </c:pt>
                <c:pt idx="5">
                  <c:v>2020</c:v>
                </c:pt>
              </c:numCache>
            </c:numRef>
          </c:cat>
          <c:val>
            <c:numRef>
              <c:f>'Fig1.15'!$C$43:$H$43</c:f>
              <c:numCache>
                <c:formatCode>0.0</c:formatCode>
                <c:ptCount val="6"/>
                <c:pt idx="0">
                  <c:v>85.924259467566557</c:v>
                </c:pt>
                <c:pt idx="1">
                  <c:v>86.041454196412502</c:v>
                </c:pt>
                <c:pt idx="2">
                  <c:v>86.222986614820911</c:v>
                </c:pt>
                <c:pt idx="3">
                  <c:v>86.08544080301732</c:v>
                </c:pt>
                <c:pt idx="4">
                  <c:v>86.143471194884498</c:v>
                </c:pt>
                <c:pt idx="5">
                  <c:v>86.121915643612496</c:v>
                </c:pt>
              </c:numCache>
            </c:numRef>
          </c:val>
          <c:smooth val="0"/>
          <c:extLst>
            <c:ext xmlns:c16="http://schemas.microsoft.com/office/drawing/2014/chart" uri="{C3380CC4-5D6E-409C-BE32-E72D297353CC}">
              <c16:uniqueId val="{00000008-19DD-46A4-8030-8CF973F55149}"/>
            </c:ext>
          </c:extLst>
        </c:ser>
        <c:ser>
          <c:idx val="3"/>
          <c:order val="3"/>
          <c:tx>
            <c:strRef>
              <c:f>'Fig1.15'!$B$44</c:f>
              <c:strCache>
                <c:ptCount val="1"/>
                <c:pt idx="0">
                  <c:v>Vie scolaire</c:v>
                </c:pt>
              </c:strCache>
            </c:strRef>
          </c:tx>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F-3273-4C4A-BF34-31491330C843}"/>
                </c:ext>
              </c:extLst>
            </c:dLbl>
            <c:dLbl>
              <c:idx val="2"/>
              <c:delete val="1"/>
              <c:extLst>
                <c:ext xmlns:c15="http://schemas.microsoft.com/office/drawing/2012/chart" uri="{CE6537A1-D6FC-4f65-9D91-7224C49458BB}"/>
                <c:ext xmlns:c16="http://schemas.microsoft.com/office/drawing/2014/chart" uri="{C3380CC4-5D6E-409C-BE32-E72D297353CC}">
                  <c16:uniqueId val="{00000010-3273-4C4A-BF34-31491330C843}"/>
                </c:ext>
              </c:extLst>
            </c:dLbl>
            <c:dLbl>
              <c:idx val="3"/>
              <c:delete val="1"/>
              <c:extLst>
                <c:ext xmlns:c15="http://schemas.microsoft.com/office/drawing/2012/chart" uri="{CE6537A1-D6FC-4f65-9D91-7224C49458BB}"/>
                <c:ext xmlns:c16="http://schemas.microsoft.com/office/drawing/2014/chart" uri="{C3380CC4-5D6E-409C-BE32-E72D297353CC}">
                  <c16:uniqueId val="{00000011-3273-4C4A-BF34-31491330C843}"/>
                </c:ext>
              </c:extLst>
            </c:dLbl>
            <c:dLbl>
              <c:idx val="4"/>
              <c:delete val="1"/>
              <c:extLst>
                <c:ext xmlns:c15="http://schemas.microsoft.com/office/drawing/2012/chart" uri="{CE6537A1-D6FC-4f65-9D91-7224C49458BB}"/>
                <c:ext xmlns:c16="http://schemas.microsoft.com/office/drawing/2014/chart" uri="{C3380CC4-5D6E-409C-BE32-E72D297353CC}">
                  <c16:uniqueId val="{00000012-3273-4C4A-BF34-31491330C843}"/>
                </c:ext>
              </c:extLst>
            </c:dLbl>
            <c:dLbl>
              <c:idx val="5"/>
              <c:layout>
                <c:manualLayout>
                  <c:x val="0"/>
                  <c:y val="2.791524141408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273-4C4A-BF34-31491330C843}"/>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'Fig1.15'!$C$40:$H$40</c:f>
              <c:numCache>
                <c:formatCode>General</c:formatCode>
                <c:ptCount val="6"/>
                <c:pt idx="0">
                  <c:v>2015</c:v>
                </c:pt>
                <c:pt idx="1">
                  <c:v>2016</c:v>
                </c:pt>
                <c:pt idx="2">
                  <c:v>2017</c:v>
                </c:pt>
                <c:pt idx="3">
                  <c:v>2018</c:v>
                </c:pt>
                <c:pt idx="4">
                  <c:v>2019</c:v>
                </c:pt>
                <c:pt idx="5">
                  <c:v>2020</c:v>
                </c:pt>
              </c:numCache>
            </c:numRef>
          </c:cat>
          <c:val>
            <c:numRef>
              <c:f>'Fig1.15'!$C$44:$H$44</c:f>
              <c:numCache>
                <c:formatCode>0.0</c:formatCode>
                <c:ptCount val="6"/>
                <c:pt idx="0">
                  <c:v>71.29206941800507</c:v>
                </c:pt>
                <c:pt idx="1">
                  <c:v>73.14655457734824</c:v>
                </c:pt>
                <c:pt idx="2">
                  <c:v>75.175528062318008</c:v>
                </c:pt>
                <c:pt idx="3">
                  <c:v>77.661693802197235</c:v>
                </c:pt>
                <c:pt idx="4">
                  <c:v>79.957392275843944</c:v>
                </c:pt>
                <c:pt idx="5">
                  <c:v>80.748832894273363</c:v>
                </c:pt>
              </c:numCache>
            </c:numRef>
          </c:val>
          <c:smooth val="0"/>
          <c:extLst>
            <c:ext xmlns:c16="http://schemas.microsoft.com/office/drawing/2014/chart" uri="{C3380CC4-5D6E-409C-BE32-E72D297353CC}">
              <c16:uniqueId val="{0000000B-19DD-46A4-8030-8CF973F55149}"/>
            </c:ext>
          </c:extLst>
        </c:ser>
        <c:dLbls>
          <c:showLegendKey val="0"/>
          <c:showVal val="0"/>
          <c:showCatName val="0"/>
          <c:showSerName val="0"/>
          <c:showPercent val="0"/>
          <c:showBubbleSize val="0"/>
        </c:dLbls>
        <c:smooth val="0"/>
        <c:axId val="130172800"/>
        <c:axId val="130174336"/>
      </c:lineChart>
      <c:catAx>
        <c:axId val="130172800"/>
        <c:scaling>
          <c:orientation val="minMax"/>
        </c:scaling>
        <c:delete val="0"/>
        <c:axPos val="b"/>
        <c:numFmt formatCode="General" sourceLinked="1"/>
        <c:majorTickMark val="out"/>
        <c:minorTickMark val="none"/>
        <c:tickLblPos val="nextTo"/>
        <c:crossAx val="130174336"/>
        <c:crosses val="autoZero"/>
        <c:auto val="1"/>
        <c:lblAlgn val="ctr"/>
        <c:lblOffset val="100"/>
        <c:noMultiLvlLbl val="0"/>
      </c:catAx>
      <c:valAx>
        <c:axId val="130174336"/>
        <c:scaling>
          <c:orientation val="minMax"/>
        </c:scaling>
        <c:delete val="0"/>
        <c:axPos val="l"/>
        <c:majorGridlines/>
        <c:title>
          <c:tx>
            <c:rich>
              <a:bodyPr rot="0" vert="horz"/>
              <a:lstStyle/>
              <a:p>
                <a:pPr>
                  <a:defRPr/>
                </a:pPr>
                <a:r>
                  <a:rPr lang="fr-FR"/>
                  <a:t>%</a:t>
                </a:r>
              </a:p>
            </c:rich>
          </c:tx>
          <c:layout>
            <c:manualLayout>
              <c:xMode val="edge"/>
              <c:yMode val="edge"/>
              <c:x val="5.5555555555555552E-2"/>
              <c:y val="2.0137066200058326E-2"/>
            </c:manualLayout>
          </c:layout>
          <c:overlay val="0"/>
        </c:title>
        <c:numFmt formatCode="0" sourceLinked="0"/>
        <c:majorTickMark val="out"/>
        <c:minorTickMark val="none"/>
        <c:tickLblPos val="nextTo"/>
        <c:crossAx val="130172800"/>
        <c:crosses val="autoZero"/>
        <c:crossBetween val="between"/>
      </c:valAx>
      <c:spPr>
        <a:solidFill>
          <a:schemeClr val="accent2"/>
        </a:solidFill>
      </c:spPr>
    </c:plotArea>
    <c:legend>
      <c:legendPos val="r"/>
      <c:layout>
        <c:manualLayout>
          <c:xMode val="edge"/>
          <c:yMode val="edge"/>
          <c:x val="0.78758852685300618"/>
          <c:y val="0.24039276706676935"/>
          <c:w val="0.19967764360651469"/>
          <c:h val="0.59772195807752904"/>
        </c:manualLayout>
      </c:layout>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81659973226249E-2"/>
          <c:y val="0.13936351706036745"/>
          <c:w val="0.73968323293172711"/>
          <c:h val="0.72763636363636364"/>
        </c:manualLayout>
      </c:layout>
      <c:lineChart>
        <c:grouping val="standard"/>
        <c:varyColors val="0"/>
        <c:ser>
          <c:idx val="1"/>
          <c:order val="0"/>
          <c:tx>
            <c:strRef>
              <c:f>'Fig1.16'!$B$34</c:f>
              <c:strCache>
                <c:ptCount val="1"/>
                <c:pt idx="0">
                  <c:v>ASS</c:v>
                </c:pt>
              </c:strCache>
            </c:strRef>
          </c:tx>
          <c:spPr>
            <a:ln>
              <a:solidFill>
                <a:srgbClr val="FFC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38F3-40C0-944B-01F4F7E1C6AA}"/>
                </c:ext>
              </c:extLst>
            </c:dLbl>
            <c:dLbl>
              <c:idx val="2"/>
              <c:delete val="1"/>
              <c:extLst>
                <c:ext xmlns:c15="http://schemas.microsoft.com/office/drawing/2012/chart" uri="{CE6537A1-D6FC-4f65-9D91-7224C49458BB}"/>
                <c:ext xmlns:c16="http://schemas.microsoft.com/office/drawing/2014/chart" uri="{C3380CC4-5D6E-409C-BE32-E72D297353CC}">
                  <c16:uniqueId val="{00000001-38F3-40C0-944B-01F4F7E1C6AA}"/>
                </c:ext>
              </c:extLst>
            </c:dLbl>
            <c:dLbl>
              <c:idx val="3"/>
              <c:delete val="1"/>
              <c:extLst>
                <c:ext xmlns:c15="http://schemas.microsoft.com/office/drawing/2012/chart" uri="{CE6537A1-D6FC-4f65-9D91-7224C49458BB}"/>
                <c:ext xmlns:c16="http://schemas.microsoft.com/office/drawing/2014/chart" uri="{C3380CC4-5D6E-409C-BE32-E72D297353CC}">
                  <c16:uniqueId val="{00000002-38F3-40C0-944B-01F4F7E1C6AA}"/>
                </c:ext>
              </c:extLst>
            </c:dLbl>
            <c:dLbl>
              <c:idx val="4"/>
              <c:delete val="1"/>
              <c:extLst>
                <c:ext xmlns:c15="http://schemas.microsoft.com/office/drawing/2012/chart" uri="{CE6537A1-D6FC-4f65-9D91-7224C49458BB}"/>
                <c:ext xmlns:c16="http://schemas.microsoft.com/office/drawing/2014/chart" uri="{C3380CC4-5D6E-409C-BE32-E72D297353CC}">
                  <c16:uniqueId val="{00000003-38F3-40C0-944B-01F4F7E1C6AA}"/>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F3-40C0-944B-01F4F7E1C6AA}"/>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'Fig1.16'!$C$32:$H$32</c:f>
              <c:numCache>
                <c:formatCode>General</c:formatCode>
                <c:ptCount val="6"/>
                <c:pt idx="0">
                  <c:v>2015</c:v>
                </c:pt>
                <c:pt idx="1">
                  <c:v>2016</c:v>
                </c:pt>
                <c:pt idx="2">
                  <c:v>2017</c:v>
                </c:pt>
                <c:pt idx="3">
                  <c:v>2018</c:v>
                </c:pt>
                <c:pt idx="4">
                  <c:v>2019</c:v>
                </c:pt>
                <c:pt idx="5">
                  <c:v>2020</c:v>
                </c:pt>
              </c:numCache>
            </c:numRef>
          </c:cat>
          <c:val>
            <c:numRef>
              <c:f>'Fig1.16'!$C$34:$H$34</c:f>
              <c:numCache>
                <c:formatCode>0.0</c:formatCode>
                <c:ptCount val="6"/>
                <c:pt idx="0">
                  <c:v>10.366704161979753</c:v>
                </c:pt>
                <c:pt idx="1">
                  <c:v>10.531525586417901</c:v>
                </c:pt>
                <c:pt idx="2">
                  <c:v>11.35123009048082</c:v>
                </c:pt>
                <c:pt idx="3">
                  <c:v>11.720687012577198</c:v>
                </c:pt>
                <c:pt idx="4">
                  <c:v>11.752912407539604</c:v>
                </c:pt>
                <c:pt idx="5">
                  <c:v>12.743101981281146</c:v>
                </c:pt>
              </c:numCache>
            </c:numRef>
          </c:val>
          <c:smooth val="0"/>
          <c:extLst>
            <c:ext xmlns:c16="http://schemas.microsoft.com/office/drawing/2014/chart" uri="{C3380CC4-5D6E-409C-BE32-E72D297353CC}">
              <c16:uniqueId val="{00000019-C4D6-4E73-97B9-C271B503E8EF}"/>
            </c:ext>
          </c:extLst>
        </c:ser>
        <c:ser>
          <c:idx val="0"/>
          <c:order val="1"/>
          <c:tx>
            <c:strRef>
              <c:f>'Fig1.16'!$B$33</c:f>
              <c:strCache>
                <c:ptCount val="1"/>
                <c:pt idx="0">
                  <c:v>ITRF</c:v>
                </c:pt>
              </c:strCache>
            </c:strRef>
          </c:tx>
          <c:spPr>
            <a:ln>
              <a:prstDash val="sysDot"/>
            </a:ln>
          </c:spPr>
          <c:marker>
            <c:symbol val="none"/>
          </c:marker>
          <c:dLbls>
            <c:dLbl>
              <c:idx val="0"/>
              <c:layout>
                <c:manualLayout>
                  <c:x val="-7.8566327374350278E-2"/>
                  <c:y val="-8.6956521739130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F3-40C0-944B-01F4F7E1C6AA}"/>
                </c:ext>
              </c:extLst>
            </c:dLbl>
            <c:dLbl>
              <c:idx val="1"/>
              <c:delete val="1"/>
              <c:extLst>
                <c:ext xmlns:c15="http://schemas.microsoft.com/office/drawing/2012/chart" uri="{CE6537A1-D6FC-4f65-9D91-7224C49458BB}"/>
                <c:ext xmlns:c16="http://schemas.microsoft.com/office/drawing/2014/chart" uri="{C3380CC4-5D6E-409C-BE32-E72D297353CC}">
                  <c16:uniqueId val="{00000006-38F3-40C0-944B-01F4F7E1C6AA}"/>
                </c:ext>
              </c:extLst>
            </c:dLbl>
            <c:dLbl>
              <c:idx val="2"/>
              <c:delete val="1"/>
              <c:extLst>
                <c:ext xmlns:c15="http://schemas.microsoft.com/office/drawing/2012/chart" uri="{CE6537A1-D6FC-4f65-9D91-7224C49458BB}"/>
                <c:ext xmlns:c16="http://schemas.microsoft.com/office/drawing/2014/chart" uri="{C3380CC4-5D6E-409C-BE32-E72D297353CC}">
                  <c16:uniqueId val="{00000007-38F3-40C0-944B-01F4F7E1C6AA}"/>
                </c:ext>
              </c:extLst>
            </c:dLbl>
            <c:dLbl>
              <c:idx val="3"/>
              <c:delete val="1"/>
              <c:extLst>
                <c:ext xmlns:c15="http://schemas.microsoft.com/office/drawing/2012/chart" uri="{CE6537A1-D6FC-4f65-9D91-7224C49458BB}"/>
                <c:ext xmlns:c16="http://schemas.microsoft.com/office/drawing/2014/chart" uri="{C3380CC4-5D6E-409C-BE32-E72D297353CC}">
                  <c16:uniqueId val="{00000008-38F3-40C0-944B-01F4F7E1C6AA}"/>
                </c:ext>
              </c:extLst>
            </c:dLbl>
            <c:dLbl>
              <c:idx val="4"/>
              <c:delete val="1"/>
              <c:extLst>
                <c:ext xmlns:c15="http://schemas.microsoft.com/office/drawing/2012/chart" uri="{CE6537A1-D6FC-4f65-9D91-7224C49458BB}"/>
                <c:ext xmlns:c16="http://schemas.microsoft.com/office/drawing/2014/chart" uri="{C3380CC4-5D6E-409C-BE32-E72D297353CC}">
                  <c16:uniqueId val="{00000009-38F3-40C0-944B-01F4F7E1C6AA}"/>
                </c:ext>
              </c:extLst>
            </c:dLbl>
            <c:dLbl>
              <c:idx val="5"/>
              <c:delete val="1"/>
              <c:extLst>
                <c:ext xmlns:c15="http://schemas.microsoft.com/office/drawing/2012/chart" uri="{CE6537A1-D6FC-4f65-9D91-7224C49458BB}"/>
                <c:ext xmlns:c16="http://schemas.microsoft.com/office/drawing/2014/chart" uri="{C3380CC4-5D6E-409C-BE32-E72D297353CC}">
                  <c16:uniqueId val="{0000000A-38F3-40C0-944B-01F4F7E1C6AA}"/>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'Fig1.16'!$C$32:$H$32</c:f>
              <c:numCache>
                <c:formatCode>General</c:formatCode>
                <c:ptCount val="6"/>
                <c:pt idx="0">
                  <c:v>2015</c:v>
                </c:pt>
                <c:pt idx="1">
                  <c:v>2016</c:v>
                </c:pt>
                <c:pt idx="2">
                  <c:v>2017</c:v>
                </c:pt>
                <c:pt idx="3">
                  <c:v>2018</c:v>
                </c:pt>
                <c:pt idx="4">
                  <c:v>2019</c:v>
                </c:pt>
                <c:pt idx="5">
                  <c:v>2020</c:v>
                </c:pt>
              </c:numCache>
            </c:numRef>
          </c:cat>
          <c:val>
            <c:numRef>
              <c:f>'Fig1.16'!$C$33:$H$33</c:f>
              <c:numCache>
                <c:formatCode>0.0</c:formatCode>
                <c:ptCount val="6"/>
                <c:pt idx="0">
                  <c:v>10.342302764049057</c:v>
                </c:pt>
                <c:pt idx="1">
                  <c:v>10.458465728551975</c:v>
                </c:pt>
                <c:pt idx="2">
                  <c:v>10.599820948970457</c:v>
                </c:pt>
                <c:pt idx="3">
                  <c:v>11.331495152539357</c:v>
                </c:pt>
                <c:pt idx="4">
                  <c:v>11.336397224475084</c:v>
                </c:pt>
                <c:pt idx="5">
                  <c:v>12.717127171271713</c:v>
                </c:pt>
              </c:numCache>
            </c:numRef>
          </c:val>
          <c:smooth val="0"/>
          <c:extLst>
            <c:ext xmlns:c16="http://schemas.microsoft.com/office/drawing/2014/chart" uri="{C3380CC4-5D6E-409C-BE32-E72D297353CC}">
              <c16:uniqueId val="{0000000C-C4D6-4E73-97B9-C271B503E8EF}"/>
            </c:ext>
          </c:extLst>
        </c:ser>
        <c:ser>
          <c:idx val="2"/>
          <c:order val="2"/>
          <c:tx>
            <c:strRef>
              <c:f>'Fig1.16'!$B$35</c:f>
              <c:strCache>
                <c:ptCount val="1"/>
                <c:pt idx="0">
                  <c:v>Vie scolaire</c:v>
                </c:pt>
              </c:strCache>
            </c:strRef>
          </c:tx>
          <c:spPr>
            <a:ln>
              <a:solidFill>
                <a:schemeClr val="accent4"/>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B-38F3-40C0-944B-01F4F7E1C6AA}"/>
                </c:ext>
              </c:extLst>
            </c:dLbl>
            <c:dLbl>
              <c:idx val="2"/>
              <c:delete val="1"/>
              <c:extLst>
                <c:ext xmlns:c15="http://schemas.microsoft.com/office/drawing/2012/chart" uri="{CE6537A1-D6FC-4f65-9D91-7224C49458BB}"/>
                <c:ext xmlns:c16="http://schemas.microsoft.com/office/drawing/2014/chart" uri="{C3380CC4-5D6E-409C-BE32-E72D297353CC}">
                  <c16:uniqueId val="{0000000C-38F3-40C0-944B-01F4F7E1C6AA}"/>
                </c:ext>
              </c:extLst>
            </c:dLbl>
            <c:dLbl>
              <c:idx val="3"/>
              <c:delete val="1"/>
              <c:extLst>
                <c:ext xmlns:c15="http://schemas.microsoft.com/office/drawing/2012/chart" uri="{CE6537A1-D6FC-4f65-9D91-7224C49458BB}"/>
                <c:ext xmlns:c16="http://schemas.microsoft.com/office/drawing/2014/chart" uri="{C3380CC4-5D6E-409C-BE32-E72D297353CC}">
                  <c16:uniqueId val="{0000000D-38F3-40C0-944B-01F4F7E1C6AA}"/>
                </c:ext>
              </c:extLst>
            </c:dLbl>
            <c:dLbl>
              <c:idx val="4"/>
              <c:delete val="1"/>
              <c:extLst>
                <c:ext xmlns:c15="http://schemas.microsoft.com/office/drawing/2012/chart" uri="{CE6537A1-D6FC-4f65-9D91-7224C49458BB}"/>
                <c:ext xmlns:c16="http://schemas.microsoft.com/office/drawing/2014/chart" uri="{C3380CC4-5D6E-409C-BE32-E72D297353CC}">
                  <c16:uniqueId val="{0000000E-38F3-40C0-944B-01F4F7E1C6AA}"/>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F3-40C0-944B-01F4F7E1C6AA}"/>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'Fig1.16'!$C$32:$H$32</c:f>
              <c:numCache>
                <c:formatCode>General</c:formatCode>
                <c:ptCount val="6"/>
                <c:pt idx="0">
                  <c:v>2015</c:v>
                </c:pt>
                <c:pt idx="1">
                  <c:v>2016</c:v>
                </c:pt>
                <c:pt idx="2">
                  <c:v>2017</c:v>
                </c:pt>
                <c:pt idx="3">
                  <c:v>2018</c:v>
                </c:pt>
                <c:pt idx="4">
                  <c:v>2019</c:v>
                </c:pt>
                <c:pt idx="5">
                  <c:v>2020</c:v>
                </c:pt>
              </c:numCache>
            </c:numRef>
          </c:cat>
          <c:val>
            <c:numRef>
              <c:f>'Fig1.16'!$C$35:$H$35</c:f>
              <c:numCache>
                <c:formatCode>0.0</c:formatCode>
                <c:ptCount val="6"/>
                <c:pt idx="0">
                  <c:v>82.017114236605252</c:v>
                </c:pt>
                <c:pt idx="1">
                  <c:v>83.806348050572581</c:v>
                </c:pt>
                <c:pt idx="2">
                  <c:v>85.333244645470259</c:v>
                </c:pt>
                <c:pt idx="3">
                  <c:v>87.232565232344612</c:v>
                </c:pt>
                <c:pt idx="4">
                  <c:v>89.379285416986136</c:v>
                </c:pt>
                <c:pt idx="5">
                  <c:v>90.436926679466382</c:v>
                </c:pt>
              </c:numCache>
            </c:numRef>
          </c:val>
          <c:smooth val="0"/>
          <c:extLst>
            <c:ext xmlns:c16="http://schemas.microsoft.com/office/drawing/2014/chart" uri="{C3380CC4-5D6E-409C-BE32-E72D297353CC}">
              <c16:uniqueId val="{0000001C-C4D6-4E73-97B9-C271B503E8EF}"/>
            </c:ext>
          </c:extLst>
        </c:ser>
        <c:dLbls>
          <c:showLegendKey val="0"/>
          <c:showVal val="0"/>
          <c:showCatName val="0"/>
          <c:showSerName val="0"/>
          <c:showPercent val="0"/>
          <c:showBubbleSize val="0"/>
        </c:dLbls>
        <c:smooth val="0"/>
        <c:axId val="127778816"/>
        <c:axId val="127780352"/>
      </c:lineChart>
      <c:catAx>
        <c:axId val="127778816"/>
        <c:scaling>
          <c:orientation val="minMax"/>
        </c:scaling>
        <c:delete val="0"/>
        <c:axPos val="b"/>
        <c:numFmt formatCode="General" sourceLinked="1"/>
        <c:majorTickMark val="out"/>
        <c:minorTickMark val="none"/>
        <c:tickLblPos val="nextTo"/>
        <c:crossAx val="127780352"/>
        <c:crosses val="autoZero"/>
        <c:auto val="1"/>
        <c:lblAlgn val="ctr"/>
        <c:lblOffset val="100"/>
        <c:noMultiLvlLbl val="0"/>
      </c:catAx>
      <c:valAx>
        <c:axId val="127780352"/>
        <c:scaling>
          <c:orientation val="minMax"/>
        </c:scaling>
        <c:delete val="0"/>
        <c:axPos val="l"/>
        <c:majorGridlines/>
        <c:title>
          <c:tx>
            <c:rich>
              <a:bodyPr rot="0" vert="horz"/>
              <a:lstStyle/>
              <a:p>
                <a:pPr>
                  <a:defRPr/>
                </a:pPr>
                <a:r>
                  <a:rPr lang="fr-FR"/>
                  <a:t>%</a:t>
                </a:r>
              </a:p>
            </c:rich>
          </c:tx>
          <c:layout>
            <c:manualLayout>
              <c:xMode val="edge"/>
              <c:yMode val="edge"/>
              <c:x val="4.7222146012236274E-2"/>
              <c:y val="2.2791019365822514E-2"/>
            </c:manualLayout>
          </c:layout>
          <c:overlay val="0"/>
        </c:title>
        <c:numFmt formatCode="0" sourceLinked="0"/>
        <c:majorTickMark val="out"/>
        <c:minorTickMark val="none"/>
        <c:tickLblPos val="nextTo"/>
        <c:crossAx val="127778816"/>
        <c:crosses val="autoZero"/>
        <c:crossBetween val="between"/>
        <c:majorUnit val="20"/>
        <c:minorUnit val="1"/>
      </c:valAx>
      <c:spPr>
        <a:solidFill>
          <a:schemeClr val="accent2"/>
        </a:solidFill>
      </c:spPr>
    </c:plotArea>
    <c:legend>
      <c:legendPos val="r"/>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88407699037624E-2"/>
          <c:y val="0.13942169298095386"/>
          <c:w val="0.68068892235609113"/>
          <c:h val="0.74312575757575761"/>
        </c:manualLayout>
      </c:layout>
      <c:lineChart>
        <c:grouping val="standard"/>
        <c:varyColors val="0"/>
        <c:ser>
          <c:idx val="0"/>
          <c:order val="0"/>
          <c:tx>
            <c:strRef>
              <c:f>'Fig1.17'!$B$22</c:f>
              <c:strCache>
                <c:ptCount val="1"/>
                <c:pt idx="0">
                  <c:v>Ass-Itrf-Femmes</c:v>
                </c:pt>
              </c:strCache>
            </c:strRef>
          </c:tx>
          <c:spPr>
            <a:ln>
              <a:solidFill>
                <a:srgbClr val="00B0F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986E-479F-90D7-29B1A0DBA72C}"/>
                </c:ext>
              </c:extLst>
            </c:dLbl>
            <c:dLbl>
              <c:idx val="2"/>
              <c:delete val="1"/>
              <c:extLst>
                <c:ext xmlns:c15="http://schemas.microsoft.com/office/drawing/2012/chart" uri="{CE6537A1-D6FC-4f65-9D91-7224C49458BB}"/>
                <c:ext xmlns:c16="http://schemas.microsoft.com/office/drawing/2014/chart" uri="{C3380CC4-5D6E-409C-BE32-E72D297353CC}">
                  <c16:uniqueId val="{00000001-986E-479F-90D7-29B1A0DBA72C}"/>
                </c:ext>
              </c:extLst>
            </c:dLbl>
            <c:dLbl>
              <c:idx val="3"/>
              <c:delete val="1"/>
              <c:extLst>
                <c:ext xmlns:c15="http://schemas.microsoft.com/office/drawing/2012/chart" uri="{CE6537A1-D6FC-4f65-9D91-7224C49458BB}"/>
                <c:ext xmlns:c16="http://schemas.microsoft.com/office/drawing/2014/chart" uri="{C3380CC4-5D6E-409C-BE32-E72D297353CC}">
                  <c16:uniqueId val="{00000002-986E-479F-90D7-29B1A0DBA72C}"/>
                </c:ext>
              </c:extLst>
            </c:dLbl>
            <c:dLbl>
              <c:idx val="4"/>
              <c:delete val="1"/>
              <c:extLst>
                <c:ext xmlns:c15="http://schemas.microsoft.com/office/drawing/2012/chart" uri="{CE6537A1-D6FC-4f65-9D91-7224C49458BB}"/>
                <c:ext xmlns:c16="http://schemas.microsoft.com/office/drawing/2014/chart" uri="{C3380CC4-5D6E-409C-BE32-E72D297353CC}">
                  <c16:uniqueId val="{00000003-986E-479F-90D7-29B1A0DBA72C}"/>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6E-479F-90D7-29B1A0DBA72C}"/>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'Fig1.17'!$C$19:$H$19</c:f>
              <c:numCache>
                <c:formatCode>General</c:formatCode>
                <c:ptCount val="6"/>
                <c:pt idx="0">
                  <c:v>2015</c:v>
                </c:pt>
                <c:pt idx="1">
                  <c:v>2016</c:v>
                </c:pt>
                <c:pt idx="2">
                  <c:v>2017</c:v>
                </c:pt>
                <c:pt idx="3">
                  <c:v>2018</c:v>
                </c:pt>
                <c:pt idx="4">
                  <c:v>2019</c:v>
                </c:pt>
                <c:pt idx="5">
                  <c:v>2020</c:v>
                </c:pt>
              </c:numCache>
            </c:numRef>
          </c:cat>
          <c:val>
            <c:numRef>
              <c:f>'Fig1.17'!$C$22:$H$22</c:f>
              <c:numCache>
                <c:formatCode>0.0</c:formatCode>
                <c:ptCount val="6"/>
                <c:pt idx="0">
                  <c:v>19.899999999999999</c:v>
                </c:pt>
                <c:pt idx="1">
                  <c:v>19.3</c:v>
                </c:pt>
                <c:pt idx="2">
                  <c:v>18.899999999999999</c:v>
                </c:pt>
                <c:pt idx="3">
                  <c:v>18.7</c:v>
                </c:pt>
                <c:pt idx="4">
                  <c:v>18.2</c:v>
                </c:pt>
                <c:pt idx="5">
                  <c:v>17.7</c:v>
                </c:pt>
              </c:numCache>
            </c:numRef>
          </c:val>
          <c:smooth val="0"/>
          <c:extLst>
            <c:ext xmlns:c16="http://schemas.microsoft.com/office/drawing/2014/chart" uri="{C3380CC4-5D6E-409C-BE32-E72D297353CC}">
              <c16:uniqueId val="{00000002-9782-4732-AA4E-C54D1CA537E1}"/>
            </c:ext>
          </c:extLst>
        </c:ser>
        <c:ser>
          <c:idx val="4"/>
          <c:order val="1"/>
          <c:tx>
            <c:strRef>
              <c:f>'Fig1.17'!$B$23</c:f>
              <c:strCache>
                <c:ptCount val="1"/>
                <c:pt idx="0">
                  <c:v>Ass-Itrf- Hommes</c:v>
                </c:pt>
              </c:strCache>
            </c:strRef>
          </c:tx>
          <c:spPr>
            <a:ln>
              <a:solidFill>
                <a:schemeClr val="tx2">
                  <a:lumMod val="75000"/>
                </a:schemeClr>
              </a:solidFill>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6E-479F-90D7-29B1A0DBA72C}"/>
                </c:ext>
              </c:extLst>
            </c:dLbl>
            <c:dLbl>
              <c:idx val="1"/>
              <c:delete val="1"/>
              <c:extLst>
                <c:ext xmlns:c15="http://schemas.microsoft.com/office/drawing/2012/chart" uri="{CE6537A1-D6FC-4f65-9D91-7224C49458BB}"/>
                <c:ext xmlns:c16="http://schemas.microsoft.com/office/drawing/2014/chart" uri="{C3380CC4-5D6E-409C-BE32-E72D297353CC}">
                  <c16:uniqueId val="{00000006-986E-479F-90D7-29B1A0DBA72C}"/>
                </c:ext>
              </c:extLst>
            </c:dLbl>
            <c:dLbl>
              <c:idx val="2"/>
              <c:delete val="1"/>
              <c:extLst>
                <c:ext xmlns:c15="http://schemas.microsoft.com/office/drawing/2012/chart" uri="{CE6537A1-D6FC-4f65-9D91-7224C49458BB}"/>
                <c:ext xmlns:c16="http://schemas.microsoft.com/office/drawing/2014/chart" uri="{C3380CC4-5D6E-409C-BE32-E72D297353CC}">
                  <c16:uniqueId val="{00000007-986E-479F-90D7-29B1A0DBA72C}"/>
                </c:ext>
              </c:extLst>
            </c:dLbl>
            <c:dLbl>
              <c:idx val="3"/>
              <c:delete val="1"/>
              <c:extLst>
                <c:ext xmlns:c15="http://schemas.microsoft.com/office/drawing/2012/chart" uri="{CE6537A1-D6FC-4f65-9D91-7224C49458BB}"/>
                <c:ext xmlns:c16="http://schemas.microsoft.com/office/drawing/2014/chart" uri="{C3380CC4-5D6E-409C-BE32-E72D297353CC}">
                  <c16:uniqueId val="{00000008-986E-479F-90D7-29B1A0DBA72C}"/>
                </c:ext>
              </c:extLst>
            </c:dLbl>
            <c:dLbl>
              <c:idx val="4"/>
              <c:delete val="1"/>
              <c:extLst>
                <c:ext xmlns:c15="http://schemas.microsoft.com/office/drawing/2012/chart" uri="{CE6537A1-D6FC-4f65-9D91-7224C49458BB}"/>
                <c:ext xmlns:c16="http://schemas.microsoft.com/office/drawing/2014/chart" uri="{C3380CC4-5D6E-409C-BE32-E72D297353CC}">
                  <c16:uniqueId val="{00000009-986E-479F-90D7-29B1A0DBA72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'Fig1.17'!$C$19:$H$19</c:f>
              <c:numCache>
                <c:formatCode>General</c:formatCode>
                <c:ptCount val="6"/>
                <c:pt idx="0">
                  <c:v>2015</c:v>
                </c:pt>
                <c:pt idx="1">
                  <c:v>2016</c:v>
                </c:pt>
                <c:pt idx="2">
                  <c:v>2017</c:v>
                </c:pt>
                <c:pt idx="3">
                  <c:v>2018</c:v>
                </c:pt>
                <c:pt idx="4">
                  <c:v>2019</c:v>
                </c:pt>
                <c:pt idx="5">
                  <c:v>2020</c:v>
                </c:pt>
              </c:numCache>
            </c:numRef>
          </c:cat>
          <c:val>
            <c:numRef>
              <c:f>'Fig1.17'!$C$23:$H$23</c:f>
              <c:numCache>
                <c:formatCode>0.0</c:formatCode>
                <c:ptCount val="6"/>
                <c:pt idx="0">
                  <c:v>3.9</c:v>
                </c:pt>
                <c:pt idx="1">
                  <c:v>3.8</c:v>
                </c:pt>
                <c:pt idx="2">
                  <c:v>3.7</c:v>
                </c:pt>
                <c:pt idx="3">
                  <c:v>3.9</c:v>
                </c:pt>
                <c:pt idx="4">
                  <c:v>4</c:v>
                </c:pt>
                <c:pt idx="5">
                  <c:v>3.9</c:v>
                </c:pt>
              </c:numCache>
            </c:numRef>
          </c:val>
          <c:smooth val="0"/>
          <c:extLst>
            <c:ext xmlns:c16="http://schemas.microsoft.com/office/drawing/2014/chart" uri="{C3380CC4-5D6E-409C-BE32-E72D297353CC}">
              <c16:uniqueId val="{00000005-9782-4732-AA4E-C54D1CA537E1}"/>
            </c:ext>
          </c:extLst>
        </c:ser>
        <c:ser>
          <c:idx val="1"/>
          <c:order val="2"/>
          <c:tx>
            <c:strRef>
              <c:f>'Fig1.17'!$B$20</c:f>
              <c:strCache>
                <c:ptCount val="1"/>
                <c:pt idx="0">
                  <c:v>Vie scolaire-Femmes</c:v>
                </c:pt>
              </c:strCache>
            </c:strRef>
          </c:tx>
          <c:spPr>
            <a:ln>
              <a:solidFill>
                <a:srgbClr val="FF8A15"/>
              </a:solidFill>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6E-479F-90D7-29B1A0DBA72C}"/>
                </c:ext>
              </c:extLst>
            </c:dLbl>
            <c:dLbl>
              <c:idx val="1"/>
              <c:delete val="1"/>
              <c:extLst>
                <c:ext xmlns:c15="http://schemas.microsoft.com/office/drawing/2012/chart" uri="{CE6537A1-D6FC-4f65-9D91-7224C49458BB}"/>
                <c:ext xmlns:c16="http://schemas.microsoft.com/office/drawing/2014/chart" uri="{C3380CC4-5D6E-409C-BE32-E72D297353CC}">
                  <c16:uniqueId val="{0000000B-986E-479F-90D7-29B1A0DBA72C}"/>
                </c:ext>
              </c:extLst>
            </c:dLbl>
            <c:dLbl>
              <c:idx val="2"/>
              <c:delete val="1"/>
              <c:extLst>
                <c:ext xmlns:c15="http://schemas.microsoft.com/office/drawing/2012/chart" uri="{CE6537A1-D6FC-4f65-9D91-7224C49458BB}"/>
                <c:ext xmlns:c16="http://schemas.microsoft.com/office/drawing/2014/chart" uri="{C3380CC4-5D6E-409C-BE32-E72D297353CC}">
                  <c16:uniqueId val="{0000000C-986E-479F-90D7-29B1A0DBA72C}"/>
                </c:ext>
              </c:extLst>
            </c:dLbl>
            <c:dLbl>
              <c:idx val="3"/>
              <c:delete val="1"/>
              <c:extLst>
                <c:ext xmlns:c15="http://schemas.microsoft.com/office/drawing/2012/chart" uri="{CE6537A1-D6FC-4f65-9D91-7224C49458BB}"/>
                <c:ext xmlns:c16="http://schemas.microsoft.com/office/drawing/2014/chart" uri="{C3380CC4-5D6E-409C-BE32-E72D297353CC}">
                  <c16:uniqueId val="{0000000D-986E-479F-90D7-29B1A0DBA72C}"/>
                </c:ext>
              </c:extLst>
            </c:dLbl>
            <c:dLbl>
              <c:idx val="4"/>
              <c:delete val="1"/>
              <c:extLst>
                <c:ext xmlns:c15="http://schemas.microsoft.com/office/drawing/2012/chart" uri="{CE6537A1-D6FC-4f65-9D91-7224C49458BB}"/>
                <c:ext xmlns:c16="http://schemas.microsoft.com/office/drawing/2014/chart" uri="{C3380CC4-5D6E-409C-BE32-E72D297353CC}">
                  <c16:uniqueId val="{0000000E-986E-479F-90D7-29B1A0DBA72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'Fig1.17'!$C$19:$H$19</c:f>
              <c:numCache>
                <c:formatCode>General</c:formatCode>
                <c:ptCount val="6"/>
                <c:pt idx="0">
                  <c:v>2015</c:v>
                </c:pt>
                <c:pt idx="1">
                  <c:v>2016</c:v>
                </c:pt>
                <c:pt idx="2">
                  <c:v>2017</c:v>
                </c:pt>
                <c:pt idx="3">
                  <c:v>2018</c:v>
                </c:pt>
                <c:pt idx="4">
                  <c:v>2019</c:v>
                </c:pt>
                <c:pt idx="5">
                  <c:v>2020</c:v>
                </c:pt>
              </c:numCache>
            </c:numRef>
          </c:cat>
          <c:val>
            <c:numRef>
              <c:f>'Fig1.17'!$C$20:$H$20</c:f>
              <c:numCache>
                <c:formatCode>0.0</c:formatCode>
                <c:ptCount val="6"/>
                <c:pt idx="0">
                  <c:v>7.9</c:v>
                </c:pt>
                <c:pt idx="1">
                  <c:v>7.6</c:v>
                </c:pt>
                <c:pt idx="2">
                  <c:v>7</c:v>
                </c:pt>
                <c:pt idx="3">
                  <c:v>7.2</c:v>
                </c:pt>
                <c:pt idx="4">
                  <c:v>7.3</c:v>
                </c:pt>
                <c:pt idx="5">
                  <c:v>7.1</c:v>
                </c:pt>
              </c:numCache>
            </c:numRef>
          </c:val>
          <c:smooth val="0"/>
          <c:extLst>
            <c:ext xmlns:c16="http://schemas.microsoft.com/office/drawing/2014/chart" uri="{C3380CC4-5D6E-409C-BE32-E72D297353CC}">
              <c16:uniqueId val="{00000008-9782-4732-AA4E-C54D1CA537E1}"/>
            </c:ext>
          </c:extLst>
        </c:ser>
        <c:ser>
          <c:idx val="2"/>
          <c:order val="3"/>
          <c:tx>
            <c:strRef>
              <c:f>'Fig1.17'!$B$21</c:f>
              <c:strCache>
                <c:ptCount val="1"/>
                <c:pt idx="0">
                  <c:v>Vie scolaire-Hommes</c:v>
                </c:pt>
              </c:strCache>
            </c:strRef>
          </c:tx>
          <c:spPr>
            <a:ln>
              <a:solidFill>
                <a:schemeClr val="accent6">
                  <a:lumMod val="50000"/>
                </a:schemeClr>
              </a:solidFill>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86E-479F-90D7-29B1A0DBA72C}"/>
                </c:ext>
              </c:extLst>
            </c:dLbl>
            <c:dLbl>
              <c:idx val="1"/>
              <c:delete val="1"/>
              <c:extLst>
                <c:ext xmlns:c15="http://schemas.microsoft.com/office/drawing/2012/chart" uri="{CE6537A1-D6FC-4f65-9D91-7224C49458BB}"/>
                <c:ext xmlns:c16="http://schemas.microsoft.com/office/drawing/2014/chart" uri="{C3380CC4-5D6E-409C-BE32-E72D297353CC}">
                  <c16:uniqueId val="{00000010-986E-479F-90D7-29B1A0DBA72C}"/>
                </c:ext>
              </c:extLst>
            </c:dLbl>
            <c:dLbl>
              <c:idx val="2"/>
              <c:delete val="1"/>
              <c:extLst>
                <c:ext xmlns:c15="http://schemas.microsoft.com/office/drawing/2012/chart" uri="{CE6537A1-D6FC-4f65-9D91-7224C49458BB}"/>
                <c:ext xmlns:c16="http://schemas.microsoft.com/office/drawing/2014/chart" uri="{C3380CC4-5D6E-409C-BE32-E72D297353CC}">
                  <c16:uniqueId val="{00000011-986E-479F-90D7-29B1A0DBA72C}"/>
                </c:ext>
              </c:extLst>
            </c:dLbl>
            <c:dLbl>
              <c:idx val="3"/>
              <c:delete val="1"/>
              <c:extLst>
                <c:ext xmlns:c15="http://schemas.microsoft.com/office/drawing/2012/chart" uri="{CE6537A1-D6FC-4f65-9D91-7224C49458BB}"/>
                <c:ext xmlns:c16="http://schemas.microsoft.com/office/drawing/2014/chart" uri="{C3380CC4-5D6E-409C-BE32-E72D297353CC}">
                  <c16:uniqueId val="{00000012-986E-479F-90D7-29B1A0DBA72C}"/>
                </c:ext>
              </c:extLst>
            </c:dLbl>
            <c:dLbl>
              <c:idx val="4"/>
              <c:delete val="1"/>
              <c:extLst>
                <c:ext xmlns:c15="http://schemas.microsoft.com/office/drawing/2012/chart" uri="{CE6537A1-D6FC-4f65-9D91-7224C49458BB}"/>
                <c:ext xmlns:c16="http://schemas.microsoft.com/office/drawing/2014/chart" uri="{C3380CC4-5D6E-409C-BE32-E72D297353CC}">
                  <c16:uniqueId val="{00000013-986E-479F-90D7-29B1A0DBA72C}"/>
                </c:ext>
              </c:extLst>
            </c:dLbl>
            <c:dLbl>
              <c:idx val="5"/>
              <c:layout>
                <c:manualLayout>
                  <c:x val="-2.1645021645021645E-3"/>
                  <c:y val="2.31381108370166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86E-479F-90D7-29B1A0DBA72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'Fig1.17'!$C$19:$H$19</c:f>
              <c:numCache>
                <c:formatCode>General</c:formatCode>
                <c:ptCount val="6"/>
                <c:pt idx="0">
                  <c:v>2015</c:v>
                </c:pt>
                <c:pt idx="1">
                  <c:v>2016</c:v>
                </c:pt>
                <c:pt idx="2">
                  <c:v>2017</c:v>
                </c:pt>
                <c:pt idx="3">
                  <c:v>2018</c:v>
                </c:pt>
                <c:pt idx="4">
                  <c:v>2019</c:v>
                </c:pt>
                <c:pt idx="5">
                  <c:v>2020</c:v>
                </c:pt>
              </c:numCache>
            </c:numRef>
          </c:cat>
          <c:val>
            <c:numRef>
              <c:f>'Fig1.17'!$C$21:$H$21</c:f>
              <c:numCache>
                <c:formatCode>General</c:formatCode>
                <c:ptCount val="6"/>
                <c:pt idx="0">
                  <c:v>1.8</c:v>
                </c:pt>
                <c:pt idx="1">
                  <c:v>1.8</c:v>
                </c:pt>
                <c:pt idx="2">
                  <c:v>2.2999999999999998</c:v>
                </c:pt>
                <c:pt idx="3">
                  <c:v>2.2999999999999998</c:v>
                </c:pt>
                <c:pt idx="4">
                  <c:v>2.9</c:v>
                </c:pt>
                <c:pt idx="5">
                  <c:v>2.7</c:v>
                </c:pt>
              </c:numCache>
            </c:numRef>
          </c:val>
          <c:smooth val="0"/>
          <c:extLst>
            <c:ext xmlns:c16="http://schemas.microsoft.com/office/drawing/2014/chart" uri="{C3380CC4-5D6E-409C-BE32-E72D297353CC}">
              <c16:uniqueId val="{0000000B-9782-4732-AA4E-C54D1CA537E1}"/>
            </c:ext>
          </c:extLst>
        </c:ser>
        <c:dLbls>
          <c:showLegendKey val="0"/>
          <c:showVal val="0"/>
          <c:showCatName val="0"/>
          <c:showSerName val="0"/>
          <c:showPercent val="0"/>
          <c:showBubbleSize val="0"/>
        </c:dLbls>
        <c:smooth val="0"/>
        <c:axId val="130710912"/>
        <c:axId val="130724992"/>
      </c:lineChart>
      <c:catAx>
        <c:axId val="130710912"/>
        <c:scaling>
          <c:orientation val="minMax"/>
        </c:scaling>
        <c:delete val="0"/>
        <c:axPos val="b"/>
        <c:numFmt formatCode="General" sourceLinked="1"/>
        <c:majorTickMark val="out"/>
        <c:minorTickMark val="none"/>
        <c:tickLblPos val="nextTo"/>
        <c:crossAx val="130724992"/>
        <c:crosses val="autoZero"/>
        <c:auto val="1"/>
        <c:lblAlgn val="ctr"/>
        <c:lblOffset val="100"/>
        <c:noMultiLvlLbl val="0"/>
      </c:catAx>
      <c:valAx>
        <c:axId val="130724992"/>
        <c:scaling>
          <c:orientation val="minMax"/>
        </c:scaling>
        <c:delete val="0"/>
        <c:axPos val="l"/>
        <c:majorGridlines/>
        <c:numFmt formatCode="0" sourceLinked="0"/>
        <c:majorTickMark val="out"/>
        <c:minorTickMark val="none"/>
        <c:tickLblPos val="nextTo"/>
        <c:crossAx val="130710912"/>
        <c:crosses val="autoZero"/>
        <c:crossBetween val="between"/>
      </c:valAx>
      <c:spPr>
        <a:solidFill>
          <a:schemeClr val="accent2"/>
        </a:solidFill>
      </c:spPr>
    </c:plotArea>
    <c:legend>
      <c:legendPos val="r"/>
      <c:layout>
        <c:manualLayout>
          <c:xMode val="edge"/>
          <c:yMode val="edge"/>
          <c:x val="0.76176807228915666"/>
          <c:y val="0.29926969696969696"/>
          <c:w val="0.23823192771084337"/>
          <c:h val="0.40146060606060607"/>
        </c:manualLayout>
      </c:layout>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53815261033E-2"/>
          <c:y val="0.16680454545454546"/>
          <c:w val="0.66581275100401605"/>
          <c:h val="0.70177373737373727"/>
        </c:manualLayout>
      </c:layout>
      <c:lineChart>
        <c:grouping val="standard"/>
        <c:varyColors val="0"/>
        <c:ser>
          <c:idx val="0"/>
          <c:order val="0"/>
          <c:tx>
            <c:strRef>
              <c:f>'Fig1.18'!$B$23</c:f>
              <c:strCache>
                <c:ptCount val="1"/>
                <c:pt idx="0">
                  <c:v>Ass-Itrf-Femmes</c:v>
                </c:pt>
              </c:strCache>
            </c:strRef>
          </c:tx>
          <c:spPr>
            <a:ln>
              <a:solidFill>
                <a:srgbClr val="00B0F0"/>
              </a:solidFill>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42-45C0-B524-7026031422EF}"/>
                </c:ext>
              </c:extLst>
            </c:dLbl>
            <c:dLbl>
              <c:idx val="1"/>
              <c:delete val="1"/>
              <c:extLst>
                <c:ext xmlns:c15="http://schemas.microsoft.com/office/drawing/2012/chart" uri="{CE6537A1-D6FC-4f65-9D91-7224C49458BB}"/>
                <c:ext xmlns:c16="http://schemas.microsoft.com/office/drawing/2014/chart" uri="{C3380CC4-5D6E-409C-BE32-E72D297353CC}">
                  <c16:uniqueId val="{00000001-A842-45C0-B524-7026031422EF}"/>
                </c:ext>
              </c:extLst>
            </c:dLbl>
            <c:dLbl>
              <c:idx val="2"/>
              <c:delete val="1"/>
              <c:extLst>
                <c:ext xmlns:c15="http://schemas.microsoft.com/office/drawing/2012/chart" uri="{CE6537A1-D6FC-4f65-9D91-7224C49458BB}"/>
                <c:ext xmlns:c16="http://schemas.microsoft.com/office/drawing/2014/chart" uri="{C3380CC4-5D6E-409C-BE32-E72D297353CC}">
                  <c16:uniqueId val="{00000002-A842-45C0-B524-7026031422EF}"/>
                </c:ext>
              </c:extLst>
            </c:dLbl>
            <c:dLbl>
              <c:idx val="3"/>
              <c:delete val="1"/>
              <c:extLst>
                <c:ext xmlns:c15="http://schemas.microsoft.com/office/drawing/2012/chart" uri="{CE6537A1-D6FC-4f65-9D91-7224C49458BB}"/>
                <c:ext xmlns:c16="http://schemas.microsoft.com/office/drawing/2014/chart" uri="{C3380CC4-5D6E-409C-BE32-E72D297353CC}">
                  <c16:uniqueId val="{00000003-A842-45C0-B524-7026031422EF}"/>
                </c:ext>
              </c:extLst>
            </c:dLbl>
            <c:dLbl>
              <c:idx val="4"/>
              <c:delete val="1"/>
              <c:extLst>
                <c:ext xmlns:c15="http://schemas.microsoft.com/office/drawing/2012/chart" uri="{CE6537A1-D6FC-4f65-9D91-7224C49458BB}"/>
                <c:ext xmlns:c16="http://schemas.microsoft.com/office/drawing/2014/chart" uri="{C3380CC4-5D6E-409C-BE32-E72D297353CC}">
                  <c16:uniqueId val="{00000004-A842-45C0-B524-7026031422E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'Fig1.18'!$C$22:$H$22</c:f>
              <c:numCache>
                <c:formatCode>General</c:formatCode>
                <c:ptCount val="6"/>
                <c:pt idx="0">
                  <c:v>2015</c:v>
                </c:pt>
                <c:pt idx="1">
                  <c:v>2016</c:v>
                </c:pt>
                <c:pt idx="2">
                  <c:v>2017</c:v>
                </c:pt>
                <c:pt idx="3">
                  <c:v>2018</c:v>
                </c:pt>
                <c:pt idx="4">
                  <c:v>2019</c:v>
                </c:pt>
                <c:pt idx="5">
                  <c:v>2020</c:v>
                </c:pt>
              </c:numCache>
            </c:numRef>
          </c:cat>
          <c:val>
            <c:numRef>
              <c:f>'Fig1.18'!$C$23:$H$23</c:f>
              <c:numCache>
                <c:formatCode>0.0</c:formatCode>
                <c:ptCount val="6"/>
                <c:pt idx="0">
                  <c:v>26.2</c:v>
                </c:pt>
                <c:pt idx="1">
                  <c:v>24.9</c:v>
                </c:pt>
                <c:pt idx="2">
                  <c:v>23.5</c:v>
                </c:pt>
                <c:pt idx="3">
                  <c:v>23</c:v>
                </c:pt>
                <c:pt idx="4">
                  <c:v>22</c:v>
                </c:pt>
                <c:pt idx="5">
                  <c:v>20.6</c:v>
                </c:pt>
              </c:numCache>
            </c:numRef>
          </c:val>
          <c:smooth val="0"/>
          <c:extLst>
            <c:ext xmlns:c16="http://schemas.microsoft.com/office/drawing/2014/chart" uri="{C3380CC4-5D6E-409C-BE32-E72D297353CC}">
              <c16:uniqueId val="{00000002-31A7-43DE-A314-B6B08E49D562}"/>
            </c:ext>
          </c:extLst>
        </c:ser>
        <c:ser>
          <c:idx val="1"/>
          <c:order val="1"/>
          <c:tx>
            <c:strRef>
              <c:f>'Fig1.18'!$B$24</c:f>
              <c:strCache>
                <c:ptCount val="1"/>
                <c:pt idx="0">
                  <c:v>Ass-Itrf- Hommes</c:v>
                </c:pt>
              </c:strCache>
            </c:strRef>
          </c:tx>
          <c:spPr>
            <a:ln>
              <a:solidFill>
                <a:schemeClr val="tx2">
                  <a:lumMod val="75000"/>
                </a:schemeClr>
              </a:solidFill>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42-45C0-B524-7026031422EF}"/>
                </c:ext>
              </c:extLst>
            </c:dLbl>
            <c:dLbl>
              <c:idx val="1"/>
              <c:delete val="1"/>
              <c:extLst>
                <c:ext xmlns:c15="http://schemas.microsoft.com/office/drawing/2012/chart" uri="{CE6537A1-D6FC-4f65-9D91-7224C49458BB}"/>
                <c:ext xmlns:c16="http://schemas.microsoft.com/office/drawing/2014/chart" uri="{C3380CC4-5D6E-409C-BE32-E72D297353CC}">
                  <c16:uniqueId val="{00000006-A842-45C0-B524-7026031422EF}"/>
                </c:ext>
              </c:extLst>
            </c:dLbl>
            <c:dLbl>
              <c:idx val="2"/>
              <c:delete val="1"/>
              <c:extLst>
                <c:ext xmlns:c15="http://schemas.microsoft.com/office/drawing/2012/chart" uri="{CE6537A1-D6FC-4f65-9D91-7224C49458BB}"/>
                <c:ext xmlns:c16="http://schemas.microsoft.com/office/drawing/2014/chart" uri="{C3380CC4-5D6E-409C-BE32-E72D297353CC}">
                  <c16:uniqueId val="{00000007-A842-45C0-B524-7026031422EF}"/>
                </c:ext>
              </c:extLst>
            </c:dLbl>
            <c:dLbl>
              <c:idx val="3"/>
              <c:delete val="1"/>
              <c:extLst>
                <c:ext xmlns:c15="http://schemas.microsoft.com/office/drawing/2012/chart" uri="{CE6537A1-D6FC-4f65-9D91-7224C49458BB}"/>
                <c:ext xmlns:c16="http://schemas.microsoft.com/office/drawing/2014/chart" uri="{C3380CC4-5D6E-409C-BE32-E72D297353CC}">
                  <c16:uniqueId val="{00000008-A842-45C0-B524-7026031422EF}"/>
                </c:ext>
              </c:extLst>
            </c:dLbl>
            <c:dLbl>
              <c:idx val="4"/>
              <c:delete val="1"/>
              <c:extLst>
                <c:ext xmlns:c15="http://schemas.microsoft.com/office/drawing/2012/chart" uri="{CE6537A1-D6FC-4f65-9D91-7224C49458BB}"/>
                <c:ext xmlns:c16="http://schemas.microsoft.com/office/drawing/2014/chart" uri="{C3380CC4-5D6E-409C-BE32-E72D297353CC}">
                  <c16:uniqueId val="{00000009-A842-45C0-B524-7026031422E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'Fig1.18'!$C$22:$H$22</c:f>
              <c:numCache>
                <c:formatCode>General</c:formatCode>
                <c:ptCount val="6"/>
                <c:pt idx="0">
                  <c:v>2015</c:v>
                </c:pt>
                <c:pt idx="1">
                  <c:v>2016</c:v>
                </c:pt>
                <c:pt idx="2">
                  <c:v>2017</c:v>
                </c:pt>
                <c:pt idx="3">
                  <c:v>2018</c:v>
                </c:pt>
                <c:pt idx="4">
                  <c:v>2019</c:v>
                </c:pt>
                <c:pt idx="5">
                  <c:v>2020</c:v>
                </c:pt>
              </c:numCache>
            </c:numRef>
          </c:cat>
          <c:val>
            <c:numRef>
              <c:f>'Fig1.18'!$C$24:$H$24</c:f>
              <c:numCache>
                <c:formatCode>0.0</c:formatCode>
                <c:ptCount val="6"/>
                <c:pt idx="0">
                  <c:v>10.1</c:v>
                </c:pt>
                <c:pt idx="1">
                  <c:v>10.4</c:v>
                </c:pt>
                <c:pt idx="2">
                  <c:v>10.8</c:v>
                </c:pt>
                <c:pt idx="3">
                  <c:v>10.3</c:v>
                </c:pt>
                <c:pt idx="4">
                  <c:v>9</c:v>
                </c:pt>
                <c:pt idx="5">
                  <c:v>8.8000000000000007</c:v>
                </c:pt>
              </c:numCache>
            </c:numRef>
          </c:val>
          <c:smooth val="0"/>
          <c:extLst>
            <c:ext xmlns:c16="http://schemas.microsoft.com/office/drawing/2014/chart" uri="{C3380CC4-5D6E-409C-BE32-E72D297353CC}">
              <c16:uniqueId val="{00000005-31A7-43DE-A314-B6B08E49D562}"/>
            </c:ext>
          </c:extLst>
        </c:ser>
        <c:ser>
          <c:idx val="2"/>
          <c:order val="2"/>
          <c:tx>
            <c:strRef>
              <c:f>'Fig1.18'!$B$25</c:f>
              <c:strCache>
                <c:ptCount val="1"/>
                <c:pt idx="0">
                  <c:v>Vie scolaire-Femmes</c:v>
                </c:pt>
              </c:strCache>
            </c:strRef>
          </c:tx>
          <c:spPr>
            <a:ln>
              <a:solidFill>
                <a:srgbClr val="FFC000"/>
              </a:solidFill>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42-45C0-B524-7026031422EF}"/>
                </c:ext>
              </c:extLst>
            </c:dLbl>
            <c:dLbl>
              <c:idx val="1"/>
              <c:delete val="1"/>
              <c:extLst>
                <c:ext xmlns:c15="http://schemas.microsoft.com/office/drawing/2012/chart" uri="{CE6537A1-D6FC-4f65-9D91-7224C49458BB}"/>
                <c:ext xmlns:c16="http://schemas.microsoft.com/office/drawing/2014/chart" uri="{C3380CC4-5D6E-409C-BE32-E72D297353CC}">
                  <c16:uniqueId val="{0000000B-A842-45C0-B524-7026031422EF}"/>
                </c:ext>
              </c:extLst>
            </c:dLbl>
            <c:dLbl>
              <c:idx val="2"/>
              <c:delete val="1"/>
              <c:extLst>
                <c:ext xmlns:c15="http://schemas.microsoft.com/office/drawing/2012/chart" uri="{CE6537A1-D6FC-4f65-9D91-7224C49458BB}"/>
                <c:ext xmlns:c16="http://schemas.microsoft.com/office/drawing/2014/chart" uri="{C3380CC4-5D6E-409C-BE32-E72D297353CC}">
                  <c16:uniqueId val="{0000000C-A842-45C0-B524-7026031422EF}"/>
                </c:ext>
              </c:extLst>
            </c:dLbl>
            <c:dLbl>
              <c:idx val="3"/>
              <c:delete val="1"/>
              <c:extLst>
                <c:ext xmlns:c15="http://schemas.microsoft.com/office/drawing/2012/chart" uri="{CE6537A1-D6FC-4f65-9D91-7224C49458BB}"/>
                <c:ext xmlns:c16="http://schemas.microsoft.com/office/drawing/2014/chart" uri="{C3380CC4-5D6E-409C-BE32-E72D297353CC}">
                  <c16:uniqueId val="{0000000D-A842-45C0-B524-7026031422EF}"/>
                </c:ext>
              </c:extLst>
            </c:dLbl>
            <c:dLbl>
              <c:idx val="4"/>
              <c:delete val="1"/>
              <c:extLst>
                <c:ext xmlns:c15="http://schemas.microsoft.com/office/drawing/2012/chart" uri="{CE6537A1-D6FC-4f65-9D91-7224C49458BB}"/>
                <c:ext xmlns:c16="http://schemas.microsoft.com/office/drawing/2014/chart" uri="{C3380CC4-5D6E-409C-BE32-E72D297353CC}">
                  <c16:uniqueId val="{0000000E-A842-45C0-B524-7026031422E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'Fig1.18'!$C$22:$H$22</c:f>
              <c:numCache>
                <c:formatCode>General</c:formatCode>
                <c:ptCount val="6"/>
                <c:pt idx="0">
                  <c:v>2015</c:v>
                </c:pt>
                <c:pt idx="1">
                  <c:v>2016</c:v>
                </c:pt>
                <c:pt idx="2">
                  <c:v>2017</c:v>
                </c:pt>
                <c:pt idx="3">
                  <c:v>2018</c:v>
                </c:pt>
                <c:pt idx="4">
                  <c:v>2019</c:v>
                </c:pt>
                <c:pt idx="5">
                  <c:v>2020</c:v>
                </c:pt>
              </c:numCache>
            </c:numRef>
          </c:cat>
          <c:val>
            <c:numRef>
              <c:f>'Fig1.18'!$C$25:$H$25</c:f>
              <c:numCache>
                <c:formatCode>0.0</c:formatCode>
                <c:ptCount val="6"/>
                <c:pt idx="0">
                  <c:v>68.2</c:v>
                </c:pt>
                <c:pt idx="1">
                  <c:v>72.3</c:v>
                </c:pt>
                <c:pt idx="2">
                  <c:v>76.2</c:v>
                </c:pt>
                <c:pt idx="3">
                  <c:v>80.2</c:v>
                </c:pt>
                <c:pt idx="4">
                  <c:v>84.1</c:v>
                </c:pt>
                <c:pt idx="5">
                  <c:v>85.3</c:v>
                </c:pt>
              </c:numCache>
            </c:numRef>
          </c:val>
          <c:smooth val="0"/>
          <c:extLst>
            <c:ext xmlns:c16="http://schemas.microsoft.com/office/drawing/2014/chart" uri="{C3380CC4-5D6E-409C-BE32-E72D297353CC}">
              <c16:uniqueId val="{00000008-31A7-43DE-A314-B6B08E49D562}"/>
            </c:ext>
          </c:extLst>
        </c:ser>
        <c:ser>
          <c:idx val="3"/>
          <c:order val="3"/>
          <c:tx>
            <c:strRef>
              <c:f>'Fig1.18'!$B$26</c:f>
              <c:strCache>
                <c:ptCount val="1"/>
                <c:pt idx="0">
                  <c:v>Vie scolaire-Hommes</c:v>
                </c:pt>
              </c:strCache>
            </c:strRef>
          </c:tx>
          <c:spPr>
            <a:ln>
              <a:solidFill>
                <a:schemeClr val="accent2">
                  <a:lumMod val="75000"/>
                </a:schemeClr>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F-A842-45C0-B524-7026031422EF}"/>
                </c:ext>
              </c:extLst>
            </c:dLbl>
            <c:dLbl>
              <c:idx val="2"/>
              <c:delete val="1"/>
              <c:extLst>
                <c:ext xmlns:c15="http://schemas.microsoft.com/office/drawing/2012/chart" uri="{CE6537A1-D6FC-4f65-9D91-7224C49458BB}"/>
                <c:ext xmlns:c16="http://schemas.microsoft.com/office/drawing/2014/chart" uri="{C3380CC4-5D6E-409C-BE32-E72D297353CC}">
                  <c16:uniqueId val="{00000010-A842-45C0-B524-7026031422EF}"/>
                </c:ext>
              </c:extLst>
            </c:dLbl>
            <c:dLbl>
              <c:idx val="3"/>
              <c:delete val="1"/>
              <c:extLst>
                <c:ext xmlns:c15="http://schemas.microsoft.com/office/drawing/2012/chart" uri="{CE6537A1-D6FC-4f65-9D91-7224C49458BB}"/>
                <c:ext xmlns:c16="http://schemas.microsoft.com/office/drawing/2014/chart" uri="{C3380CC4-5D6E-409C-BE32-E72D297353CC}">
                  <c16:uniqueId val="{00000011-A842-45C0-B524-7026031422EF}"/>
                </c:ext>
              </c:extLst>
            </c:dLbl>
            <c:dLbl>
              <c:idx val="4"/>
              <c:delete val="1"/>
              <c:extLst>
                <c:ext xmlns:c15="http://schemas.microsoft.com/office/drawing/2012/chart" uri="{CE6537A1-D6FC-4f65-9D91-7224C49458BB}"/>
                <c:ext xmlns:c16="http://schemas.microsoft.com/office/drawing/2014/chart" uri="{C3380CC4-5D6E-409C-BE32-E72D297353CC}">
                  <c16:uniqueId val="{00000012-A842-45C0-B524-7026031422EF}"/>
                </c:ext>
              </c:extLst>
            </c:dLbl>
            <c:dLbl>
              <c:idx val="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842-45C0-B524-7026031422EF}"/>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'Fig1.18'!$C$22:$H$22</c:f>
              <c:numCache>
                <c:formatCode>General</c:formatCode>
                <c:ptCount val="6"/>
                <c:pt idx="0">
                  <c:v>2015</c:v>
                </c:pt>
                <c:pt idx="1">
                  <c:v>2016</c:v>
                </c:pt>
                <c:pt idx="2">
                  <c:v>2017</c:v>
                </c:pt>
                <c:pt idx="3">
                  <c:v>2018</c:v>
                </c:pt>
                <c:pt idx="4">
                  <c:v>2019</c:v>
                </c:pt>
                <c:pt idx="5">
                  <c:v>2020</c:v>
                </c:pt>
              </c:numCache>
            </c:numRef>
          </c:cat>
          <c:val>
            <c:numRef>
              <c:f>'Fig1.18'!$C$26:$H$26</c:f>
              <c:numCache>
                <c:formatCode>0.0</c:formatCode>
                <c:ptCount val="6"/>
                <c:pt idx="0">
                  <c:v>52.4</c:v>
                </c:pt>
                <c:pt idx="1">
                  <c:v>53.8</c:v>
                </c:pt>
                <c:pt idx="2">
                  <c:v>55.2</c:v>
                </c:pt>
                <c:pt idx="3">
                  <c:v>57.2</c:v>
                </c:pt>
                <c:pt idx="4">
                  <c:v>61</c:v>
                </c:pt>
                <c:pt idx="5">
                  <c:v>62.5</c:v>
                </c:pt>
              </c:numCache>
            </c:numRef>
          </c:val>
          <c:smooth val="0"/>
          <c:extLst>
            <c:ext xmlns:c16="http://schemas.microsoft.com/office/drawing/2014/chart" uri="{C3380CC4-5D6E-409C-BE32-E72D297353CC}">
              <c16:uniqueId val="{0000000B-31A7-43DE-A314-B6B08E49D562}"/>
            </c:ext>
          </c:extLst>
        </c:ser>
        <c:dLbls>
          <c:showLegendKey val="0"/>
          <c:showVal val="0"/>
          <c:showCatName val="0"/>
          <c:showSerName val="0"/>
          <c:showPercent val="0"/>
          <c:showBubbleSize val="0"/>
        </c:dLbls>
        <c:smooth val="0"/>
        <c:axId val="130862080"/>
        <c:axId val="130884352"/>
      </c:lineChart>
      <c:catAx>
        <c:axId val="130862080"/>
        <c:scaling>
          <c:orientation val="minMax"/>
        </c:scaling>
        <c:delete val="0"/>
        <c:axPos val="b"/>
        <c:numFmt formatCode="General" sourceLinked="1"/>
        <c:majorTickMark val="out"/>
        <c:minorTickMark val="none"/>
        <c:tickLblPos val="nextTo"/>
        <c:crossAx val="130884352"/>
        <c:crosses val="autoZero"/>
        <c:auto val="1"/>
        <c:lblAlgn val="ctr"/>
        <c:lblOffset val="100"/>
        <c:noMultiLvlLbl val="0"/>
      </c:catAx>
      <c:valAx>
        <c:axId val="130884352"/>
        <c:scaling>
          <c:orientation val="minMax"/>
        </c:scaling>
        <c:delete val="0"/>
        <c:axPos val="l"/>
        <c:majorGridlines/>
        <c:numFmt formatCode="0" sourceLinked="0"/>
        <c:majorTickMark val="out"/>
        <c:minorTickMark val="none"/>
        <c:tickLblPos val="nextTo"/>
        <c:crossAx val="130862080"/>
        <c:crosses val="autoZero"/>
        <c:crossBetween val="between"/>
      </c:valAx>
      <c:spPr>
        <a:solidFill>
          <a:schemeClr val="accent2"/>
        </a:solidFill>
      </c:spPr>
    </c:plotArea>
    <c:legend>
      <c:legendPos val="r"/>
      <c:layout>
        <c:manualLayout>
          <c:xMode val="edge"/>
          <c:yMode val="edge"/>
          <c:x val="0.7553925702811245"/>
          <c:y val="0.29926969696969696"/>
          <c:w val="0.23823192771084337"/>
          <c:h val="0.40146060606060607"/>
        </c:manualLayout>
      </c:layout>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a:latin typeface="Marianne" panose="02000000000000000000" pitchFamily="50" charset="0"/>
              </a:defRPr>
            </a:pPr>
            <a:r>
              <a:rPr lang="fr-FR" sz="700">
                <a:latin typeface="Marianne" panose="02000000000000000000" pitchFamily="50" charset="0"/>
              </a:rPr>
              <a:t>Les personnels non enseignants (sans les apprentis)</a:t>
            </a:r>
          </a:p>
        </c:rich>
      </c:tx>
      <c:layout>
        <c:manualLayout>
          <c:xMode val="edge"/>
          <c:yMode val="edge"/>
          <c:x val="0.12722395833333336"/>
          <c:y val="0"/>
        </c:manualLayout>
      </c:layout>
      <c:overlay val="0"/>
      <c:spPr>
        <a:noFill/>
        <a:ln w="25400">
          <a:noFill/>
        </a:ln>
      </c:spPr>
    </c:title>
    <c:autoTitleDeleted val="0"/>
    <c:plotArea>
      <c:layout>
        <c:manualLayout>
          <c:layoutTarget val="inner"/>
          <c:xMode val="edge"/>
          <c:yMode val="edge"/>
          <c:x val="0.10662689190282933"/>
          <c:y val="0.17229903696675303"/>
          <c:w val="0.85719703539260239"/>
          <c:h val="0.64221940679882095"/>
        </c:manualLayout>
      </c:layout>
      <c:barChart>
        <c:barDir val="bar"/>
        <c:grouping val="clustered"/>
        <c:varyColors val="0"/>
        <c:ser>
          <c:idx val="2"/>
          <c:order val="1"/>
          <c:tx>
            <c:v>Femmes</c:v>
          </c:tx>
          <c:spPr>
            <a:solidFill>
              <a:srgbClr val="F79646">
                <a:lumMod val="40000"/>
                <a:lumOff val="60000"/>
              </a:srgbClr>
            </a:solidFill>
            <a:ln w="25400">
              <a:noFill/>
            </a:ln>
          </c:spPr>
          <c:invertIfNegative val="0"/>
          <c:cat>
            <c:numRef>
              <c:f>'Fig1.19'!$A$85:$A$138</c:f>
              <c:numCache>
                <c:formatCode>##########0</c:formatCode>
                <c:ptCount val="5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73</c:v>
                </c:pt>
              </c:numCache>
            </c:numRef>
          </c:cat>
          <c:val>
            <c:numRef>
              <c:f>'Fig1.19'!$B$85:$B$138</c:f>
              <c:numCache>
                <c:formatCode>#######0</c:formatCode>
                <c:ptCount val="54"/>
                <c:pt idx="0">
                  <c:v>89</c:v>
                </c:pt>
                <c:pt idx="1">
                  <c:v>452</c:v>
                </c:pt>
                <c:pt idx="2">
                  <c:v>1444</c:v>
                </c:pt>
                <c:pt idx="3">
                  <c:v>2340</c:v>
                </c:pt>
                <c:pt idx="4">
                  <c:v>3328</c:v>
                </c:pt>
                <c:pt idx="5">
                  <c:v>4208</c:v>
                </c:pt>
                <c:pt idx="6">
                  <c:v>4308</c:v>
                </c:pt>
                <c:pt idx="7">
                  <c:v>4471</c:v>
                </c:pt>
                <c:pt idx="8">
                  <c:v>3991</c:v>
                </c:pt>
                <c:pt idx="9">
                  <c:v>3864</c:v>
                </c:pt>
                <c:pt idx="10">
                  <c:v>3863</c:v>
                </c:pt>
                <c:pt idx="11">
                  <c:v>3983</c:v>
                </c:pt>
                <c:pt idx="12">
                  <c:v>4060</c:v>
                </c:pt>
                <c:pt idx="13">
                  <c:v>4233</c:v>
                </c:pt>
                <c:pt idx="14">
                  <c:v>4441</c:v>
                </c:pt>
                <c:pt idx="15">
                  <c:v>4602</c:v>
                </c:pt>
                <c:pt idx="16">
                  <c:v>4923</c:v>
                </c:pt>
                <c:pt idx="17">
                  <c:v>5041</c:v>
                </c:pt>
                <c:pt idx="18">
                  <c:v>5128</c:v>
                </c:pt>
                <c:pt idx="19">
                  <c:v>5225</c:v>
                </c:pt>
                <c:pt idx="20">
                  <c:v>5522</c:v>
                </c:pt>
                <c:pt idx="21">
                  <c:v>5905</c:v>
                </c:pt>
                <c:pt idx="22">
                  <c:v>5932</c:v>
                </c:pt>
                <c:pt idx="23">
                  <c:v>6000</c:v>
                </c:pt>
                <c:pt idx="24">
                  <c:v>6040</c:v>
                </c:pt>
                <c:pt idx="25">
                  <c:v>6280</c:v>
                </c:pt>
                <c:pt idx="26">
                  <c:v>6316</c:v>
                </c:pt>
                <c:pt idx="27">
                  <c:v>6590</c:v>
                </c:pt>
                <c:pt idx="28">
                  <c:v>7029</c:v>
                </c:pt>
                <c:pt idx="29">
                  <c:v>7432</c:v>
                </c:pt>
                <c:pt idx="30">
                  <c:v>7362</c:v>
                </c:pt>
                <c:pt idx="31">
                  <c:v>7355</c:v>
                </c:pt>
                <c:pt idx="32">
                  <c:v>7021</c:v>
                </c:pt>
                <c:pt idx="33">
                  <c:v>6987</c:v>
                </c:pt>
                <c:pt idx="34">
                  <c:v>6656</c:v>
                </c:pt>
                <c:pt idx="35">
                  <c:v>6438</c:v>
                </c:pt>
                <c:pt idx="36">
                  <c:v>6455</c:v>
                </c:pt>
                <c:pt idx="37">
                  <c:v>6370</c:v>
                </c:pt>
                <c:pt idx="38">
                  <c:v>6502</c:v>
                </c:pt>
                <c:pt idx="39">
                  <c:v>6355</c:v>
                </c:pt>
                <c:pt idx="40">
                  <c:v>6208</c:v>
                </c:pt>
                <c:pt idx="41">
                  <c:v>6077</c:v>
                </c:pt>
                <c:pt idx="42">
                  <c:v>5362</c:v>
                </c:pt>
                <c:pt idx="43">
                  <c:v>4887</c:v>
                </c:pt>
                <c:pt idx="44">
                  <c:v>3074</c:v>
                </c:pt>
                <c:pt idx="45">
                  <c:v>1908</c:v>
                </c:pt>
                <c:pt idx="46">
                  <c:v>1262</c:v>
                </c:pt>
                <c:pt idx="47">
                  <c:v>843</c:v>
                </c:pt>
                <c:pt idx="48">
                  <c:v>469</c:v>
                </c:pt>
                <c:pt idx="49">
                  <c:v>136</c:v>
                </c:pt>
                <c:pt idx="50">
                  <c:v>49</c:v>
                </c:pt>
                <c:pt idx="51">
                  <c:v>7</c:v>
                </c:pt>
                <c:pt idx="52">
                  <c:v>10</c:v>
                </c:pt>
                <c:pt idx="53">
                  <c:v>0</c:v>
                </c:pt>
              </c:numCache>
            </c:numRef>
          </c:val>
          <c:extLst>
            <c:ext xmlns:c16="http://schemas.microsoft.com/office/drawing/2014/chart" uri="{C3380CC4-5D6E-409C-BE32-E72D297353CC}">
              <c16:uniqueId val="{00000001-D265-41DC-BA13-A62DAE22970D}"/>
            </c:ext>
          </c:extLst>
        </c:ser>
        <c:dLbls>
          <c:showLegendKey val="0"/>
          <c:showVal val="0"/>
          <c:showCatName val="0"/>
          <c:showSerName val="0"/>
          <c:showPercent val="0"/>
          <c:showBubbleSize val="0"/>
        </c:dLbls>
        <c:gapWidth val="50"/>
        <c:overlap val="61"/>
        <c:axId val="130137472"/>
        <c:axId val="130139264"/>
      </c:barChart>
      <c:barChart>
        <c:barDir val="bar"/>
        <c:grouping val="clustered"/>
        <c:varyColors val="0"/>
        <c:ser>
          <c:idx val="1"/>
          <c:order val="0"/>
          <c:tx>
            <c:v>Hommes</c:v>
          </c:tx>
          <c:spPr>
            <a:solidFill>
              <a:srgbClr val="F79646"/>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'Fig1.19'!$C$85:$C$138</c:f>
              <c:numCache>
                <c:formatCode>#######0</c:formatCode>
                <c:ptCount val="54"/>
                <c:pt idx="0">
                  <c:v>46</c:v>
                </c:pt>
                <c:pt idx="1">
                  <c:v>323</c:v>
                </c:pt>
                <c:pt idx="2">
                  <c:v>912</c:v>
                </c:pt>
                <c:pt idx="3">
                  <c:v>1563</c:v>
                </c:pt>
                <c:pt idx="4">
                  <c:v>2088</c:v>
                </c:pt>
                <c:pt idx="5">
                  <c:v>2444</c:v>
                </c:pt>
                <c:pt idx="6">
                  <c:v>2608</c:v>
                </c:pt>
                <c:pt idx="7">
                  <c:v>2537</c:v>
                </c:pt>
                <c:pt idx="8">
                  <c:v>2232</c:v>
                </c:pt>
                <c:pt idx="9">
                  <c:v>2010</c:v>
                </c:pt>
                <c:pt idx="10">
                  <c:v>1854</c:v>
                </c:pt>
                <c:pt idx="11">
                  <c:v>1686</c:v>
                </c:pt>
                <c:pt idx="12">
                  <c:v>1455</c:v>
                </c:pt>
                <c:pt idx="13">
                  <c:v>1281</c:v>
                </c:pt>
                <c:pt idx="14">
                  <c:v>1218</c:v>
                </c:pt>
                <c:pt idx="15">
                  <c:v>1115</c:v>
                </c:pt>
                <c:pt idx="16">
                  <c:v>1101</c:v>
                </c:pt>
                <c:pt idx="17">
                  <c:v>1002</c:v>
                </c:pt>
                <c:pt idx="18">
                  <c:v>967</c:v>
                </c:pt>
                <c:pt idx="19">
                  <c:v>981</c:v>
                </c:pt>
                <c:pt idx="20">
                  <c:v>933</c:v>
                </c:pt>
                <c:pt idx="21">
                  <c:v>990</c:v>
                </c:pt>
                <c:pt idx="22">
                  <c:v>992</c:v>
                </c:pt>
                <c:pt idx="23">
                  <c:v>1057</c:v>
                </c:pt>
                <c:pt idx="24">
                  <c:v>1077</c:v>
                </c:pt>
                <c:pt idx="25">
                  <c:v>1112</c:v>
                </c:pt>
                <c:pt idx="26">
                  <c:v>1187</c:v>
                </c:pt>
                <c:pt idx="27">
                  <c:v>1218</c:v>
                </c:pt>
                <c:pt idx="28">
                  <c:v>1333</c:v>
                </c:pt>
                <c:pt idx="29">
                  <c:v>1584</c:v>
                </c:pt>
                <c:pt idx="30">
                  <c:v>1447</c:v>
                </c:pt>
                <c:pt idx="31">
                  <c:v>1562</c:v>
                </c:pt>
                <c:pt idx="32">
                  <c:v>1504</c:v>
                </c:pt>
                <c:pt idx="33">
                  <c:v>1458</c:v>
                </c:pt>
                <c:pt idx="34">
                  <c:v>1441</c:v>
                </c:pt>
                <c:pt idx="35">
                  <c:v>1335</c:v>
                </c:pt>
                <c:pt idx="36">
                  <c:v>1408</c:v>
                </c:pt>
                <c:pt idx="37">
                  <c:v>1345</c:v>
                </c:pt>
                <c:pt idx="38">
                  <c:v>1352</c:v>
                </c:pt>
                <c:pt idx="39">
                  <c:v>1267</c:v>
                </c:pt>
                <c:pt idx="40">
                  <c:v>1294</c:v>
                </c:pt>
                <c:pt idx="41">
                  <c:v>1243</c:v>
                </c:pt>
                <c:pt idx="42">
                  <c:v>1162</c:v>
                </c:pt>
                <c:pt idx="43">
                  <c:v>1034</c:v>
                </c:pt>
                <c:pt idx="44">
                  <c:v>798</c:v>
                </c:pt>
                <c:pt idx="45">
                  <c:v>523</c:v>
                </c:pt>
                <c:pt idx="46">
                  <c:v>391</c:v>
                </c:pt>
                <c:pt idx="47">
                  <c:v>263</c:v>
                </c:pt>
                <c:pt idx="48">
                  <c:v>125</c:v>
                </c:pt>
                <c:pt idx="49">
                  <c:v>37</c:v>
                </c:pt>
                <c:pt idx="50">
                  <c:v>24</c:v>
                </c:pt>
                <c:pt idx="51">
                  <c:v>4</c:v>
                </c:pt>
                <c:pt idx="52">
                  <c:v>5</c:v>
                </c:pt>
                <c:pt idx="53">
                  <c:v>1</c:v>
                </c:pt>
              </c:numCache>
            </c:numRef>
          </c:val>
          <c:extLst>
            <c:ext xmlns:c16="http://schemas.microsoft.com/office/drawing/2014/chart" uri="{C3380CC4-5D6E-409C-BE32-E72D297353CC}">
              <c16:uniqueId val="{00000000-D265-41DC-BA13-A62DAE22970D}"/>
            </c:ext>
          </c:extLst>
        </c:ser>
        <c:dLbls>
          <c:showLegendKey val="0"/>
          <c:showVal val="0"/>
          <c:showCatName val="0"/>
          <c:showSerName val="0"/>
          <c:showPercent val="0"/>
          <c:showBubbleSize val="0"/>
        </c:dLbls>
        <c:gapWidth val="50"/>
        <c:overlap val="61"/>
        <c:axId val="130146688"/>
        <c:axId val="130140800"/>
      </c:barChart>
      <c:catAx>
        <c:axId val="1301374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139264"/>
        <c:crossesAt val="0"/>
        <c:auto val="1"/>
        <c:lblAlgn val="ctr"/>
        <c:lblOffset val="100"/>
        <c:tickLblSkip val="5"/>
        <c:tickMarkSkip val="1"/>
        <c:noMultiLvlLbl val="0"/>
      </c:catAx>
      <c:valAx>
        <c:axId val="130139264"/>
        <c:scaling>
          <c:orientation val="minMax"/>
          <c:max val="7000"/>
          <c:min val="-7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0137472"/>
        <c:crosses val="autoZero"/>
        <c:crossBetween val="between"/>
        <c:majorUnit val="1000"/>
      </c:valAx>
      <c:valAx>
        <c:axId val="130140800"/>
        <c:scaling>
          <c:orientation val="maxMin"/>
          <c:max val="7000"/>
          <c:min val="-7000"/>
        </c:scaling>
        <c:delete val="0"/>
        <c:axPos val="t"/>
        <c:numFmt formatCode="#######0" sourceLinked="1"/>
        <c:majorTickMark val="none"/>
        <c:minorTickMark val="none"/>
        <c:tickLblPos val="none"/>
        <c:spPr>
          <a:noFill/>
          <a:ln>
            <a:noFill/>
          </a:ln>
        </c:spPr>
        <c:crossAx val="130146688"/>
        <c:crosses val="max"/>
        <c:crossBetween val="between"/>
        <c:majorUnit val="1000"/>
      </c:valAx>
      <c:catAx>
        <c:axId val="130146688"/>
        <c:scaling>
          <c:orientation val="minMax"/>
        </c:scaling>
        <c:delete val="1"/>
        <c:axPos val="r"/>
        <c:numFmt formatCode="##########0" sourceLinked="1"/>
        <c:majorTickMark val="out"/>
        <c:minorTickMark val="none"/>
        <c:tickLblPos val="nextTo"/>
        <c:crossAx val="130140800"/>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a:latin typeface="Marianne" panose="02000000000000000000" pitchFamily="50" charset="0"/>
              </a:defRPr>
            </a:pPr>
            <a:r>
              <a:rPr lang="fr-FR" sz="700">
                <a:latin typeface="Marianne" panose="02000000000000000000" pitchFamily="50" charset="0"/>
              </a:rPr>
              <a:t>Les personnels administratifs, sociaux et de santé titulaires : filière administrative</a:t>
            </a:r>
          </a:p>
        </c:rich>
      </c:tx>
      <c:layout>
        <c:manualLayout>
          <c:xMode val="edge"/>
          <c:yMode val="edge"/>
          <c:x val="0.11499791666666667"/>
          <c:y val="1.5478734717034714E-2"/>
        </c:manualLayout>
      </c:layout>
      <c:overlay val="0"/>
      <c:spPr>
        <a:noFill/>
        <a:ln w="25400">
          <a:noFill/>
        </a:ln>
      </c:spPr>
    </c:title>
    <c:autoTitleDeleted val="0"/>
    <c:plotArea>
      <c:layout>
        <c:manualLayout>
          <c:layoutTarget val="inner"/>
          <c:xMode val="edge"/>
          <c:yMode val="edge"/>
          <c:x val="0.10662689190282933"/>
          <c:y val="0.21078258410772713"/>
          <c:w val="0.85719703539260239"/>
          <c:h val="0.60373585965784693"/>
        </c:manualLayout>
      </c:layout>
      <c:barChart>
        <c:barDir val="bar"/>
        <c:grouping val="clustered"/>
        <c:varyColors val="0"/>
        <c:ser>
          <c:idx val="2"/>
          <c:order val="1"/>
          <c:tx>
            <c:v>Femmes</c:v>
          </c:tx>
          <c:spPr>
            <a:solidFill>
              <a:srgbClr val="F79646">
                <a:lumMod val="40000"/>
                <a:lumOff val="60000"/>
              </a:srgbClr>
            </a:solidFill>
            <a:ln w="25400">
              <a:noFill/>
            </a:ln>
          </c:spPr>
          <c:invertIfNegative val="0"/>
          <c:cat>
            <c:numRef>
              <c:f>'Fig1.19'!$E$85:$E$133</c:f>
              <c:numCache>
                <c:formatCode>##########0</c:formatCode>
                <c:ptCount val="49"/>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numCache>
            </c:numRef>
          </c:cat>
          <c:val>
            <c:numRef>
              <c:f>'Fig1.19'!$F$85:$F$133</c:f>
              <c:numCache>
                <c:formatCode>#######0</c:formatCode>
                <c:ptCount val="49"/>
                <c:pt idx="0">
                  <c:v>2</c:v>
                </c:pt>
                <c:pt idx="1">
                  <c:v>3</c:v>
                </c:pt>
                <c:pt idx="2">
                  <c:v>15</c:v>
                </c:pt>
                <c:pt idx="3">
                  <c:v>20</c:v>
                </c:pt>
                <c:pt idx="4">
                  <c:v>39</c:v>
                </c:pt>
                <c:pt idx="5">
                  <c:v>73</c:v>
                </c:pt>
                <c:pt idx="6">
                  <c:v>114</c:v>
                </c:pt>
                <c:pt idx="7">
                  <c:v>171</c:v>
                </c:pt>
                <c:pt idx="8">
                  <c:v>206</c:v>
                </c:pt>
                <c:pt idx="9">
                  <c:v>256</c:v>
                </c:pt>
                <c:pt idx="10">
                  <c:v>311</c:v>
                </c:pt>
                <c:pt idx="11">
                  <c:v>362</c:v>
                </c:pt>
                <c:pt idx="12">
                  <c:v>439</c:v>
                </c:pt>
                <c:pt idx="13">
                  <c:v>468</c:v>
                </c:pt>
                <c:pt idx="14">
                  <c:v>525</c:v>
                </c:pt>
                <c:pt idx="15">
                  <c:v>636</c:v>
                </c:pt>
                <c:pt idx="16">
                  <c:v>631</c:v>
                </c:pt>
                <c:pt idx="17">
                  <c:v>683</c:v>
                </c:pt>
                <c:pt idx="18">
                  <c:v>736</c:v>
                </c:pt>
                <c:pt idx="19">
                  <c:v>802</c:v>
                </c:pt>
                <c:pt idx="20">
                  <c:v>872</c:v>
                </c:pt>
                <c:pt idx="21">
                  <c:v>856</c:v>
                </c:pt>
                <c:pt idx="22">
                  <c:v>888</c:v>
                </c:pt>
                <c:pt idx="23">
                  <c:v>992</c:v>
                </c:pt>
                <c:pt idx="24">
                  <c:v>1044</c:v>
                </c:pt>
                <c:pt idx="25">
                  <c:v>1162</c:v>
                </c:pt>
                <c:pt idx="26">
                  <c:v>1251</c:v>
                </c:pt>
                <c:pt idx="27">
                  <c:v>1399</c:v>
                </c:pt>
                <c:pt idx="28">
                  <c:v>1514</c:v>
                </c:pt>
                <c:pt idx="29">
                  <c:v>1675</c:v>
                </c:pt>
                <c:pt idx="30">
                  <c:v>1605</c:v>
                </c:pt>
                <c:pt idx="31">
                  <c:v>1719</c:v>
                </c:pt>
                <c:pt idx="32">
                  <c:v>1703</c:v>
                </c:pt>
                <c:pt idx="33">
                  <c:v>1526</c:v>
                </c:pt>
                <c:pt idx="34">
                  <c:v>1430</c:v>
                </c:pt>
                <c:pt idx="35">
                  <c:v>1445</c:v>
                </c:pt>
                <c:pt idx="36">
                  <c:v>1443</c:v>
                </c:pt>
                <c:pt idx="37">
                  <c:v>1466</c:v>
                </c:pt>
                <c:pt idx="38">
                  <c:v>1478</c:v>
                </c:pt>
                <c:pt idx="39">
                  <c:v>1485</c:v>
                </c:pt>
                <c:pt idx="40">
                  <c:v>1345</c:v>
                </c:pt>
                <c:pt idx="41">
                  <c:v>1195</c:v>
                </c:pt>
                <c:pt idx="42">
                  <c:v>799</c:v>
                </c:pt>
                <c:pt idx="43">
                  <c:v>477</c:v>
                </c:pt>
                <c:pt idx="44">
                  <c:v>323</c:v>
                </c:pt>
                <c:pt idx="45">
                  <c:v>230</c:v>
                </c:pt>
                <c:pt idx="46">
                  <c:v>107</c:v>
                </c:pt>
                <c:pt idx="47">
                  <c:v>30</c:v>
                </c:pt>
                <c:pt idx="48">
                  <c:v>7</c:v>
                </c:pt>
              </c:numCache>
            </c:numRef>
          </c:val>
          <c:extLst>
            <c:ext xmlns:c16="http://schemas.microsoft.com/office/drawing/2014/chart" uri="{C3380CC4-5D6E-409C-BE32-E72D297353CC}">
              <c16:uniqueId val="{00000001-D265-41DC-BA13-A62DAE22970D}"/>
            </c:ext>
          </c:extLst>
        </c:ser>
        <c:dLbls>
          <c:showLegendKey val="0"/>
          <c:showVal val="0"/>
          <c:showCatName val="0"/>
          <c:showSerName val="0"/>
          <c:showPercent val="0"/>
          <c:showBubbleSize val="0"/>
        </c:dLbls>
        <c:gapWidth val="50"/>
        <c:overlap val="61"/>
        <c:axId val="131095936"/>
        <c:axId val="131118208"/>
      </c:barChart>
      <c:barChart>
        <c:barDir val="bar"/>
        <c:grouping val="clustered"/>
        <c:varyColors val="0"/>
        <c:ser>
          <c:idx val="1"/>
          <c:order val="0"/>
          <c:tx>
            <c:v>Hommes</c:v>
          </c:tx>
          <c:spPr>
            <a:solidFill>
              <a:srgbClr val="F79646"/>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'Fig1.19'!$G$85:$G$133</c:f>
              <c:numCache>
                <c:formatCode>#######0</c:formatCode>
                <c:ptCount val="49"/>
                <c:pt idx="0">
                  <c:v>0</c:v>
                </c:pt>
                <c:pt idx="1">
                  <c:v>1</c:v>
                </c:pt>
                <c:pt idx="2">
                  <c:v>2</c:v>
                </c:pt>
                <c:pt idx="3">
                  <c:v>3</c:v>
                </c:pt>
                <c:pt idx="4">
                  <c:v>14</c:v>
                </c:pt>
                <c:pt idx="5">
                  <c:v>19</c:v>
                </c:pt>
                <c:pt idx="6">
                  <c:v>30</c:v>
                </c:pt>
                <c:pt idx="7">
                  <c:v>44</c:v>
                </c:pt>
                <c:pt idx="8">
                  <c:v>46</c:v>
                </c:pt>
                <c:pt idx="9">
                  <c:v>72</c:v>
                </c:pt>
                <c:pt idx="10">
                  <c:v>57</c:v>
                </c:pt>
                <c:pt idx="11">
                  <c:v>78</c:v>
                </c:pt>
                <c:pt idx="12">
                  <c:v>81</c:v>
                </c:pt>
                <c:pt idx="13">
                  <c:v>97</c:v>
                </c:pt>
                <c:pt idx="14">
                  <c:v>119</c:v>
                </c:pt>
                <c:pt idx="15">
                  <c:v>119</c:v>
                </c:pt>
                <c:pt idx="16">
                  <c:v>120</c:v>
                </c:pt>
                <c:pt idx="17">
                  <c:v>142</c:v>
                </c:pt>
                <c:pt idx="18">
                  <c:v>132</c:v>
                </c:pt>
                <c:pt idx="19">
                  <c:v>171</c:v>
                </c:pt>
                <c:pt idx="20">
                  <c:v>173</c:v>
                </c:pt>
                <c:pt idx="21">
                  <c:v>200</c:v>
                </c:pt>
                <c:pt idx="22">
                  <c:v>203</c:v>
                </c:pt>
                <c:pt idx="23">
                  <c:v>217</c:v>
                </c:pt>
                <c:pt idx="24">
                  <c:v>253</c:v>
                </c:pt>
                <c:pt idx="25">
                  <c:v>245</c:v>
                </c:pt>
                <c:pt idx="26">
                  <c:v>281</c:v>
                </c:pt>
                <c:pt idx="27">
                  <c:v>350</c:v>
                </c:pt>
                <c:pt idx="28">
                  <c:v>292</c:v>
                </c:pt>
                <c:pt idx="29">
                  <c:v>351</c:v>
                </c:pt>
                <c:pt idx="30">
                  <c:v>328</c:v>
                </c:pt>
                <c:pt idx="31">
                  <c:v>337</c:v>
                </c:pt>
                <c:pt idx="32">
                  <c:v>300</c:v>
                </c:pt>
                <c:pt idx="33">
                  <c:v>272</c:v>
                </c:pt>
                <c:pt idx="34">
                  <c:v>260</c:v>
                </c:pt>
                <c:pt idx="35">
                  <c:v>276</c:v>
                </c:pt>
                <c:pt idx="36">
                  <c:v>243</c:v>
                </c:pt>
                <c:pt idx="37">
                  <c:v>230</c:v>
                </c:pt>
                <c:pt idx="38">
                  <c:v>254</c:v>
                </c:pt>
                <c:pt idx="39">
                  <c:v>211</c:v>
                </c:pt>
                <c:pt idx="40">
                  <c:v>212</c:v>
                </c:pt>
                <c:pt idx="41">
                  <c:v>197</c:v>
                </c:pt>
                <c:pt idx="42">
                  <c:v>118</c:v>
                </c:pt>
                <c:pt idx="43">
                  <c:v>94</c:v>
                </c:pt>
                <c:pt idx="44">
                  <c:v>73</c:v>
                </c:pt>
                <c:pt idx="45">
                  <c:v>45</c:v>
                </c:pt>
                <c:pt idx="46">
                  <c:v>15</c:v>
                </c:pt>
                <c:pt idx="47">
                  <c:v>5</c:v>
                </c:pt>
                <c:pt idx="48">
                  <c:v>0</c:v>
                </c:pt>
              </c:numCache>
            </c:numRef>
          </c:val>
          <c:extLst>
            <c:ext xmlns:c16="http://schemas.microsoft.com/office/drawing/2014/chart" uri="{C3380CC4-5D6E-409C-BE32-E72D297353CC}">
              <c16:uniqueId val="{00000000-D265-41DC-BA13-A62DAE22970D}"/>
            </c:ext>
          </c:extLst>
        </c:ser>
        <c:dLbls>
          <c:showLegendKey val="0"/>
          <c:showVal val="0"/>
          <c:showCatName val="0"/>
          <c:showSerName val="0"/>
          <c:showPercent val="0"/>
          <c:showBubbleSize val="0"/>
        </c:dLbls>
        <c:gapWidth val="50"/>
        <c:overlap val="61"/>
        <c:axId val="129458560"/>
        <c:axId val="131119744"/>
      </c:barChart>
      <c:catAx>
        <c:axId val="13109593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1118208"/>
        <c:crossesAt val="0"/>
        <c:auto val="1"/>
        <c:lblAlgn val="ctr"/>
        <c:lblOffset val="100"/>
        <c:tickLblSkip val="5"/>
        <c:tickMarkSkip val="1"/>
        <c:noMultiLvlLbl val="0"/>
      </c:catAx>
      <c:valAx>
        <c:axId val="131118208"/>
        <c:scaling>
          <c:orientation val="minMax"/>
          <c:max val="1900"/>
          <c:min val="-19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1095936"/>
        <c:crosses val="autoZero"/>
        <c:crossBetween val="between"/>
        <c:majorUnit val="200"/>
      </c:valAx>
      <c:valAx>
        <c:axId val="131119744"/>
        <c:scaling>
          <c:orientation val="maxMin"/>
          <c:max val="1900"/>
          <c:min val="-1900"/>
        </c:scaling>
        <c:delete val="0"/>
        <c:axPos val="t"/>
        <c:numFmt formatCode="#######0" sourceLinked="1"/>
        <c:majorTickMark val="none"/>
        <c:minorTickMark val="none"/>
        <c:tickLblPos val="none"/>
        <c:spPr>
          <a:noFill/>
          <a:ln>
            <a:noFill/>
          </a:ln>
        </c:spPr>
        <c:crossAx val="129458560"/>
        <c:crosses val="max"/>
        <c:crossBetween val="between"/>
        <c:majorUnit val="200"/>
      </c:valAx>
      <c:catAx>
        <c:axId val="129458560"/>
        <c:scaling>
          <c:orientation val="minMax"/>
        </c:scaling>
        <c:delete val="1"/>
        <c:axPos val="r"/>
        <c:numFmt formatCode="##########0" sourceLinked="1"/>
        <c:majorTickMark val="out"/>
        <c:minorTickMark val="none"/>
        <c:tickLblPos val="nextTo"/>
        <c:crossAx val="131119744"/>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a:latin typeface="Marianne" panose="02000000000000000000" pitchFamily="50" charset="0"/>
              </a:defRPr>
            </a:pPr>
            <a:r>
              <a:rPr lang="fr-FR" sz="700">
                <a:latin typeface="Marianne" panose="02000000000000000000" pitchFamily="50" charset="0"/>
              </a:rPr>
              <a:t>Les personnels administratifs, sociaux et de santé titulaires : filière santé</a:t>
            </a:r>
          </a:p>
        </c:rich>
      </c:tx>
      <c:layout>
        <c:manualLayout>
          <c:xMode val="edge"/>
          <c:yMode val="edge"/>
          <c:x val="0.11499791666666667"/>
          <c:y val="7.7393720748829952E-3"/>
        </c:manualLayout>
      </c:layout>
      <c:overlay val="0"/>
      <c:spPr>
        <a:noFill/>
        <a:ln w="25400">
          <a:noFill/>
        </a:ln>
      </c:spPr>
    </c:title>
    <c:autoTitleDeleted val="0"/>
    <c:plotArea>
      <c:layout>
        <c:manualLayout>
          <c:layoutTarget val="inner"/>
          <c:xMode val="edge"/>
          <c:yMode val="edge"/>
          <c:x val="0.10662689190282933"/>
          <c:y val="0.22654787441497659"/>
          <c:w val="0.85719703539260239"/>
          <c:h val="0.58797045631825273"/>
        </c:manualLayout>
      </c:layout>
      <c:barChart>
        <c:barDir val="bar"/>
        <c:grouping val="clustered"/>
        <c:varyColors val="0"/>
        <c:ser>
          <c:idx val="2"/>
          <c:order val="1"/>
          <c:tx>
            <c:v>Femmes</c:v>
          </c:tx>
          <c:spPr>
            <a:solidFill>
              <a:srgbClr val="F79646">
                <a:lumMod val="40000"/>
                <a:lumOff val="60000"/>
              </a:srgbClr>
            </a:solidFill>
            <a:ln w="25400">
              <a:noFill/>
            </a:ln>
          </c:spPr>
          <c:invertIfNegative val="0"/>
          <c:cat>
            <c:numRef>
              <c:f>'Fig1.19'!$E$85:$E$133</c:f>
              <c:numCache>
                <c:formatCode>##########0</c:formatCode>
                <c:ptCount val="49"/>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numCache>
            </c:numRef>
          </c:cat>
          <c:val>
            <c:numRef>
              <c:f>'Fig1.19'!$I$85:$I$133</c:f>
              <c:numCache>
                <c:formatCode>#######0</c:formatCode>
                <c:ptCount val="49"/>
                <c:pt idx="0">
                  <c:v>0</c:v>
                </c:pt>
                <c:pt idx="1">
                  <c:v>0</c:v>
                </c:pt>
                <c:pt idx="2">
                  <c:v>1</c:v>
                </c:pt>
                <c:pt idx="3">
                  <c:v>8</c:v>
                </c:pt>
                <c:pt idx="4">
                  <c:v>21</c:v>
                </c:pt>
                <c:pt idx="5">
                  <c:v>28</c:v>
                </c:pt>
                <c:pt idx="6">
                  <c:v>41</c:v>
                </c:pt>
                <c:pt idx="7">
                  <c:v>39</c:v>
                </c:pt>
                <c:pt idx="8">
                  <c:v>72</c:v>
                </c:pt>
                <c:pt idx="9">
                  <c:v>80</c:v>
                </c:pt>
                <c:pt idx="10">
                  <c:v>118</c:v>
                </c:pt>
                <c:pt idx="11">
                  <c:v>117</c:v>
                </c:pt>
                <c:pt idx="12">
                  <c:v>162</c:v>
                </c:pt>
                <c:pt idx="13">
                  <c:v>176</c:v>
                </c:pt>
                <c:pt idx="14">
                  <c:v>158</c:v>
                </c:pt>
                <c:pt idx="15">
                  <c:v>185</c:v>
                </c:pt>
                <c:pt idx="16">
                  <c:v>176</c:v>
                </c:pt>
                <c:pt idx="17">
                  <c:v>215</c:v>
                </c:pt>
                <c:pt idx="18">
                  <c:v>239</c:v>
                </c:pt>
                <c:pt idx="19">
                  <c:v>263</c:v>
                </c:pt>
                <c:pt idx="20">
                  <c:v>281</c:v>
                </c:pt>
                <c:pt idx="21">
                  <c:v>269</c:v>
                </c:pt>
                <c:pt idx="22">
                  <c:v>280</c:v>
                </c:pt>
                <c:pt idx="23">
                  <c:v>325</c:v>
                </c:pt>
                <c:pt idx="24">
                  <c:v>329</c:v>
                </c:pt>
                <c:pt idx="25">
                  <c:v>356</c:v>
                </c:pt>
                <c:pt idx="26">
                  <c:v>389</c:v>
                </c:pt>
                <c:pt idx="27">
                  <c:v>407</c:v>
                </c:pt>
                <c:pt idx="28">
                  <c:v>391</c:v>
                </c:pt>
                <c:pt idx="29">
                  <c:v>377</c:v>
                </c:pt>
                <c:pt idx="30">
                  <c:v>347</c:v>
                </c:pt>
                <c:pt idx="31">
                  <c:v>390</c:v>
                </c:pt>
                <c:pt idx="32">
                  <c:v>375</c:v>
                </c:pt>
                <c:pt idx="33">
                  <c:v>364</c:v>
                </c:pt>
                <c:pt idx="34">
                  <c:v>394</c:v>
                </c:pt>
                <c:pt idx="35">
                  <c:v>457</c:v>
                </c:pt>
                <c:pt idx="36">
                  <c:v>464</c:v>
                </c:pt>
                <c:pt idx="37">
                  <c:v>469</c:v>
                </c:pt>
                <c:pt idx="38">
                  <c:v>483</c:v>
                </c:pt>
                <c:pt idx="39">
                  <c:v>519</c:v>
                </c:pt>
                <c:pt idx="40">
                  <c:v>487</c:v>
                </c:pt>
                <c:pt idx="41">
                  <c:v>475</c:v>
                </c:pt>
                <c:pt idx="42">
                  <c:v>278</c:v>
                </c:pt>
                <c:pt idx="43">
                  <c:v>201</c:v>
                </c:pt>
                <c:pt idx="44">
                  <c:v>106</c:v>
                </c:pt>
                <c:pt idx="45">
                  <c:v>65</c:v>
                </c:pt>
                <c:pt idx="46">
                  <c:v>36</c:v>
                </c:pt>
                <c:pt idx="47">
                  <c:v>12</c:v>
                </c:pt>
                <c:pt idx="48">
                  <c:v>4</c:v>
                </c:pt>
              </c:numCache>
            </c:numRef>
          </c:val>
          <c:extLst>
            <c:ext xmlns:c16="http://schemas.microsoft.com/office/drawing/2014/chart" uri="{C3380CC4-5D6E-409C-BE32-E72D297353CC}">
              <c16:uniqueId val="{00000001-D265-41DC-BA13-A62DAE22970D}"/>
            </c:ext>
          </c:extLst>
        </c:ser>
        <c:dLbls>
          <c:showLegendKey val="0"/>
          <c:showVal val="0"/>
          <c:showCatName val="0"/>
          <c:showSerName val="0"/>
          <c:showPercent val="0"/>
          <c:showBubbleSize val="0"/>
        </c:dLbls>
        <c:gapWidth val="50"/>
        <c:overlap val="61"/>
        <c:axId val="129498496"/>
        <c:axId val="39978112"/>
      </c:barChart>
      <c:barChart>
        <c:barDir val="bar"/>
        <c:grouping val="clustered"/>
        <c:varyColors val="0"/>
        <c:ser>
          <c:idx val="1"/>
          <c:order val="0"/>
          <c:tx>
            <c:v>Hommes</c:v>
          </c:tx>
          <c:spPr>
            <a:solidFill>
              <a:srgbClr val="F79646"/>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'Fig1.19'!$J$85:$J$133</c:f>
              <c:numCache>
                <c:formatCode>#######0</c:formatCode>
                <c:ptCount val="49"/>
                <c:pt idx="0">
                  <c:v>0</c:v>
                </c:pt>
                <c:pt idx="1">
                  <c:v>0</c:v>
                </c:pt>
                <c:pt idx="2">
                  <c:v>0</c:v>
                </c:pt>
                <c:pt idx="3">
                  <c:v>1</c:v>
                </c:pt>
                <c:pt idx="4">
                  <c:v>0</c:v>
                </c:pt>
                <c:pt idx="5">
                  <c:v>1</c:v>
                </c:pt>
                <c:pt idx="6">
                  <c:v>2</c:v>
                </c:pt>
                <c:pt idx="7">
                  <c:v>2</c:v>
                </c:pt>
                <c:pt idx="8">
                  <c:v>1</c:v>
                </c:pt>
                <c:pt idx="9">
                  <c:v>2</c:v>
                </c:pt>
                <c:pt idx="10">
                  <c:v>4</c:v>
                </c:pt>
                <c:pt idx="11">
                  <c:v>3</c:v>
                </c:pt>
                <c:pt idx="12">
                  <c:v>4</c:v>
                </c:pt>
                <c:pt idx="13">
                  <c:v>11</c:v>
                </c:pt>
                <c:pt idx="14">
                  <c:v>10</c:v>
                </c:pt>
                <c:pt idx="15">
                  <c:v>11</c:v>
                </c:pt>
                <c:pt idx="16">
                  <c:v>11</c:v>
                </c:pt>
                <c:pt idx="17">
                  <c:v>9</c:v>
                </c:pt>
                <c:pt idx="18">
                  <c:v>9</c:v>
                </c:pt>
                <c:pt idx="19">
                  <c:v>7</c:v>
                </c:pt>
                <c:pt idx="20">
                  <c:v>11</c:v>
                </c:pt>
                <c:pt idx="21">
                  <c:v>13</c:v>
                </c:pt>
                <c:pt idx="22">
                  <c:v>12</c:v>
                </c:pt>
                <c:pt idx="23">
                  <c:v>15</c:v>
                </c:pt>
                <c:pt idx="24">
                  <c:v>9</c:v>
                </c:pt>
                <c:pt idx="25">
                  <c:v>19</c:v>
                </c:pt>
                <c:pt idx="26">
                  <c:v>18</c:v>
                </c:pt>
                <c:pt idx="27">
                  <c:v>22</c:v>
                </c:pt>
                <c:pt idx="28">
                  <c:v>18</c:v>
                </c:pt>
                <c:pt idx="29">
                  <c:v>18</c:v>
                </c:pt>
                <c:pt idx="30">
                  <c:v>21</c:v>
                </c:pt>
                <c:pt idx="31">
                  <c:v>20</c:v>
                </c:pt>
                <c:pt idx="32">
                  <c:v>12</c:v>
                </c:pt>
                <c:pt idx="33">
                  <c:v>21</c:v>
                </c:pt>
                <c:pt idx="34">
                  <c:v>14</c:v>
                </c:pt>
                <c:pt idx="35">
                  <c:v>17</c:v>
                </c:pt>
                <c:pt idx="36">
                  <c:v>18</c:v>
                </c:pt>
                <c:pt idx="37">
                  <c:v>12</c:v>
                </c:pt>
                <c:pt idx="38">
                  <c:v>25</c:v>
                </c:pt>
                <c:pt idx="39">
                  <c:v>17</c:v>
                </c:pt>
                <c:pt idx="40">
                  <c:v>24</c:v>
                </c:pt>
                <c:pt idx="41">
                  <c:v>15</c:v>
                </c:pt>
                <c:pt idx="42">
                  <c:v>14</c:v>
                </c:pt>
                <c:pt idx="43">
                  <c:v>10</c:v>
                </c:pt>
                <c:pt idx="44">
                  <c:v>4</c:v>
                </c:pt>
                <c:pt idx="45">
                  <c:v>4</c:v>
                </c:pt>
                <c:pt idx="46">
                  <c:v>2</c:v>
                </c:pt>
                <c:pt idx="47">
                  <c:v>1</c:v>
                </c:pt>
                <c:pt idx="48">
                  <c:v>0</c:v>
                </c:pt>
              </c:numCache>
            </c:numRef>
          </c:val>
          <c:extLst>
            <c:ext xmlns:c16="http://schemas.microsoft.com/office/drawing/2014/chart" uri="{C3380CC4-5D6E-409C-BE32-E72D297353CC}">
              <c16:uniqueId val="{00000000-D265-41DC-BA13-A62DAE22970D}"/>
            </c:ext>
          </c:extLst>
        </c:ser>
        <c:dLbls>
          <c:showLegendKey val="0"/>
          <c:showVal val="0"/>
          <c:showCatName val="0"/>
          <c:showSerName val="0"/>
          <c:showPercent val="0"/>
          <c:showBubbleSize val="0"/>
        </c:dLbls>
        <c:gapWidth val="50"/>
        <c:overlap val="61"/>
        <c:axId val="39993728"/>
        <c:axId val="39979648"/>
      </c:barChart>
      <c:catAx>
        <c:axId val="1294984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39978112"/>
        <c:crossesAt val="0"/>
        <c:auto val="1"/>
        <c:lblAlgn val="ctr"/>
        <c:lblOffset val="100"/>
        <c:tickLblSkip val="5"/>
        <c:tickMarkSkip val="1"/>
        <c:noMultiLvlLbl val="0"/>
      </c:catAx>
      <c:valAx>
        <c:axId val="39978112"/>
        <c:scaling>
          <c:orientation val="minMax"/>
          <c:max val="600"/>
          <c:min val="-6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29498496"/>
        <c:crosses val="autoZero"/>
        <c:crossBetween val="between"/>
        <c:majorUnit val="200"/>
      </c:valAx>
      <c:valAx>
        <c:axId val="39979648"/>
        <c:scaling>
          <c:orientation val="maxMin"/>
          <c:max val="600"/>
          <c:min val="-600"/>
        </c:scaling>
        <c:delete val="0"/>
        <c:axPos val="t"/>
        <c:numFmt formatCode="#######0" sourceLinked="1"/>
        <c:majorTickMark val="none"/>
        <c:minorTickMark val="none"/>
        <c:tickLblPos val="none"/>
        <c:spPr>
          <a:noFill/>
          <a:ln>
            <a:noFill/>
          </a:ln>
        </c:spPr>
        <c:crossAx val="39993728"/>
        <c:crosses val="max"/>
        <c:crossBetween val="between"/>
        <c:majorUnit val="200"/>
      </c:valAx>
      <c:catAx>
        <c:axId val="39993728"/>
        <c:scaling>
          <c:orientation val="minMax"/>
        </c:scaling>
        <c:delete val="1"/>
        <c:axPos val="r"/>
        <c:numFmt formatCode="##########0" sourceLinked="1"/>
        <c:majorTickMark val="out"/>
        <c:minorTickMark val="none"/>
        <c:tickLblPos val="nextTo"/>
        <c:crossAx val="39979648"/>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a:latin typeface="Marianne" panose="02000000000000000000" pitchFamily="50" charset="0"/>
              </a:defRPr>
            </a:pPr>
            <a:r>
              <a:rPr lang="fr-FR" sz="700">
                <a:latin typeface="Marianne" panose="02000000000000000000" pitchFamily="50" charset="0"/>
              </a:rPr>
              <a:t>Les personnels de direction d'établissement</a:t>
            </a:r>
          </a:p>
        </c:rich>
      </c:tx>
      <c:overlay val="0"/>
      <c:spPr>
        <a:noFill/>
        <a:ln w="25400">
          <a:noFill/>
        </a:ln>
      </c:spPr>
    </c:title>
    <c:autoTitleDeleted val="0"/>
    <c:plotArea>
      <c:layout>
        <c:manualLayout>
          <c:layoutTarget val="inner"/>
          <c:xMode val="edge"/>
          <c:yMode val="edge"/>
          <c:x val="0.10662689190282933"/>
          <c:y val="0.21073274180967239"/>
          <c:w val="0.85719703539260239"/>
          <c:h val="0.60378558892355694"/>
        </c:manualLayout>
      </c:layout>
      <c:barChart>
        <c:barDir val="bar"/>
        <c:grouping val="clustered"/>
        <c:varyColors val="0"/>
        <c:ser>
          <c:idx val="2"/>
          <c:order val="1"/>
          <c:tx>
            <c:v>Femmes</c:v>
          </c:tx>
          <c:spPr>
            <a:solidFill>
              <a:srgbClr val="F79646">
                <a:lumMod val="40000"/>
                <a:lumOff val="60000"/>
              </a:srgbClr>
            </a:solidFill>
            <a:ln w="25400">
              <a:noFill/>
            </a:ln>
          </c:spPr>
          <c:invertIfNegative val="0"/>
          <c:cat>
            <c:numRef>
              <c:f>'Fig1.19'!$M$97:$M$138</c:f>
              <c:numCache>
                <c:formatCode>##########0</c:formatCode>
                <c:ptCount val="42"/>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73</c:v>
                </c:pt>
              </c:numCache>
            </c:numRef>
          </c:cat>
          <c:val>
            <c:numRef>
              <c:f>'Fig1.19'!$N$97:$N$138</c:f>
              <c:numCache>
                <c:formatCode>#######0</c:formatCode>
                <c:ptCount val="42"/>
                <c:pt idx="0">
                  <c:v>0</c:v>
                </c:pt>
                <c:pt idx="1">
                  <c:v>4</c:v>
                </c:pt>
                <c:pt idx="2">
                  <c:v>5</c:v>
                </c:pt>
                <c:pt idx="3">
                  <c:v>10</c:v>
                </c:pt>
                <c:pt idx="4">
                  <c:v>27</c:v>
                </c:pt>
                <c:pt idx="5">
                  <c:v>24</c:v>
                </c:pt>
                <c:pt idx="6">
                  <c:v>35</c:v>
                </c:pt>
                <c:pt idx="7">
                  <c:v>45</c:v>
                </c:pt>
                <c:pt idx="8">
                  <c:v>74</c:v>
                </c:pt>
                <c:pt idx="9">
                  <c:v>82</c:v>
                </c:pt>
                <c:pt idx="10">
                  <c:v>126</c:v>
                </c:pt>
                <c:pt idx="11">
                  <c:v>126</c:v>
                </c:pt>
                <c:pt idx="12">
                  <c:v>188</c:v>
                </c:pt>
                <c:pt idx="13">
                  <c:v>187</c:v>
                </c:pt>
                <c:pt idx="14">
                  <c:v>221</c:v>
                </c:pt>
                <c:pt idx="15">
                  <c:v>273</c:v>
                </c:pt>
                <c:pt idx="16">
                  <c:v>264</c:v>
                </c:pt>
                <c:pt idx="17">
                  <c:v>340</c:v>
                </c:pt>
                <c:pt idx="18">
                  <c:v>353</c:v>
                </c:pt>
                <c:pt idx="19">
                  <c:v>404</c:v>
                </c:pt>
                <c:pt idx="20">
                  <c:v>356</c:v>
                </c:pt>
                <c:pt idx="21">
                  <c:v>381</c:v>
                </c:pt>
                <c:pt idx="22">
                  <c:v>399</c:v>
                </c:pt>
                <c:pt idx="23">
                  <c:v>379</c:v>
                </c:pt>
                <c:pt idx="24">
                  <c:v>346</c:v>
                </c:pt>
                <c:pt idx="25">
                  <c:v>319</c:v>
                </c:pt>
                <c:pt idx="26">
                  <c:v>333</c:v>
                </c:pt>
                <c:pt idx="27">
                  <c:v>306</c:v>
                </c:pt>
                <c:pt idx="28">
                  <c:v>275</c:v>
                </c:pt>
                <c:pt idx="29">
                  <c:v>289</c:v>
                </c:pt>
                <c:pt idx="30">
                  <c:v>262</c:v>
                </c:pt>
                <c:pt idx="31">
                  <c:v>269</c:v>
                </c:pt>
                <c:pt idx="32">
                  <c:v>176</c:v>
                </c:pt>
                <c:pt idx="33">
                  <c:v>91</c:v>
                </c:pt>
                <c:pt idx="34">
                  <c:v>65</c:v>
                </c:pt>
                <c:pt idx="35">
                  <c:v>44</c:v>
                </c:pt>
                <c:pt idx="36">
                  <c:v>15</c:v>
                </c:pt>
                <c:pt idx="37">
                  <c:v>3</c:v>
                </c:pt>
                <c:pt idx="38">
                  <c:v>0</c:v>
                </c:pt>
                <c:pt idx="39">
                  <c:v>0</c:v>
                </c:pt>
                <c:pt idx="40">
                  <c:v>0</c:v>
                </c:pt>
                <c:pt idx="41">
                  <c:v>0</c:v>
                </c:pt>
              </c:numCache>
            </c:numRef>
          </c:val>
          <c:extLst>
            <c:ext xmlns:c16="http://schemas.microsoft.com/office/drawing/2014/chart" uri="{C3380CC4-5D6E-409C-BE32-E72D297353CC}">
              <c16:uniqueId val="{00000001-D265-41DC-BA13-A62DAE22970D}"/>
            </c:ext>
          </c:extLst>
        </c:ser>
        <c:dLbls>
          <c:showLegendKey val="0"/>
          <c:showVal val="0"/>
          <c:showCatName val="0"/>
          <c:showSerName val="0"/>
          <c:showPercent val="0"/>
          <c:showBubbleSize val="0"/>
        </c:dLbls>
        <c:gapWidth val="50"/>
        <c:overlap val="61"/>
        <c:axId val="40125184"/>
        <c:axId val="40126720"/>
      </c:barChart>
      <c:barChart>
        <c:barDir val="bar"/>
        <c:grouping val="clustered"/>
        <c:varyColors val="0"/>
        <c:ser>
          <c:idx val="1"/>
          <c:order val="0"/>
          <c:tx>
            <c:v>Hommes</c:v>
          </c:tx>
          <c:spPr>
            <a:solidFill>
              <a:srgbClr val="F79646"/>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'Fig1.19'!$O$97:$O$138</c:f>
              <c:numCache>
                <c:formatCode>#######0</c:formatCode>
                <c:ptCount val="42"/>
                <c:pt idx="0">
                  <c:v>1</c:v>
                </c:pt>
                <c:pt idx="1">
                  <c:v>2</c:v>
                </c:pt>
                <c:pt idx="2">
                  <c:v>6</c:v>
                </c:pt>
                <c:pt idx="3">
                  <c:v>10</c:v>
                </c:pt>
                <c:pt idx="4">
                  <c:v>16</c:v>
                </c:pt>
                <c:pt idx="5">
                  <c:v>29</c:v>
                </c:pt>
                <c:pt idx="6">
                  <c:v>29</c:v>
                </c:pt>
                <c:pt idx="7">
                  <c:v>40</c:v>
                </c:pt>
                <c:pt idx="8">
                  <c:v>60</c:v>
                </c:pt>
                <c:pt idx="9">
                  <c:v>69</c:v>
                </c:pt>
                <c:pt idx="10">
                  <c:v>106</c:v>
                </c:pt>
                <c:pt idx="11">
                  <c:v>112</c:v>
                </c:pt>
                <c:pt idx="12">
                  <c:v>161</c:v>
                </c:pt>
                <c:pt idx="13">
                  <c:v>164</c:v>
                </c:pt>
                <c:pt idx="14">
                  <c:v>202</c:v>
                </c:pt>
                <c:pt idx="15">
                  <c:v>216</c:v>
                </c:pt>
                <c:pt idx="16">
                  <c:v>220</c:v>
                </c:pt>
                <c:pt idx="17">
                  <c:v>340</c:v>
                </c:pt>
                <c:pt idx="18">
                  <c:v>280</c:v>
                </c:pt>
                <c:pt idx="19">
                  <c:v>356</c:v>
                </c:pt>
                <c:pt idx="20">
                  <c:v>306</c:v>
                </c:pt>
                <c:pt idx="21">
                  <c:v>347</c:v>
                </c:pt>
                <c:pt idx="22">
                  <c:v>327</c:v>
                </c:pt>
                <c:pt idx="23">
                  <c:v>312</c:v>
                </c:pt>
                <c:pt idx="24">
                  <c:v>296</c:v>
                </c:pt>
                <c:pt idx="25">
                  <c:v>280</c:v>
                </c:pt>
                <c:pt idx="26">
                  <c:v>292</c:v>
                </c:pt>
                <c:pt idx="27">
                  <c:v>304</c:v>
                </c:pt>
                <c:pt idx="28">
                  <c:v>270</c:v>
                </c:pt>
                <c:pt idx="29">
                  <c:v>330</c:v>
                </c:pt>
                <c:pt idx="30">
                  <c:v>270</c:v>
                </c:pt>
                <c:pt idx="31">
                  <c:v>263</c:v>
                </c:pt>
                <c:pt idx="32">
                  <c:v>198</c:v>
                </c:pt>
                <c:pt idx="33">
                  <c:v>109</c:v>
                </c:pt>
                <c:pt idx="34">
                  <c:v>85</c:v>
                </c:pt>
                <c:pt idx="35">
                  <c:v>42</c:v>
                </c:pt>
                <c:pt idx="36">
                  <c:v>22</c:v>
                </c:pt>
                <c:pt idx="37">
                  <c:v>2</c:v>
                </c:pt>
                <c:pt idx="38">
                  <c:v>2</c:v>
                </c:pt>
                <c:pt idx="39">
                  <c:v>0</c:v>
                </c:pt>
                <c:pt idx="40">
                  <c:v>0</c:v>
                </c:pt>
                <c:pt idx="41">
                  <c:v>0</c:v>
                </c:pt>
              </c:numCache>
            </c:numRef>
          </c:val>
          <c:extLst>
            <c:ext xmlns:c16="http://schemas.microsoft.com/office/drawing/2014/chart" uri="{C3380CC4-5D6E-409C-BE32-E72D297353CC}">
              <c16:uniqueId val="{00000000-D265-41DC-BA13-A62DAE22970D}"/>
            </c:ext>
          </c:extLst>
        </c:ser>
        <c:dLbls>
          <c:showLegendKey val="0"/>
          <c:showVal val="0"/>
          <c:showCatName val="0"/>
          <c:showSerName val="0"/>
          <c:showPercent val="0"/>
          <c:showBubbleSize val="0"/>
        </c:dLbls>
        <c:gapWidth val="50"/>
        <c:overlap val="61"/>
        <c:axId val="40138240"/>
        <c:axId val="40136704"/>
      </c:barChart>
      <c:catAx>
        <c:axId val="401251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40126720"/>
        <c:crossesAt val="0"/>
        <c:auto val="1"/>
        <c:lblAlgn val="ctr"/>
        <c:lblOffset val="100"/>
        <c:tickLblSkip val="5"/>
        <c:tickMarkSkip val="1"/>
        <c:noMultiLvlLbl val="0"/>
      </c:catAx>
      <c:valAx>
        <c:axId val="40126720"/>
        <c:scaling>
          <c:orientation val="minMax"/>
          <c:max val="400"/>
          <c:min val="-4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40125184"/>
        <c:crosses val="autoZero"/>
        <c:crossBetween val="between"/>
        <c:majorUnit val="100"/>
      </c:valAx>
      <c:valAx>
        <c:axId val="40136704"/>
        <c:scaling>
          <c:orientation val="maxMin"/>
          <c:max val="400"/>
          <c:min val="-400"/>
        </c:scaling>
        <c:delete val="0"/>
        <c:axPos val="t"/>
        <c:numFmt formatCode="#######0" sourceLinked="1"/>
        <c:majorTickMark val="none"/>
        <c:minorTickMark val="none"/>
        <c:tickLblPos val="none"/>
        <c:spPr>
          <a:noFill/>
          <a:ln>
            <a:noFill/>
          </a:ln>
        </c:spPr>
        <c:crossAx val="40138240"/>
        <c:crosses val="max"/>
        <c:crossBetween val="between"/>
        <c:majorUnit val="200"/>
      </c:valAx>
      <c:catAx>
        <c:axId val="40138240"/>
        <c:scaling>
          <c:orientation val="minMax"/>
        </c:scaling>
        <c:delete val="1"/>
        <c:axPos val="r"/>
        <c:numFmt formatCode="##########0" sourceLinked="1"/>
        <c:majorTickMark val="out"/>
        <c:minorTickMark val="none"/>
        <c:tickLblPos val="nextTo"/>
        <c:crossAx val="40136704"/>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a:latin typeface="Marianne" panose="02000000000000000000" pitchFamily="50" charset="0"/>
              </a:defRPr>
            </a:pPr>
            <a:r>
              <a:rPr lang="fr-FR" sz="700">
                <a:latin typeface="Marianne" panose="02000000000000000000" pitchFamily="50" charset="0"/>
              </a:rPr>
              <a:t>Les personnels d'éducation : Les psychologues de l'Education nationale et conseillers d'orientation psychologues</a:t>
            </a:r>
          </a:p>
        </c:rich>
      </c:tx>
      <c:overlay val="0"/>
      <c:spPr>
        <a:noFill/>
        <a:ln w="25400">
          <a:noFill/>
        </a:ln>
      </c:spPr>
    </c:title>
    <c:autoTitleDeleted val="0"/>
    <c:plotArea>
      <c:layout>
        <c:manualLayout>
          <c:layoutTarget val="inner"/>
          <c:xMode val="edge"/>
          <c:yMode val="edge"/>
          <c:x val="0.10662689190282933"/>
          <c:y val="0.30989401941910866"/>
          <c:w val="0.85719703539260239"/>
          <c:h val="0.50462442434646526"/>
        </c:manualLayout>
      </c:layout>
      <c:barChart>
        <c:barDir val="bar"/>
        <c:grouping val="clustered"/>
        <c:varyColors val="0"/>
        <c:ser>
          <c:idx val="2"/>
          <c:order val="1"/>
          <c:spPr>
            <a:solidFill>
              <a:srgbClr val="F79646">
                <a:lumMod val="40000"/>
                <a:lumOff val="60000"/>
              </a:srgbClr>
            </a:solidFill>
            <a:ln w="25400">
              <a:noFill/>
            </a:ln>
          </c:spPr>
          <c:invertIfNegative val="0"/>
          <c:cat>
            <c:numRef>
              <c:f>'Fig1.19'!$M$87:$M$138</c:f>
              <c:numCache>
                <c:formatCode>##########0</c:formatCode>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73</c:v>
                </c:pt>
              </c:numCache>
            </c:numRef>
          </c:cat>
          <c:val>
            <c:numRef>
              <c:f>'Fig1.19'!$T$87:$T$138</c:f>
              <c:numCache>
                <c:formatCode>#######0</c:formatCode>
                <c:ptCount val="52"/>
                <c:pt idx="0">
                  <c:v>0</c:v>
                </c:pt>
                <c:pt idx="1">
                  <c:v>0</c:v>
                </c:pt>
                <c:pt idx="2">
                  <c:v>0</c:v>
                </c:pt>
                <c:pt idx="3">
                  <c:v>4</c:v>
                </c:pt>
                <c:pt idx="4">
                  <c:v>12</c:v>
                </c:pt>
                <c:pt idx="5">
                  <c:v>18</c:v>
                </c:pt>
                <c:pt idx="6">
                  <c:v>26</c:v>
                </c:pt>
                <c:pt idx="7">
                  <c:v>35</c:v>
                </c:pt>
                <c:pt idx="8">
                  <c:v>40</c:v>
                </c:pt>
                <c:pt idx="9">
                  <c:v>60</c:v>
                </c:pt>
                <c:pt idx="10">
                  <c:v>43</c:v>
                </c:pt>
                <c:pt idx="11">
                  <c:v>61</c:v>
                </c:pt>
                <c:pt idx="12">
                  <c:v>102</c:v>
                </c:pt>
                <c:pt idx="13">
                  <c:v>98</c:v>
                </c:pt>
                <c:pt idx="14">
                  <c:v>112</c:v>
                </c:pt>
                <c:pt idx="15">
                  <c:v>104</c:v>
                </c:pt>
                <c:pt idx="16">
                  <c:v>115</c:v>
                </c:pt>
                <c:pt idx="17">
                  <c:v>115</c:v>
                </c:pt>
                <c:pt idx="18">
                  <c:v>108</c:v>
                </c:pt>
                <c:pt idx="19">
                  <c:v>134</c:v>
                </c:pt>
                <c:pt idx="20">
                  <c:v>138</c:v>
                </c:pt>
                <c:pt idx="21">
                  <c:v>150</c:v>
                </c:pt>
                <c:pt idx="22">
                  <c:v>141</c:v>
                </c:pt>
                <c:pt idx="23">
                  <c:v>155</c:v>
                </c:pt>
                <c:pt idx="24">
                  <c:v>164</c:v>
                </c:pt>
                <c:pt idx="25">
                  <c:v>191</c:v>
                </c:pt>
                <c:pt idx="26">
                  <c:v>257</c:v>
                </c:pt>
                <c:pt idx="27">
                  <c:v>248</c:v>
                </c:pt>
                <c:pt idx="28">
                  <c:v>227</c:v>
                </c:pt>
                <c:pt idx="29">
                  <c:v>277</c:v>
                </c:pt>
                <c:pt idx="30">
                  <c:v>237</c:v>
                </c:pt>
                <c:pt idx="31">
                  <c:v>295</c:v>
                </c:pt>
                <c:pt idx="32">
                  <c:v>267</c:v>
                </c:pt>
                <c:pt idx="33">
                  <c:v>261</c:v>
                </c:pt>
                <c:pt idx="34">
                  <c:v>229</c:v>
                </c:pt>
                <c:pt idx="35">
                  <c:v>246</c:v>
                </c:pt>
                <c:pt idx="36">
                  <c:v>247</c:v>
                </c:pt>
                <c:pt idx="37">
                  <c:v>226</c:v>
                </c:pt>
                <c:pt idx="38">
                  <c:v>228</c:v>
                </c:pt>
                <c:pt idx="39">
                  <c:v>235</c:v>
                </c:pt>
                <c:pt idx="40">
                  <c:v>201</c:v>
                </c:pt>
                <c:pt idx="41">
                  <c:v>199</c:v>
                </c:pt>
                <c:pt idx="42">
                  <c:v>127</c:v>
                </c:pt>
                <c:pt idx="43">
                  <c:v>74</c:v>
                </c:pt>
                <c:pt idx="44">
                  <c:v>53</c:v>
                </c:pt>
                <c:pt idx="45">
                  <c:v>36</c:v>
                </c:pt>
                <c:pt idx="46">
                  <c:v>11</c:v>
                </c:pt>
                <c:pt idx="47">
                  <c:v>4</c:v>
                </c:pt>
                <c:pt idx="48">
                  <c:v>1</c:v>
                </c:pt>
                <c:pt idx="49">
                  <c:v>0</c:v>
                </c:pt>
                <c:pt idx="50">
                  <c:v>0</c:v>
                </c:pt>
                <c:pt idx="51">
                  <c:v>0</c:v>
                </c:pt>
              </c:numCache>
            </c:numRef>
          </c:val>
          <c:extLst>
            <c:ext xmlns:c16="http://schemas.microsoft.com/office/drawing/2014/chart" uri="{C3380CC4-5D6E-409C-BE32-E72D297353CC}">
              <c16:uniqueId val="{00000001-D265-41DC-BA13-A62DAE22970D}"/>
            </c:ext>
          </c:extLst>
        </c:ser>
        <c:dLbls>
          <c:showLegendKey val="0"/>
          <c:showVal val="0"/>
          <c:showCatName val="0"/>
          <c:showSerName val="0"/>
          <c:showPercent val="0"/>
          <c:showBubbleSize val="0"/>
        </c:dLbls>
        <c:gapWidth val="50"/>
        <c:overlap val="61"/>
        <c:axId val="40178432"/>
        <c:axId val="40179968"/>
      </c:barChart>
      <c:barChart>
        <c:barDir val="bar"/>
        <c:grouping val="clustered"/>
        <c:varyColors val="0"/>
        <c:ser>
          <c:idx val="1"/>
          <c:order val="0"/>
          <c:tx>
            <c:v>Hommes</c:v>
          </c:tx>
          <c:spPr>
            <a:solidFill>
              <a:srgbClr val="F79646"/>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'Fig1.19'!$U$87:$U$138</c:f>
              <c:numCache>
                <c:formatCode>#######0</c:formatCode>
                <c:ptCount val="52"/>
                <c:pt idx="0">
                  <c:v>0</c:v>
                </c:pt>
                <c:pt idx="1">
                  <c:v>0</c:v>
                </c:pt>
                <c:pt idx="2">
                  <c:v>0</c:v>
                </c:pt>
                <c:pt idx="3">
                  <c:v>0</c:v>
                </c:pt>
                <c:pt idx="4">
                  <c:v>2</c:v>
                </c:pt>
                <c:pt idx="5">
                  <c:v>0</c:v>
                </c:pt>
                <c:pt idx="6">
                  <c:v>1</c:v>
                </c:pt>
                <c:pt idx="7">
                  <c:v>1</c:v>
                </c:pt>
                <c:pt idx="8">
                  <c:v>5</c:v>
                </c:pt>
                <c:pt idx="9">
                  <c:v>0</c:v>
                </c:pt>
                <c:pt idx="10">
                  <c:v>5</c:v>
                </c:pt>
                <c:pt idx="11">
                  <c:v>4</c:v>
                </c:pt>
                <c:pt idx="12">
                  <c:v>12</c:v>
                </c:pt>
                <c:pt idx="13">
                  <c:v>9</c:v>
                </c:pt>
                <c:pt idx="14">
                  <c:v>6</c:v>
                </c:pt>
                <c:pt idx="15">
                  <c:v>8</c:v>
                </c:pt>
                <c:pt idx="16">
                  <c:v>16</c:v>
                </c:pt>
                <c:pt idx="17">
                  <c:v>9</c:v>
                </c:pt>
                <c:pt idx="18">
                  <c:v>11</c:v>
                </c:pt>
                <c:pt idx="19">
                  <c:v>9</c:v>
                </c:pt>
                <c:pt idx="20">
                  <c:v>14</c:v>
                </c:pt>
                <c:pt idx="21">
                  <c:v>19</c:v>
                </c:pt>
                <c:pt idx="22">
                  <c:v>15</c:v>
                </c:pt>
                <c:pt idx="23">
                  <c:v>15</c:v>
                </c:pt>
                <c:pt idx="24">
                  <c:v>30</c:v>
                </c:pt>
                <c:pt idx="25">
                  <c:v>29</c:v>
                </c:pt>
                <c:pt idx="26">
                  <c:v>33</c:v>
                </c:pt>
                <c:pt idx="27">
                  <c:v>23</c:v>
                </c:pt>
                <c:pt idx="28">
                  <c:v>29</c:v>
                </c:pt>
                <c:pt idx="29">
                  <c:v>30</c:v>
                </c:pt>
                <c:pt idx="30">
                  <c:v>25</c:v>
                </c:pt>
                <c:pt idx="31">
                  <c:v>35</c:v>
                </c:pt>
                <c:pt idx="32">
                  <c:v>39</c:v>
                </c:pt>
                <c:pt idx="33">
                  <c:v>33</c:v>
                </c:pt>
                <c:pt idx="34">
                  <c:v>54</c:v>
                </c:pt>
                <c:pt idx="35">
                  <c:v>40</c:v>
                </c:pt>
                <c:pt idx="36">
                  <c:v>45</c:v>
                </c:pt>
                <c:pt idx="37">
                  <c:v>42</c:v>
                </c:pt>
                <c:pt idx="38">
                  <c:v>52</c:v>
                </c:pt>
                <c:pt idx="39">
                  <c:v>46</c:v>
                </c:pt>
                <c:pt idx="40">
                  <c:v>40</c:v>
                </c:pt>
                <c:pt idx="41">
                  <c:v>35</c:v>
                </c:pt>
                <c:pt idx="42">
                  <c:v>32</c:v>
                </c:pt>
                <c:pt idx="43">
                  <c:v>18</c:v>
                </c:pt>
                <c:pt idx="44">
                  <c:v>11</c:v>
                </c:pt>
                <c:pt idx="45">
                  <c:v>7</c:v>
                </c:pt>
                <c:pt idx="46">
                  <c:v>4</c:v>
                </c:pt>
                <c:pt idx="47">
                  <c:v>1</c:v>
                </c:pt>
                <c:pt idx="48">
                  <c:v>0</c:v>
                </c:pt>
                <c:pt idx="49">
                  <c:v>0</c:v>
                </c:pt>
                <c:pt idx="50">
                  <c:v>0</c:v>
                </c:pt>
                <c:pt idx="51">
                  <c:v>0</c:v>
                </c:pt>
              </c:numCache>
            </c:numRef>
          </c:val>
          <c:extLst>
            <c:ext xmlns:c16="http://schemas.microsoft.com/office/drawing/2014/chart" uri="{C3380CC4-5D6E-409C-BE32-E72D297353CC}">
              <c16:uniqueId val="{00000000-D265-41DC-BA13-A62DAE22970D}"/>
            </c:ext>
          </c:extLst>
        </c:ser>
        <c:dLbls>
          <c:showLegendKey val="0"/>
          <c:showVal val="0"/>
          <c:showCatName val="0"/>
          <c:showSerName val="0"/>
          <c:showPercent val="0"/>
          <c:showBubbleSize val="0"/>
        </c:dLbls>
        <c:gapWidth val="50"/>
        <c:overlap val="61"/>
        <c:axId val="40183296"/>
        <c:axId val="40181760"/>
      </c:barChart>
      <c:catAx>
        <c:axId val="401784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40179968"/>
        <c:crossesAt val="0"/>
        <c:auto val="1"/>
        <c:lblAlgn val="ctr"/>
        <c:lblOffset val="100"/>
        <c:tickLblSkip val="5"/>
        <c:tickMarkSkip val="1"/>
        <c:noMultiLvlLbl val="0"/>
      </c:catAx>
      <c:valAx>
        <c:axId val="40179968"/>
        <c:scaling>
          <c:orientation val="minMax"/>
          <c:max val="300"/>
          <c:min val="-3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40178432"/>
        <c:crosses val="autoZero"/>
        <c:crossBetween val="between"/>
        <c:majorUnit val="100"/>
      </c:valAx>
      <c:valAx>
        <c:axId val="40181760"/>
        <c:scaling>
          <c:orientation val="maxMin"/>
          <c:max val="300"/>
          <c:min val="-300"/>
        </c:scaling>
        <c:delete val="0"/>
        <c:axPos val="t"/>
        <c:numFmt formatCode="#######0" sourceLinked="1"/>
        <c:majorTickMark val="none"/>
        <c:minorTickMark val="none"/>
        <c:tickLblPos val="none"/>
        <c:spPr>
          <a:noFill/>
          <a:ln>
            <a:noFill/>
          </a:ln>
        </c:spPr>
        <c:crossAx val="40183296"/>
        <c:crosses val="max"/>
        <c:crossBetween val="between"/>
        <c:majorUnit val="200"/>
      </c:valAx>
      <c:catAx>
        <c:axId val="40183296"/>
        <c:scaling>
          <c:orientation val="minMax"/>
        </c:scaling>
        <c:delete val="1"/>
        <c:axPos val="r"/>
        <c:numFmt formatCode="##########0" sourceLinked="1"/>
        <c:majorTickMark val="out"/>
        <c:minorTickMark val="none"/>
        <c:tickLblPos val="nextTo"/>
        <c:crossAx val="40181760"/>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a:latin typeface="Marianne" panose="02000000000000000000" pitchFamily="50" charset="0"/>
              </a:defRPr>
            </a:pPr>
            <a:r>
              <a:rPr lang="fr-FR" sz="700">
                <a:latin typeface="Marianne" panose="02000000000000000000" pitchFamily="50" charset="0"/>
              </a:rPr>
              <a:t>Les personnels d'éducation : </a:t>
            </a:r>
          </a:p>
          <a:p>
            <a:pPr>
              <a:defRPr sz="700">
                <a:latin typeface="Marianne" panose="02000000000000000000" pitchFamily="50" charset="0"/>
              </a:defRPr>
            </a:pPr>
            <a:r>
              <a:rPr lang="fr-FR" sz="700">
                <a:latin typeface="Marianne" panose="02000000000000000000" pitchFamily="50" charset="0"/>
              </a:rPr>
              <a:t>Les conseillers principaux d'éducation</a:t>
            </a:r>
          </a:p>
        </c:rich>
      </c:tx>
      <c:overlay val="0"/>
      <c:spPr>
        <a:noFill/>
        <a:ln w="25400">
          <a:noFill/>
        </a:ln>
      </c:spPr>
    </c:title>
    <c:autoTitleDeleted val="0"/>
    <c:plotArea>
      <c:layout>
        <c:manualLayout>
          <c:layoutTarget val="inner"/>
          <c:xMode val="edge"/>
          <c:yMode val="edge"/>
          <c:x val="0.10662689190282933"/>
          <c:y val="0.27310033571791165"/>
          <c:w val="0.85719703539260239"/>
          <c:h val="0.54141810804766222"/>
        </c:manualLayout>
      </c:layout>
      <c:barChart>
        <c:barDir val="bar"/>
        <c:grouping val="clustered"/>
        <c:varyColors val="0"/>
        <c:ser>
          <c:idx val="2"/>
          <c:order val="1"/>
          <c:tx>
            <c:v>Femmes</c:v>
          </c:tx>
          <c:spPr>
            <a:solidFill>
              <a:srgbClr val="F79646">
                <a:lumMod val="40000"/>
                <a:lumOff val="60000"/>
              </a:srgbClr>
            </a:solidFill>
            <a:ln w="25400">
              <a:noFill/>
            </a:ln>
          </c:spPr>
          <c:invertIfNegative val="0"/>
          <c:cat>
            <c:numRef>
              <c:f>'Fig1.19'!$M$87:$M$138</c:f>
              <c:numCache>
                <c:formatCode>##########0</c:formatCode>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73</c:v>
                </c:pt>
              </c:numCache>
            </c:numRef>
          </c:cat>
          <c:val>
            <c:numRef>
              <c:f>'Fig1.19'!$Q$87:$Q$138</c:f>
              <c:numCache>
                <c:formatCode>#######0</c:formatCode>
                <c:ptCount val="52"/>
                <c:pt idx="0">
                  <c:v>0</c:v>
                </c:pt>
                <c:pt idx="1">
                  <c:v>1</c:v>
                </c:pt>
                <c:pt idx="2">
                  <c:v>28</c:v>
                </c:pt>
                <c:pt idx="3">
                  <c:v>57</c:v>
                </c:pt>
                <c:pt idx="4">
                  <c:v>65</c:v>
                </c:pt>
                <c:pt idx="5">
                  <c:v>85</c:v>
                </c:pt>
                <c:pt idx="6">
                  <c:v>87</c:v>
                </c:pt>
                <c:pt idx="7">
                  <c:v>87</c:v>
                </c:pt>
                <c:pt idx="8">
                  <c:v>121</c:v>
                </c:pt>
                <c:pt idx="9">
                  <c:v>158</c:v>
                </c:pt>
                <c:pt idx="10">
                  <c:v>149</c:v>
                </c:pt>
                <c:pt idx="11">
                  <c:v>228</c:v>
                </c:pt>
                <c:pt idx="12">
                  <c:v>218</c:v>
                </c:pt>
                <c:pt idx="13">
                  <c:v>242</c:v>
                </c:pt>
                <c:pt idx="14">
                  <c:v>207</c:v>
                </c:pt>
                <c:pt idx="15">
                  <c:v>185</c:v>
                </c:pt>
                <c:pt idx="16">
                  <c:v>180</c:v>
                </c:pt>
                <c:pt idx="17">
                  <c:v>197</c:v>
                </c:pt>
                <c:pt idx="18">
                  <c:v>169</c:v>
                </c:pt>
                <c:pt idx="19">
                  <c:v>225</c:v>
                </c:pt>
                <c:pt idx="20">
                  <c:v>225</c:v>
                </c:pt>
                <c:pt idx="21">
                  <c:v>260</c:v>
                </c:pt>
                <c:pt idx="22">
                  <c:v>238</c:v>
                </c:pt>
                <c:pt idx="23">
                  <c:v>265</c:v>
                </c:pt>
                <c:pt idx="24">
                  <c:v>298</c:v>
                </c:pt>
                <c:pt idx="25">
                  <c:v>329</c:v>
                </c:pt>
                <c:pt idx="26">
                  <c:v>320</c:v>
                </c:pt>
                <c:pt idx="27">
                  <c:v>341</c:v>
                </c:pt>
                <c:pt idx="28">
                  <c:v>328</c:v>
                </c:pt>
                <c:pt idx="29">
                  <c:v>325</c:v>
                </c:pt>
                <c:pt idx="30">
                  <c:v>333</c:v>
                </c:pt>
                <c:pt idx="31">
                  <c:v>286</c:v>
                </c:pt>
                <c:pt idx="32">
                  <c:v>248</c:v>
                </c:pt>
                <c:pt idx="33">
                  <c:v>277</c:v>
                </c:pt>
                <c:pt idx="34">
                  <c:v>313</c:v>
                </c:pt>
                <c:pt idx="35">
                  <c:v>312</c:v>
                </c:pt>
                <c:pt idx="36">
                  <c:v>286</c:v>
                </c:pt>
                <c:pt idx="37">
                  <c:v>250</c:v>
                </c:pt>
                <c:pt idx="38">
                  <c:v>237</c:v>
                </c:pt>
                <c:pt idx="39">
                  <c:v>235</c:v>
                </c:pt>
                <c:pt idx="40">
                  <c:v>188</c:v>
                </c:pt>
                <c:pt idx="41">
                  <c:v>159</c:v>
                </c:pt>
                <c:pt idx="42">
                  <c:v>106</c:v>
                </c:pt>
                <c:pt idx="43">
                  <c:v>66</c:v>
                </c:pt>
                <c:pt idx="44">
                  <c:v>43</c:v>
                </c:pt>
                <c:pt idx="45">
                  <c:v>25</c:v>
                </c:pt>
                <c:pt idx="46">
                  <c:v>13</c:v>
                </c:pt>
                <c:pt idx="47">
                  <c:v>2</c:v>
                </c:pt>
                <c:pt idx="48">
                  <c:v>2</c:v>
                </c:pt>
                <c:pt idx="49">
                  <c:v>0</c:v>
                </c:pt>
                <c:pt idx="50">
                  <c:v>0</c:v>
                </c:pt>
                <c:pt idx="51">
                  <c:v>0</c:v>
                </c:pt>
              </c:numCache>
            </c:numRef>
          </c:val>
          <c:extLst>
            <c:ext xmlns:c16="http://schemas.microsoft.com/office/drawing/2014/chart" uri="{C3380CC4-5D6E-409C-BE32-E72D297353CC}">
              <c16:uniqueId val="{00000001-D265-41DC-BA13-A62DAE22970D}"/>
            </c:ext>
          </c:extLst>
        </c:ser>
        <c:dLbls>
          <c:showLegendKey val="0"/>
          <c:showVal val="0"/>
          <c:showCatName val="0"/>
          <c:showSerName val="0"/>
          <c:showPercent val="0"/>
          <c:showBubbleSize val="0"/>
        </c:dLbls>
        <c:gapWidth val="50"/>
        <c:overlap val="61"/>
        <c:axId val="40235776"/>
        <c:axId val="40237312"/>
      </c:barChart>
      <c:barChart>
        <c:barDir val="bar"/>
        <c:grouping val="clustered"/>
        <c:varyColors val="0"/>
        <c:ser>
          <c:idx val="1"/>
          <c:order val="0"/>
          <c:tx>
            <c:v>Hommes</c:v>
          </c:tx>
          <c:spPr>
            <a:solidFill>
              <a:srgbClr val="F79646"/>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'Fig1.19'!$R$87:$R$138</c:f>
              <c:numCache>
                <c:formatCode>#######0</c:formatCode>
                <c:ptCount val="52"/>
                <c:pt idx="0">
                  <c:v>0</c:v>
                </c:pt>
                <c:pt idx="1">
                  <c:v>0</c:v>
                </c:pt>
                <c:pt idx="2">
                  <c:v>2</c:v>
                </c:pt>
                <c:pt idx="3">
                  <c:v>6</c:v>
                </c:pt>
                <c:pt idx="4">
                  <c:v>10</c:v>
                </c:pt>
                <c:pt idx="5">
                  <c:v>13</c:v>
                </c:pt>
                <c:pt idx="6">
                  <c:v>10</c:v>
                </c:pt>
                <c:pt idx="7">
                  <c:v>32</c:v>
                </c:pt>
                <c:pt idx="8">
                  <c:v>28</c:v>
                </c:pt>
                <c:pt idx="9">
                  <c:v>43</c:v>
                </c:pt>
                <c:pt idx="10">
                  <c:v>44</c:v>
                </c:pt>
                <c:pt idx="11">
                  <c:v>45</c:v>
                </c:pt>
                <c:pt idx="12">
                  <c:v>66</c:v>
                </c:pt>
                <c:pt idx="13">
                  <c:v>47</c:v>
                </c:pt>
                <c:pt idx="14">
                  <c:v>60</c:v>
                </c:pt>
                <c:pt idx="15">
                  <c:v>65</c:v>
                </c:pt>
                <c:pt idx="16">
                  <c:v>57</c:v>
                </c:pt>
                <c:pt idx="17">
                  <c:v>64</c:v>
                </c:pt>
                <c:pt idx="18">
                  <c:v>48</c:v>
                </c:pt>
                <c:pt idx="19">
                  <c:v>56</c:v>
                </c:pt>
                <c:pt idx="20">
                  <c:v>52</c:v>
                </c:pt>
                <c:pt idx="21">
                  <c:v>53</c:v>
                </c:pt>
                <c:pt idx="22">
                  <c:v>62</c:v>
                </c:pt>
                <c:pt idx="23">
                  <c:v>64</c:v>
                </c:pt>
                <c:pt idx="24">
                  <c:v>70</c:v>
                </c:pt>
                <c:pt idx="25">
                  <c:v>77</c:v>
                </c:pt>
                <c:pt idx="26">
                  <c:v>104</c:v>
                </c:pt>
                <c:pt idx="27">
                  <c:v>112</c:v>
                </c:pt>
                <c:pt idx="28">
                  <c:v>112</c:v>
                </c:pt>
                <c:pt idx="29">
                  <c:v>119</c:v>
                </c:pt>
                <c:pt idx="30">
                  <c:v>124</c:v>
                </c:pt>
                <c:pt idx="31">
                  <c:v>116</c:v>
                </c:pt>
                <c:pt idx="32">
                  <c:v>127</c:v>
                </c:pt>
                <c:pt idx="33">
                  <c:v>125</c:v>
                </c:pt>
                <c:pt idx="34">
                  <c:v>131</c:v>
                </c:pt>
                <c:pt idx="35">
                  <c:v>120</c:v>
                </c:pt>
                <c:pt idx="36">
                  <c:v>137</c:v>
                </c:pt>
                <c:pt idx="37">
                  <c:v>114</c:v>
                </c:pt>
                <c:pt idx="38">
                  <c:v>105</c:v>
                </c:pt>
                <c:pt idx="39">
                  <c:v>102</c:v>
                </c:pt>
                <c:pt idx="40">
                  <c:v>79</c:v>
                </c:pt>
                <c:pt idx="41">
                  <c:v>87</c:v>
                </c:pt>
                <c:pt idx="42">
                  <c:v>70</c:v>
                </c:pt>
                <c:pt idx="43">
                  <c:v>39</c:v>
                </c:pt>
                <c:pt idx="44">
                  <c:v>24</c:v>
                </c:pt>
                <c:pt idx="45">
                  <c:v>26</c:v>
                </c:pt>
                <c:pt idx="46">
                  <c:v>18</c:v>
                </c:pt>
                <c:pt idx="47">
                  <c:v>6</c:v>
                </c:pt>
                <c:pt idx="48">
                  <c:v>0</c:v>
                </c:pt>
                <c:pt idx="49">
                  <c:v>0</c:v>
                </c:pt>
                <c:pt idx="50">
                  <c:v>0</c:v>
                </c:pt>
                <c:pt idx="51">
                  <c:v>0</c:v>
                </c:pt>
              </c:numCache>
            </c:numRef>
          </c:val>
          <c:extLst>
            <c:ext xmlns:c16="http://schemas.microsoft.com/office/drawing/2014/chart" uri="{C3380CC4-5D6E-409C-BE32-E72D297353CC}">
              <c16:uniqueId val="{00000000-D265-41DC-BA13-A62DAE22970D}"/>
            </c:ext>
          </c:extLst>
        </c:ser>
        <c:dLbls>
          <c:showLegendKey val="0"/>
          <c:showVal val="0"/>
          <c:showCatName val="0"/>
          <c:showSerName val="0"/>
          <c:showPercent val="0"/>
          <c:showBubbleSize val="0"/>
        </c:dLbls>
        <c:gapWidth val="50"/>
        <c:overlap val="61"/>
        <c:axId val="40248832"/>
        <c:axId val="40247296"/>
      </c:barChart>
      <c:catAx>
        <c:axId val="402357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40237312"/>
        <c:crossesAt val="0"/>
        <c:auto val="1"/>
        <c:lblAlgn val="ctr"/>
        <c:lblOffset val="100"/>
        <c:tickLblSkip val="5"/>
        <c:tickMarkSkip val="1"/>
        <c:noMultiLvlLbl val="0"/>
      </c:catAx>
      <c:valAx>
        <c:axId val="40237312"/>
        <c:scaling>
          <c:orientation val="minMax"/>
          <c:max val="400"/>
          <c:min val="-4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40235776"/>
        <c:crosses val="autoZero"/>
        <c:crossBetween val="between"/>
        <c:majorUnit val="100"/>
      </c:valAx>
      <c:valAx>
        <c:axId val="40247296"/>
        <c:scaling>
          <c:orientation val="maxMin"/>
          <c:max val="400"/>
          <c:min val="-400"/>
        </c:scaling>
        <c:delete val="0"/>
        <c:axPos val="t"/>
        <c:numFmt formatCode="#######0" sourceLinked="1"/>
        <c:majorTickMark val="none"/>
        <c:minorTickMark val="none"/>
        <c:tickLblPos val="none"/>
        <c:spPr>
          <a:noFill/>
          <a:ln>
            <a:noFill/>
          </a:ln>
        </c:spPr>
        <c:crossAx val="40248832"/>
        <c:crosses val="max"/>
        <c:crossBetween val="between"/>
        <c:majorUnit val="200"/>
      </c:valAx>
      <c:catAx>
        <c:axId val="40248832"/>
        <c:scaling>
          <c:orientation val="minMax"/>
        </c:scaling>
        <c:delete val="1"/>
        <c:axPos val="r"/>
        <c:numFmt formatCode="##########0" sourceLinked="1"/>
        <c:majorTickMark val="out"/>
        <c:minorTickMark val="none"/>
        <c:tickLblPos val="nextTo"/>
        <c:crossAx val="40247296"/>
        <c:crosses val="autoZero"/>
        <c:auto val="1"/>
        <c:lblAlgn val="ctr"/>
        <c:lblOffset val="100"/>
        <c:noMultiLvlLbl val="0"/>
      </c:catAx>
      <c:spPr>
        <a:noFill/>
        <a:ln w="12700">
          <a:noFill/>
          <a:prstDash val="solid"/>
        </a:ln>
      </c:spPr>
    </c:plotArea>
    <c:plotVisOnly val="1"/>
    <c:dispBlanksAs val="gap"/>
    <c:showDLblsOverMax val="0"/>
  </c:chart>
  <c:spPr>
    <a:solidFill>
      <a:srgbClr val="F9F9F9"/>
    </a:solidFill>
    <a:ln w="3175">
      <a:noFill/>
      <a:prstDash val="solid"/>
    </a:ln>
  </c:spPr>
  <c:txPr>
    <a:bodyPr/>
    <a:lstStyle/>
    <a:p>
      <a:pPr>
        <a:defRPr sz="7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Secteur public</a:t>
            </a:r>
          </a:p>
        </c:rich>
      </c:tx>
      <c:overlay val="0"/>
    </c:title>
    <c:autoTitleDeleted val="0"/>
    <c:plotArea>
      <c:layout>
        <c:manualLayout>
          <c:layoutTarget val="inner"/>
          <c:xMode val="edge"/>
          <c:yMode val="edge"/>
          <c:x val="9.0068775100401621E-2"/>
          <c:y val="0.19028944298629338"/>
          <c:w val="0.70579166666666671"/>
          <c:h val="0.65806468498295523"/>
        </c:manualLayout>
      </c:layout>
      <c:lineChart>
        <c:grouping val="standard"/>
        <c:varyColors val="0"/>
        <c:ser>
          <c:idx val="0"/>
          <c:order val="0"/>
          <c:tx>
            <c:strRef>
              <c:f>'Fig1.4'!$B$30</c:f>
              <c:strCache>
                <c:ptCount val="1"/>
                <c:pt idx="0">
                  <c:v>Premier degré </c:v>
                </c:pt>
              </c:strCache>
            </c:strRef>
          </c:tx>
          <c:spPr>
            <a:ln>
              <a:solidFill>
                <a:schemeClr val="accent1"/>
              </a:solidFill>
            </a:ln>
          </c:spPr>
          <c:marker>
            <c:symbol val="none"/>
          </c:marker>
          <c:dLbls>
            <c:dLbl>
              <c:idx val="0"/>
              <c:layout>
                <c:manualLayout>
                  <c:x val="-4.1666666666666664E-2"/>
                  <c:y val="-6.7988648334516052E-2"/>
                </c:manualLayout>
              </c:layout>
              <c:numFmt formatCode="#,##0" sourceLinked="0"/>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C9-40FB-A67F-401AE601B1DE}"/>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DB-4314-831C-69CE3C6542AF}"/>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C9-40FB-A67F-401AE601B1DE}"/>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'Fig1.4'!$C$29:$H$29</c:f>
              <c:numCache>
                <c:formatCode>General</c:formatCode>
                <c:ptCount val="6"/>
                <c:pt idx="0">
                  <c:v>2015</c:v>
                </c:pt>
                <c:pt idx="1">
                  <c:v>2016</c:v>
                </c:pt>
                <c:pt idx="2">
                  <c:v>2017</c:v>
                </c:pt>
                <c:pt idx="3">
                  <c:v>2018</c:v>
                </c:pt>
                <c:pt idx="4">
                  <c:v>2019</c:v>
                </c:pt>
                <c:pt idx="5">
                  <c:v>2020</c:v>
                </c:pt>
              </c:numCache>
            </c:numRef>
          </c:cat>
          <c:val>
            <c:numRef>
              <c:f>'Fig1.4'!$C$30:$H$30</c:f>
              <c:numCache>
                <c:formatCode>General</c:formatCode>
                <c:ptCount val="6"/>
                <c:pt idx="0">
                  <c:v>346866</c:v>
                </c:pt>
                <c:pt idx="1">
                  <c:v>351152</c:v>
                </c:pt>
                <c:pt idx="2">
                  <c:v>354645</c:v>
                </c:pt>
                <c:pt idx="3">
                  <c:v>357026</c:v>
                </c:pt>
                <c:pt idx="4">
                  <c:v>357089</c:v>
                </c:pt>
                <c:pt idx="5">
                  <c:v>358687</c:v>
                </c:pt>
              </c:numCache>
            </c:numRef>
          </c:val>
          <c:smooth val="0"/>
          <c:extLst>
            <c:ext xmlns:c16="http://schemas.microsoft.com/office/drawing/2014/chart" uri="{C3380CC4-5D6E-409C-BE32-E72D297353CC}">
              <c16:uniqueId val="{00000002-95C9-40FB-A67F-401AE601B1DE}"/>
            </c:ext>
          </c:extLst>
        </c:ser>
        <c:ser>
          <c:idx val="1"/>
          <c:order val="1"/>
          <c:tx>
            <c:strRef>
              <c:f>'Fig1.4'!$B$31</c:f>
              <c:strCache>
                <c:ptCount val="1"/>
                <c:pt idx="0">
                  <c:v>Second degré </c:v>
                </c:pt>
              </c:strCache>
            </c:strRef>
          </c:tx>
          <c:spPr>
            <a:ln>
              <a:solidFill>
                <a:schemeClr val="tx2"/>
              </a:solidFill>
            </a:ln>
          </c:spPr>
          <c:marker>
            <c:symbol val="none"/>
          </c:marker>
          <c:dLbls>
            <c:dLbl>
              <c:idx val="0"/>
              <c:layout>
                <c:manualLayout>
                  <c:x val="-0.05"/>
                  <c:y val="-6.0434354075125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C9-40FB-A67F-401AE601B1DE}"/>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DB-4314-831C-69CE3C6542AF}"/>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C9-40FB-A67F-401AE601B1DE}"/>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'Fig1.4'!$C$29:$H$29</c:f>
              <c:numCache>
                <c:formatCode>General</c:formatCode>
                <c:ptCount val="6"/>
                <c:pt idx="0">
                  <c:v>2015</c:v>
                </c:pt>
                <c:pt idx="1">
                  <c:v>2016</c:v>
                </c:pt>
                <c:pt idx="2">
                  <c:v>2017</c:v>
                </c:pt>
                <c:pt idx="3">
                  <c:v>2018</c:v>
                </c:pt>
                <c:pt idx="4">
                  <c:v>2019</c:v>
                </c:pt>
                <c:pt idx="5">
                  <c:v>2020</c:v>
                </c:pt>
              </c:numCache>
            </c:numRef>
          </c:cat>
          <c:val>
            <c:numRef>
              <c:f>'Fig1.4'!$C$31:$H$31</c:f>
              <c:numCache>
                <c:formatCode>General</c:formatCode>
                <c:ptCount val="6"/>
                <c:pt idx="0">
                  <c:v>390926</c:v>
                </c:pt>
                <c:pt idx="1">
                  <c:v>395043</c:v>
                </c:pt>
                <c:pt idx="2">
                  <c:v>399269</c:v>
                </c:pt>
                <c:pt idx="3">
                  <c:v>399488</c:v>
                </c:pt>
                <c:pt idx="4">
                  <c:v>396213</c:v>
                </c:pt>
                <c:pt idx="5">
                  <c:v>396209</c:v>
                </c:pt>
              </c:numCache>
            </c:numRef>
          </c:val>
          <c:smooth val="0"/>
          <c:extLst>
            <c:ext xmlns:c16="http://schemas.microsoft.com/office/drawing/2014/chart" uri="{C3380CC4-5D6E-409C-BE32-E72D297353CC}">
              <c16:uniqueId val="{00000005-95C9-40FB-A67F-401AE601B1DE}"/>
            </c:ext>
          </c:extLst>
        </c:ser>
        <c:dLbls>
          <c:showLegendKey val="0"/>
          <c:showVal val="0"/>
          <c:showCatName val="0"/>
          <c:showSerName val="0"/>
          <c:showPercent val="0"/>
          <c:showBubbleSize val="0"/>
        </c:dLbls>
        <c:smooth val="0"/>
        <c:axId val="119523968"/>
        <c:axId val="119611776"/>
      </c:lineChart>
      <c:catAx>
        <c:axId val="119523968"/>
        <c:scaling>
          <c:orientation val="minMax"/>
        </c:scaling>
        <c:delete val="0"/>
        <c:axPos val="b"/>
        <c:numFmt formatCode="General" sourceLinked="1"/>
        <c:majorTickMark val="out"/>
        <c:minorTickMark val="none"/>
        <c:tickLblPos val="nextTo"/>
        <c:crossAx val="119611776"/>
        <c:crosses val="autoZero"/>
        <c:auto val="1"/>
        <c:lblAlgn val="ctr"/>
        <c:lblOffset val="100"/>
        <c:noMultiLvlLbl val="0"/>
      </c:catAx>
      <c:valAx>
        <c:axId val="119611776"/>
        <c:scaling>
          <c:orientation val="minMax"/>
        </c:scaling>
        <c:delete val="0"/>
        <c:axPos val="l"/>
        <c:majorGridlines/>
        <c:numFmt formatCode="General" sourceLinked="1"/>
        <c:majorTickMark val="out"/>
        <c:minorTickMark val="none"/>
        <c:tickLblPos val="nextTo"/>
        <c:crossAx val="119523968"/>
        <c:crosses val="autoZero"/>
        <c:crossBetween val="between"/>
        <c:dispUnits>
          <c:builtInUnit val="thousands"/>
          <c:dispUnitsLbl/>
        </c:dispUnits>
      </c:valAx>
      <c:spPr>
        <a:solidFill>
          <a:schemeClr val="accent2"/>
        </a:solidFill>
      </c:spPr>
    </c:plotArea>
    <c:legend>
      <c:legendPos val="r"/>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a:latin typeface="Marianne" panose="02000000000000000000" pitchFamily="50" charset="0"/>
              </a:defRPr>
            </a:pPr>
            <a:r>
              <a:rPr lang="en-US" sz="700">
                <a:latin typeface="Marianne" panose="02000000000000000000" pitchFamily="50" charset="0"/>
              </a:rPr>
              <a:t>Les personnels d'assistance éducative :</a:t>
            </a:r>
          </a:p>
          <a:p>
            <a:pPr>
              <a:defRPr sz="700">
                <a:latin typeface="Marianne" panose="02000000000000000000" pitchFamily="50" charset="0"/>
              </a:defRPr>
            </a:pPr>
            <a:r>
              <a:rPr lang="en-US" sz="700">
                <a:latin typeface="Marianne" panose="02000000000000000000" pitchFamily="50" charset="0"/>
              </a:rPr>
              <a:t>Les assistants d'éducation </a:t>
            </a:r>
          </a:p>
        </c:rich>
      </c:tx>
      <c:layout>
        <c:manualLayout>
          <c:xMode val="edge"/>
          <c:yMode val="edge"/>
          <c:x val="0.19422986111111112"/>
          <c:y val="7.7393720748829952E-3"/>
        </c:manualLayout>
      </c:layout>
      <c:overlay val="0"/>
      <c:spPr>
        <a:noFill/>
        <a:ln w="25400">
          <a:noFill/>
        </a:ln>
      </c:spPr>
    </c:title>
    <c:autoTitleDeleted val="0"/>
    <c:plotArea>
      <c:layout>
        <c:manualLayout>
          <c:layoutTarget val="inner"/>
          <c:xMode val="edge"/>
          <c:yMode val="edge"/>
          <c:x val="0.10662689190282933"/>
          <c:y val="0.26517160686427454"/>
          <c:w val="0.85719703539260239"/>
          <c:h val="0.54934672386895478"/>
        </c:manualLayout>
      </c:layout>
      <c:barChart>
        <c:barDir val="bar"/>
        <c:grouping val="clustered"/>
        <c:varyColors val="0"/>
        <c:ser>
          <c:idx val="2"/>
          <c:order val="1"/>
          <c:spPr>
            <a:solidFill>
              <a:srgbClr val="F79646">
                <a:lumMod val="40000"/>
                <a:lumOff val="60000"/>
              </a:srgbClr>
            </a:solidFill>
            <a:ln w="25400">
              <a:noFill/>
            </a:ln>
          </c:spPr>
          <c:invertIfNegative val="0"/>
          <c:cat>
            <c:numRef>
              <c:f>'Fig1.19'!$M$85:$M$138</c:f>
              <c:numCache>
                <c:formatCode>##########0</c:formatCode>
                <c:ptCount val="5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73</c:v>
                </c:pt>
              </c:numCache>
            </c:numRef>
          </c:cat>
          <c:val>
            <c:numRef>
              <c:f>'Fig1.19'!$Z$85:$Z$138</c:f>
              <c:numCache>
                <c:formatCode>#######0</c:formatCode>
                <c:ptCount val="54"/>
                <c:pt idx="0">
                  <c:v>60</c:v>
                </c:pt>
                <c:pt idx="1">
                  <c:v>339</c:v>
                </c:pt>
                <c:pt idx="2">
                  <c:v>1106</c:v>
                </c:pt>
                <c:pt idx="3">
                  <c:v>1766</c:v>
                </c:pt>
                <c:pt idx="4">
                  <c:v>2516</c:v>
                </c:pt>
                <c:pt idx="5">
                  <c:v>3055</c:v>
                </c:pt>
                <c:pt idx="6">
                  <c:v>3003</c:v>
                </c:pt>
                <c:pt idx="7">
                  <c:v>2960</c:v>
                </c:pt>
                <c:pt idx="8">
                  <c:v>2397</c:v>
                </c:pt>
                <c:pt idx="9">
                  <c:v>2114</c:v>
                </c:pt>
                <c:pt idx="10">
                  <c:v>1887</c:v>
                </c:pt>
                <c:pt idx="11">
                  <c:v>1697</c:v>
                </c:pt>
                <c:pt idx="12">
                  <c:v>1458</c:v>
                </c:pt>
                <c:pt idx="13">
                  <c:v>1241</c:v>
                </c:pt>
                <c:pt idx="14">
                  <c:v>1152</c:v>
                </c:pt>
                <c:pt idx="15">
                  <c:v>1052</c:v>
                </c:pt>
                <c:pt idx="16">
                  <c:v>990</c:v>
                </c:pt>
                <c:pt idx="17">
                  <c:v>875</c:v>
                </c:pt>
                <c:pt idx="18">
                  <c:v>807</c:v>
                </c:pt>
                <c:pt idx="19">
                  <c:v>690</c:v>
                </c:pt>
                <c:pt idx="20">
                  <c:v>718</c:v>
                </c:pt>
                <c:pt idx="21">
                  <c:v>661</c:v>
                </c:pt>
                <c:pt idx="22">
                  <c:v>625</c:v>
                </c:pt>
                <c:pt idx="23">
                  <c:v>582</c:v>
                </c:pt>
                <c:pt idx="24">
                  <c:v>502</c:v>
                </c:pt>
                <c:pt idx="25">
                  <c:v>469</c:v>
                </c:pt>
                <c:pt idx="26">
                  <c:v>390</c:v>
                </c:pt>
                <c:pt idx="27">
                  <c:v>396</c:v>
                </c:pt>
                <c:pt idx="28">
                  <c:v>368</c:v>
                </c:pt>
                <c:pt idx="29">
                  <c:v>310</c:v>
                </c:pt>
                <c:pt idx="30">
                  <c:v>286</c:v>
                </c:pt>
                <c:pt idx="31">
                  <c:v>252</c:v>
                </c:pt>
                <c:pt idx="32">
                  <c:v>213</c:v>
                </c:pt>
                <c:pt idx="33">
                  <c:v>163</c:v>
                </c:pt>
                <c:pt idx="34">
                  <c:v>157</c:v>
                </c:pt>
                <c:pt idx="35">
                  <c:v>167</c:v>
                </c:pt>
                <c:pt idx="36">
                  <c:v>131</c:v>
                </c:pt>
                <c:pt idx="37">
                  <c:v>118</c:v>
                </c:pt>
                <c:pt idx="38">
                  <c:v>119</c:v>
                </c:pt>
                <c:pt idx="39">
                  <c:v>91</c:v>
                </c:pt>
                <c:pt idx="40">
                  <c:v>90</c:v>
                </c:pt>
                <c:pt idx="41">
                  <c:v>67</c:v>
                </c:pt>
                <c:pt idx="42">
                  <c:v>59</c:v>
                </c:pt>
                <c:pt idx="43">
                  <c:v>46</c:v>
                </c:pt>
                <c:pt idx="44">
                  <c:v>35</c:v>
                </c:pt>
                <c:pt idx="45">
                  <c:v>15</c:v>
                </c:pt>
                <c:pt idx="46">
                  <c:v>18</c:v>
                </c:pt>
                <c:pt idx="47">
                  <c:v>10</c:v>
                </c:pt>
                <c:pt idx="48">
                  <c:v>6</c:v>
                </c:pt>
                <c:pt idx="49">
                  <c:v>1</c:v>
                </c:pt>
                <c:pt idx="50">
                  <c:v>2</c:v>
                </c:pt>
                <c:pt idx="51">
                  <c:v>1</c:v>
                </c:pt>
                <c:pt idx="52">
                  <c:v>0</c:v>
                </c:pt>
                <c:pt idx="53">
                  <c:v>0</c:v>
                </c:pt>
              </c:numCache>
            </c:numRef>
          </c:val>
          <c:extLst>
            <c:ext xmlns:c16="http://schemas.microsoft.com/office/drawing/2014/chart" uri="{C3380CC4-5D6E-409C-BE32-E72D297353CC}">
              <c16:uniqueId val="{00000001-D265-41DC-BA13-A62DAE22970D}"/>
            </c:ext>
          </c:extLst>
        </c:ser>
        <c:dLbls>
          <c:showLegendKey val="0"/>
          <c:showVal val="0"/>
          <c:showCatName val="0"/>
          <c:showSerName val="0"/>
          <c:showPercent val="0"/>
          <c:showBubbleSize val="0"/>
        </c:dLbls>
        <c:gapWidth val="50"/>
        <c:overlap val="61"/>
        <c:axId val="40305408"/>
        <c:axId val="40306944"/>
      </c:barChart>
      <c:barChart>
        <c:barDir val="bar"/>
        <c:grouping val="clustered"/>
        <c:varyColors val="0"/>
        <c:ser>
          <c:idx val="1"/>
          <c:order val="0"/>
          <c:spPr>
            <a:solidFill>
              <a:srgbClr val="F79646"/>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'Fig1.19'!$AA$85:$AA$138</c:f>
              <c:numCache>
                <c:formatCode>#######0</c:formatCode>
                <c:ptCount val="54"/>
                <c:pt idx="0">
                  <c:v>41</c:v>
                </c:pt>
                <c:pt idx="1">
                  <c:v>286</c:v>
                </c:pt>
                <c:pt idx="2">
                  <c:v>842</c:v>
                </c:pt>
                <c:pt idx="3">
                  <c:v>1455</c:v>
                </c:pt>
                <c:pt idx="4">
                  <c:v>1942</c:v>
                </c:pt>
                <c:pt idx="5">
                  <c:v>2254</c:v>
                </c:pt>
                <c:pt idx="6">
                  <c:v>2373</c:v>
                </c:pt>
                <c:pt idx="7">
                  <c:v>2258</c:v>
                </c:pt>
                <c:pt idx="8">
                  <c:v>1932</c:v>
                </c:pt>
                <c:pt idx="9">
                  <c:v>1683</c:v>
                </c:pt>
                <c:pt idx="10">
                  <c:v>1484</c:v>
                </c:pt>
                <c:pt idx="11">
                  <c:v>1264</c:v>
                </c:pt>
                <c:pt idx="12">
                  <c:v>1038</c:v>
                </c:pt>
                <c:pt idx="13">
                  <c:v>859</c:v>
                </c:pt>
                <c:pt idx="14">
                  <c:v>687</c:v>
                </c:pt>
                <c:pt idx="15">
                  <c:v>601</c:v>
                </c:pt>
                <c:pt idx="16">
                  <c:v>540</c:v>
                </c:pt>
                <c:pt idx="17">
                  <c:v>378</c:v>
                </c:pt>
                <c:pt idx="18">
                  <c:v>352</c:v>
                </c:pt>
                <c:pt idx="19">
                  <c:v>341</c:v>
                </c:pt>
                <c:pt idx="20">
                  <c:v>303</c:v>
                </c:pt>
                <c:pt idx="21">
                  <c:v>255</c:v>
                </c:pt>
                <c:pt idx="22">
                  <c:v>230</c:v>
                </c:pt>
                <c:pt idx="23">
                  <c:v>201</c:v>
                </c:pt>
                <c:pt idx="24">
                  <c:v>191</c:v>
                </c:pt>
                <c:pt idx="25">
                  <c:v>160</c:v>
                </c:pt>
                <c:pt idx="26">
                  <c:v>140</c:v>
                </c:pt>
                <c:pt idx="27">
                  <c:v>151</c:v>
                </c:pt>
                <c:pt idx="28">
                  <c:v>136</c:v>
                </c:pt>
                <c:pt idx="29">
                  <c:v>127</c:v>
                </c:pt>
                <c:pt idx="30">
                  <c:v>107</c:v>
                </c:pt>
                <c:pt idx="31">
                  <c:v>113</c:v>
                </c:pt>
                <c:pt idx="32">
                  <c:v>92</c:v>
                </c:pt>
                <c:pt idx="33">
                  <c:v>75</c:v>
                </c:pt>
                <c:pt idx="34">
                  <c:v>84</c:v>
                </c:pt>
                <c:pt idx="35">
                  <c:v>72</c:v>
                </c:pt>
                <c:pt idx="36">
                  <c:v>67</c:v>
                </c:pt>
                <c:pt idx="37">
                  <c:v>64</c:v>
                </c:pt>
                <c:pt idx="38">
                  <c:v>52</c:v>
                </c:pt>
                <c:pt idx="39">
                  <c:v>37</c:v>
                </c:pt>
                <c:pt idx="40">
                  <c:v>41</c:v>
                </c:pt>
                <c:pt idx="41">
                  <c:v>41</c:v>
                </c:pt>
                <c:pt idx="42">
                  <c:v>35</c:v>
                </c:pt>
                <c:pt idx="43">
                  <c:v>17</c:v>
                </c:pt>
                <c:pt idx="44">
                  <c:v>13</c:v>
                </c:pt>
                <c:pt idx="45">
                  <c:v>7</c:v>
                </c:pt>
                <c:pt idx="46">
                  <c:v>8</c:v>
                </c:pt>
                <c:pt idx="47">
                  <c:v>7</c:v>
                </c:pt>
                <c:pt idx="48">
                  <c:v>5</c:v>
                </c:pt>
                <c:pt idx="49">
                  <c:v>0</c:v>
                </c:pt>
                <c:pt idx="50">
                  <c:v>1</c:v>
                </c:pt>
                <c:pt idx="51">
                  <c:v>0</c:v>
                </c:pt>
                <c:pt idx="52">
                  <c:v>1</c:v>
                </c:pt>
                <c:pt idx="53">
                  <c:v>0</c:v>
                </c:pt>
              </c:numCache>
            </c:numRef>
          </c:val>
          <c:extLst>
            <c:ext xmlns:c16="http://schemas.microsoft.com/office/drawing/2014/chart" uri="{C3380CC4-5D6E-409C-BE32-E72D297353CC}">
              <c16:uniqueId val="{00000000-D265-41DC-BA13-A62DAE22970D}"/>
            </c:ext>
          </c:extLst>
        </c:ser>
        <c:dLbls>
          <c:showLegendKey val="0"/>
          <c:showVal val="0"/>
          <c:showCatName val="0"/>
          <c:showSerName val="0"/>
          <c:showPercent val="0"/>
          <c:showBubbleSize val="0"/>
        </c:dLbls>
        <c:gapWidth val="50"/>
        <c:overlap val="61"/>
        <c:axId val="40318464"/>
        <c:axId val="40316928"/>
      </c:barChart>
      <c:catAx>
        <c:axId val="403054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40306944"/>
        <c:crossesAt val="0"/>
        <c:auto val="1"/>
        <c:lblAlgn val="ctr"/>
        <c:lblOffset val="100"/>
        <c:tickLblSkip val="5"/>
        <c:tickMarkSkip val="1"/>
        <c:noMultiLvlLbl val="0"/>
      </c:catAx>
      <c:valAx>
        <c:axId val="40306944"/>
        <c:scaling>
          <c:orientation val="minMax"/>
          <c:max val="3500"/>
          <c:min val="-35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40305408"/>
        <c:crosses val="autoZero"/>
        <c:crossBetween val="between"/>
        <c:majorUnit val="500"/>
      </c:valAx>
      <c:valAx>
        <c:axId val="40316928"/>
        <c:scaling>
          <c:orientation val="maxMin"/>
          <c:max val="3500"/>
          <c:min val="-3500"/>
        </c:scaling>
        <c:delete val="0"/>
        <c:axPos val="t"/>
        <c:numFmt formatCode="#######0" sourceLinked="1"/>
        <c:majorTickMark val="none"/>
        <c:minorTickMark val="none"/>
        <c:tickLblPos val="none"/>
        <c:spPr>
          <a:noFill/>
          <a:ln>
            <a:noFill/>
          </a:ln>
        </c:spPr>
        <c:crossAx val="40318464"/>
        <c:crosses val="max"/>
        <c:crossBetween val="between"/>
        <c:majorUnit val="500"/>
      </c:valAx>
      <c:catAx>
        <c:axId val="40318464"/>
        <c:scaling>
          <c:orientation val="minMax"/>
        </c:scaling>
        <c:delete val="1"/>
        <c:axPos val="r"/>
        <c:numFmt formatCode="##########0" sourceLinked="1"/>
        <c:majorTickMark val="out"/>
        <c:minorTickMark val="none"/>
        <c:tickLblPos val="nextTo"/>
        <c:crossAx val="40316928"/>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a:latin typeface="Marianne" panose="02000000000000000000" pitchFamily="50" charset="0"/>
              </a:defRPr>
            </a:pPr>
            <a:r>
              <a:rPr lang="en-US" sz="700">
                <a:latin typeface="Marianne" panose="02000000000000000000" pitchFamily="50" charset="0"/>
              </a:rPr>
              <a:t>Les personnels d'assistance éducative :</a:t>
            </a:r>
          </a:p>
          <a:p>
            <a:pPr>
              <a:defRPr sz="700">
                <a:latin typeface="Marianne" panose="02000000000000000000" pitchFamily="50" charset="0"/>
              </a:defRPr>
            </a:pPr>
            <a:r>
              <a:rPr lang="en-US" sz="700">
                <a:latin typeface="Marianne" panose="02000000000000000000" pitchFamily="50" charset="0"/>
              </a:rPr>
              <a:t>Les accompagnants d'élèves en situation de handicap</a:t>
            </a:r>
          </a:p>
        </c:rich>
      </c:tx>
      <c:layout>
        <c:manualLayout>
          <c:xMode val="edge"/>
          <c:yMode val="edge"/>
          <c:x val="0.15939305555555558"/>
          <c:y val="1.547874414976599E-2"/>
        </c:manualLayout>
      </c:layout>
      <c:overlay val="0"/>
      <c:spPr>
        <a:noFill/>
        <a:ln w="25400">
          <a:noFill/>
        </a:ln>
      </c:spPr>
    </c:title>
    <c:autoTitleDeleted val="0"/>
    <c:plotArea>
      <c:layout>
        <c:manualLayout>
          <c:layoutTarget val="inner"/>
          <c:xMode val="edge"/>
          <c:yMode val="edge"/>
          <c:x val="0.10662689190282933"/>
          <c:y val="0.27291097893915756"/>
          <c:w val="0.85719703539260239"/>
          <c:h val="0.54160735179407171"/>
        </c:manualLayout>
      </c:layout>
      <c:barChart>
        <c:barDir val="bar"/>
        <c:grouping val="clustered"/>
        <c:varyColors val="0"/>
        <c:ser>
          <c:idx val="2"/>
          <c:order val="1"/>
          <c:spPr>
            <a:solidFill>
              <a:srgbClr val="F79646">
                <a:lumMod val="40000"/>
                <a:lumOff val="60000"/>
              </a:srgbClr>
            </a:solidFill>
            <a:ln w="25400">
              <a:noFill/>
            </a:ln>
          </c:spPr>
          <c:invertIfNegative val="0"/>
          <c:cat>
            <c:numRef>
              <c:f>'Fig1.19'!$M$85:$M$138</c:f>
              <c:numCache>
                <c:formatCode>##########0</c:formatCode>
                <c:ptCount val="5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73</c:v>
                </c:pt>
              </c:numCache>
            </c:numRef>
          </c:cat>
          <c:val>
            <c:numRef>
              <c:f>'Fig1.19'!$W$85:$W$138</c:f>
              <c:numCache>
                <c:formatCode>#######0</c:formatCode>
                <c:ptCount val="54"/>
                <c:pt idx="0">
                  <c:v>24</c:v>
                </c:pt>
                <c:pt idx="1">
                  <c:v>106</c:v>
                </c:pt>
                <c:pt idx="2">
                  <c:v>300</c:v>
                </c:pt>
                <c:pt idx="3">
                  <c:v>488</c:v>
                </c:pt>
                <c:pt idx="4">
                  <c:v>666</c:v>
                </c:pt>
                <c:pt idx="5">
                  <c:v>884</c:v>
                </c:pt>
                <c:pt idx="6">
                  <c:v>943</c:v>
                </c:pt>
                <c:pt idx="7">
                  <c:v>1019</c:v>
                </c:pt>
                <c:pt idx="8">
                  <c:v>1043</c:v>
                </c:pt>
                <c:pt idx="9">
                  <c:v>1108</c:v>
                </c:pt>
                <c:pt idx="10">
                  <c:v>1219</c:v>
                </c:pt>
                <c:pt idx="11">
                  <c:v>1427</c:v>
                </c:pt>
                <c:pt idx="12">
                  <c:v>1625</c:v>
                </c:pt>
                <c:pt idx="13">
                  <c:v>1841</c:v>
                </c:pt>
                <c:pt idx="14">
                  <c:v>2024</c:v>
                </c:pt>
                <c:pt idx="15">
                  <c:v>2199</c:v>
                </c:pt>
                <c:pt idx="16">
                  <c:v>2495</c:v>
                </c:pt>
                <c:pt idx="17">
                  <c:v>2616</c:v>
                </c:pt>
                <c:pt idx="18">
                  <c:v>2818</c:v>
                </c:pt>
                <c:pt idx="19">
                  <c:v>2879</c:v>
                </c:pt>
                <c:pt idx="20">
                  <c:v>3070</c:v>
                </c:pt>
                <c:pt idx="21">
                  <c:v>3320</c:v>
                </c:pt>
                <c:pt idx="22">
                  <c:v>3293</c:v>
                </c:pt>
                <c:pt idx="23">
                  <c:v>3345</c:v>
                </c:pt>
                <c:pt idx="24">
                  <c:v>3350</c:v>
                </c:pt>
                <c:pt idx="25">
                  <c:v>3432</c:v>
                </c:pt>
                <c:pt idx="26">
                  <c:v>3404</c:v>
                </c:pt>
                <c:pt idx="27">
                  <c:v>3408</c:v>
                </c:pt>
                <c:pt idx="28">
                  <c:v>3649</c:v>
                </c:pt>
                <c:pt idx="29">
                  <c:v>3816</c:v>
                </c:pt>
                <c:pt idx="30">
                  <c:v>3669</c:v>
                </c:pt>
                <c:pt idx="31">
                  <c:v>3441</c:v>
                </c:pt>
                <c:pt idx="32">
                  <c:v>3317</c:v>
                </c:pt>
                <c:pt idx="33">
                  <c:v>3160</c:v>
                </c:pt>
                <c:pt idx="34">
                  <c:v>2946</c:v>
                </c:pt>
                <c:pt idx="35">
                  <c:v>2932</c:v>
                </c:pt>
                <c:pt idx="36">
                  <c:v>3038</c:v>
                </c:pt>
                <c:pt idx="37">
                  <c:v>2875</c:v>
                </c:pt>
                <c:pt idx="38">
                  <c:v>2992</c:v>
                </c:pt>
                <c:pt idx="39">
                  <c:v>2993</c:v>
                </c:pt>
                <c:pt idx="40">
                  <c:v>2876</c:v>
                </c:pt>
                <c:pt idx="41">
                  <c:v>2705</c:v>
                </c:pt>
                <c:pt idx="42">
                  <c:v>2391</c:v>
                </c:pt>
                <c:pt idx="43">
                  <c:v>2145</c:v>
                </c:pt>
                <c:pt idx="44">
                  <c:v>1276</c:v>
                </c:pt>
                <c:pt idx="45">
                  <c:v>810</c:v>
                </c:pt>
                <c:pt idx="46">
                  <c:v>530</c:v>
                </c:pt>
                <c:pt idx="47">
                  <c:v>342</c:v>
                </c:pt>
                <c:pt idx="48">
                  <c:v>235</c:v>
                </c:pt>
                <c:pt idx="49">
                  <c:v>72</c:v>
                </c:pt>
                <c:pt idx="50">
                  <c:v>28</c:v>
                </c:pt>
                <c:pt idx="51">
                  <c:v>4</c:v>
                </c:pt>
                <c:pt idx="52">
                  <c:v>5</c:v>
                </c:pt>
                <c:pt idx="53">
                  <c:v>0</c:v>
                </c:pt>
              </c:numCache>
            </c:numRef>
          </c:val>
          <c:extLst>
            <c:ext xmlns:c16="http://schemas.microsoft.com/office/drawing/2014/chart" uri="{C3380CC4-5D6E-409C-BE32-E72D297353CC}">
              <c16:uniqueId val="{00000001-D265-41DC-BA13-A62DAE22970D}"/>
            </c:ext>
          </c:extLst>
        </c:ser>
        <c:dLbls>
          <c:showLegendKey val="0"/>
          <c:showVal val="0"/>
          <c:showCatName val="0"/>
          <c:showSerName val="0"/>
          <c:showPercent val="0"/>
          <c:showBubbleSize val="0"/>
        </c:dLbls>
        <c:gapWidth val="50"/>
        <c:overlap val="61"/>
        <c:axId val="40379520"/>
        <c:axId val="40381056"/>
      </c:barChart>
      <c:barChart>
        <c:barDir val="bar"/>
        <c:grouping val="clustered"/>
        <c:varyColors val="0"/>
        <c:ser>
          <c:idx val="1"/>
          <c:order val="0"/>
          <c:spPr>
            <a:solidFill>
              <a:srgbClr val="F79646"/>
            </a:solidFill>
            <a:ln w="25400">
              <a:noFill/>
            </a:ln>
          </c:spPr>
          <c:invertIfNegative val="0"/>
          <c:cat>
            <c:numRef>
              <c:f>'Figure 1.14'!$A$76:$A$126</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'Fig1.19'!$X$85:$X$138</c:f>
              <c:numCache>
                <c:formatCode>#######0</c:formatCode>
                <c:ptCount val="54"/>
                <c:pt idx="0">
                  <c:v>4</c:v>
                </c:pt>
                <c:pt idx="1">
                  <c:v>28</c:v>
                </c:pt>
                <c:pt idx="2">
                  <c:v>46</c:v>
                </c:pt>
                <c:pt idx="3">
                  <c:v>79</c:v>
                </c:pt>
                <c:pt idx="4">
                  <c:v>100</c:v>
                </c:pt>
                <c:pt idx="5">
                  <c:v>132</c:v>
                </c:pt>
                <c:pt idx="6">
                  <c:v>127</c:v>
                </c:pt>
                <c:pt idx="7">
                  <c:v>164</c:v>
                </c:pt>
                <c:pt idx="8">
                  <c:v>172</c:v>
                </c:pt>
                <c:pt idx="9">
                  <c:v>158</c:v>
                </c:pt>
                <c:pt idx="10">
                  <c:v>185</c:v>
                </c:pt>
                <c:pt idx="11">
                  <c:v>176</c:v>
                </c:pt>
                <c:pt idx="12">
                  <c:v>175</c:v>
                </c:pt>
                <c:pt idx="13">
                  <c:v>161</c:v>
                </c:pt>
                <c:pt idx="14">
                  <c:v>217</c:v>
                </c:pt>
                <c:pt idx="15">
                  <c:v>193</c:v>
                </c:pt>
                <c:pt idx="16">
                  <c:v>204</c:v>
                </c:pt>
                <c:pt idx="17">
                  <c:v>240</c:v>
                </c:pt>
                <c:pt idx="18">
                  <c:v>213</c:v>
                </c:pt>
                <c:pt idx="19">
                  <c:v>218</c:v>
                </c:pt>
                <c:pt idx="20">
                  <c:v>216</c:v>
                </c:pt>
                <c:pt idx="21">
                  <c:v>230</c:v>
                </c:pt>
                <c:pt idx="22">
                  <c:v>219</c:v>
                </c:pt>
                <c:pt idx="23">
                  <c:v>239</c:v>
                </c:pt>
                <c:pt idx="24">
                  <c:v>216</c:v>
                </c:pt>
                <c:pt idx="25">
                  <c:v>229</c:v>
                </c:pt>
                <c:pt idx="26">
                  <c:v>223</c:v>
                </c:pt>
                <c:pt idx="27">
                  <c:v>237</c:v>
                </c:pt>
                <c:pt idx="28">
                  <c:v>238</c:v>
                </c:pt>
                <c:pt idx="29">
                  <c:v>263</c:v>
                </c:pt>
                <c:pt idx="30">
                  <c:v>228</c:v>
                </c:pt>
                <c:pt idx="31">
                  <c:v>208</c:v>
                </c:pt>
                <c:pt idx="32">
                  <c:v>222</c:v>
                </c:pt>
                <c:pt idx="33">
                  <c:v>178</c:v>
                </c:pt>
                <c:pt idx="34">
                  <c:v>212</c:v>
                </c:pt>
                <c:pt idx="35">
                  <c:v>179</c:v>
                </c:pt>
                <c:pt idx="36">
                  <c:v>223</c:v>
                </c:pt>
                <c:pt idx="37">
                  <c:v>224</c:v>
                </c:pt>
                <c:pt idx="38">
                  <c:v>248</c:v>
                </c:pt>
                <c:pt idx="39">
                  <c:v>231</c:v>
                </c:pt>
                <c:pt idx="40">
                  <c:v>235</c:v>
                </c:pt>
                <c:pt idx="41">
                  <c:v>221</c:v>
                </c:pt>
                <c:pt idx="42">
                  <c:v>223</c:v>
                </c:pt>
                <c:pt idx="43">
                  <c:v>171</c:v>
                </c:pt>
                <c:pt idx="44">
                  <c:v>130</c:v>
                </c:pt>
                <c:pt idx="45">
                  <c:v>99</c:v>
                </c:pt>
                <c:pt idx="46">
                  <c:v>71</c:v>
                </c:pt>
                <c:pt idx="47">
                  <c:v>53</c:v>
                </c:pt>
                <c:pt idx="48">
                  <c:v>28</c:v>
                </c:pt>
                <c:pt idx="49">
                  <c:v>12</c:v>
                </c:pt>
                <c:pt idx="50">
                  <c:v>11</c:v>
                </c:pt>
                <c:pt idx="51">
                  <c:v>1</c:v>
                </c:pt>
                <c:pt idx="52">
                  <c:v>2</c:v>
                </c:pt>
                <c:pt idx="53">
                  <c:v>0</c:v>
                </c:pt>
              </c:numCache>
            </c:numRef>
          </c:val>
          <c:extLst>
            <c:ext xmlns:c16="http://schemas.microsoft.com/office/drawing/2014/chart" uri="{C3380CC4-5D6E-409C-BE32-E72D297353CC}">
              <c16:uniqueId val="{00000000-D265-41DC-BA13-A62DAE22970D}"/>
            </c:ext>
          </c:extLst>
        </c:ser>
        <c:dLbls>
          <c:showLegendKey val="0"/>
          <c:showVal val="0"/>
          <c:showCatName val="0"/>
          <c:showSerName val="0"/>
          <c:showPercent val="0"/>
          <c:showBubbleSize val="0"/>
        </c:dLbls>
        <c:gapWidth val="50"/>
        <c:overlap val="61"/>
        <c:axId val="40396672"/>
        <c:axId val="40395136"/>
      </c:barChart>
      <c:catAx>
        <c:axId val="4037952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40381056"/>
        <c:crossesAt val="0"/>
        <c:auto val="1"/>
        <c:lblAlgn val="ctr"/>
        <c:lblOffset val="100"/>
        <c:tickLblSkip val="5"/>
        <c:tickMarkSkip val="1"/>
        <c:noMultiLvlLbl val="0"/>
      </c:catAx>
      <c:valAx>
        <c:axId val="40381056"/>
        <c:scaling>
          <c:orientation val="minMax"/>
          <c:max val="3500"/>
          <c:min val="-35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40379520"/>
        <c:crosses val="autoZero"/>
        <c:crossBetween val="between"/>
        <c:majorUnit val="500"/>
      </c:valAx>
      <c:valAx>
        <c:axId val="40395136"/>
        <c:scaling>
          <c:orientation val="maxMin"/>
          <c:max val="3500"/>
          <c:min val="-3500"/>
        </c:scaling>
        <c:delete val="0"/>
        <c:axPos val="t"/>
        <c:numFmt formatCode="#######0" sourceLinked="1"/>
        <c:majorTickMark val="none"/>
        <c:minorTickMark val="none"/>
        <c:tickLblPos val="none"/>
        <c:spPr>
          <a:noFill/>
          <a:ln>
            <a:noFill/>
          </a:ln>
        </c:spPr>
        <c:crossAx val="40396672"/>
        <c:crosses val="max"/>
        <c:crossBetween val="between"/>
        <c:majorUnit val="500"/>
      </c:valAx>
      <c:catAx>
        <c:axId val="40396672"/>
        <c:scaling>
          <c:orientation val="minMax"/>
        </c:scaling>
        <c:delete val="1"/>
        <c:axPos val="r"/>
        <c:numFmt formatCode="##########0" sourceLinked="1"/>
        <c:majorTickMark val="out"/>
        <c:minorTickMark val="none"/>
        <c:tickLblPos val="nextTo"/>
        <c:crossAx val="40395136"/>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73192771084334"/>
          <c:y val="4.6383647798742135E-2"/>
          <c:w val="0.60100368139223559"/>
          <c:h val="0.84646354166666649"/>
        </c:manualLayout>
      </c:layout>
      <c:barChart>
        <c:barDir val="bar"/>
        <c:grouping val="clustered"/>
        <c:varyColors val="0"/>
        <c:ser>
          <c:idx val="2"/>
          <c:order val="0"/>
          <c:tx>
            <c:strRef>
              <c:f>'Fig1.20'!$E$30</c:f>
              <c:strCache>
                <c:ptCount val="1"/>
                <c:pt idx="0">
                  <c:v>Categorie C</c:v>
                </c:pt>
              </c:strCache>
            </c:strRef>
          </c:tx>
          <c:spPr>
            <a:solidFill>
              <a:schemeClr val="accent4"/>
            </a:solidFill>
            <a:ln w="12700">
              <a:noFill/>
              <a:prstDash val="solid"/>
            </a:ln>
          </c:spPr>
          <c:invertIfNegative val="0"/>
          <c:dLbls>
            <c:dLbl>
              <c:idx val="0"/>
              <c:tx>
                <c:rich>
                  <a:bodyPr/>
                  <a:lstStyle/>
                  <a:p>
                    <a:r>
                      <a:rPr lang="en-US"/>
                      <a:t>60 %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36-4A20-B62E-B9551343AC93}"/>
                </c:ext>
              </c:extLst>
            </c:dLbl>
            <c:dLbl>
              <c:idx val="2"/>
              <c:tx>
                <c:rich>
                  <a:bodyPr/>
                  <a:lstStyle/>
                  <a:p>
                    <a:r>
                      <a:rPr lang="en-US"/>
                      <a:t>49 %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36-4A20-B62E-B9551343AC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'Fig1.20'!$A$31:$B$33</c:f>
              <c:multiLvlStrCache>
                <c:ptCount val="3"/>
                <c:lvl>
                  <c:pt idx="1">
                    <c:v>Filière santé</c:v>
                  </c:pt>
                  <c:pt idx="2">
                    <c:v>Filière administrative </c:v>
                  </c:pt>
                </c:lvl>
                <c:lvl>
                  <c:pt idx="0">
                    <c:v>ITRF</c:v>
                  </c:pt>
                  <c:pt idx="1">
                    <c:v>ASS</c:v>
                  </c:pt>
                </c:lvl>
              </c:multiLvlStrCache>
            </c:multiLvlStrRef>
          </c:cat>
          <c:val>
            <c:numRef>
              <c:f>'Fig1.20'!$E$31:$E$33</c:f>
              <c:numCache>
                <c:formatCode>General</c:formatCode>
                <c:ptCount val="3"/>
                <c:pt idx="0">
                  <c:v>5860</c:v>
                </c:pt>
                <c:pt idx="2">
                  <c:v>22171</c:v>
                </c:pt>
              </c:numCache>
            </c:numRef>
          </c:val>
          <c:extLst>
            <c:ext xmlns:c16="http://schemas.microsoft.com/office/drawing/2014/chart" uri="{C3380CC4-5D6E-409C-BE32-E72D297353CC}">
              <c16:uniqueId val="{00000008-2B9B-43D4-9595-D66D75A0680D}"/>
            </c:ext>
          </c:extLst>
        </c:ser>
        <c:ser>
          <c:idx val="1"/>
          <c:order val="1"/>
          <c:tx>
            <c:strRef>
              <c:f>'Fig1.20'!$D$30</c:f>
              <c:strCache>
                <c:ptCount val="1"/>
                <c:pt idx="0">
                  <c:v>Categorie B</c:v>
                </c:pt>
              </c:strCache>
            </c:strRef>
          </c:tx>
          <c:spPr>
            <a:solidFill>
              <a:schemeClr val="accent3"/>
            </a:solidFill>
            <a:ln w="12700">
              <a:noFill/>
              <a:prstDash val="solid"/>
            </a:ln>
          </c:spPr>
          <c:invertIfNegative val="0"/>
          <c:dLbls>
            <c:dLbl>
              <c:idx val="0"/>
              <c:tx>
                <c:rich>
                  <a:bodyPr/>
                  <a:lstStyle/>
                  <a:p>
                    <a:r>
                      <a:rPr lang="en-US"/>
                      <a:t>20 %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36-4A20-B62E-B9551343AC93}"/>
                </c:ext>
              </c:extLst>
            </c:dLbl>
            <c:dLbl>
              <c:idx val="1"/>
              <c:delete val="1"/>
              <c:extLst>
                <c:ext xmlns:c15="http://schemas.microsoft.com/office/drawing/2012/chart" uri="{CE6537A1-D6FC-4f65-9D91-7224C49458BB}"/>
                <c:ext xmlns:c16="http://schemas.microsoft.com/office/drawing/2014/chart" uri="{C3380CC4-5D6E-409C-BE32-E72D297353CC}">
                  <c16:uniqueId val="{00000003-2C36-4A20-B62E-B9551343AC93}"/>
                </c:ext>
              </c:extLst>
            </c:dLbl>
            <c:dLbl>
              <c:idx val="2"/>
              <c:tx>
                <c:rich>
                  <a:bodyPr/>
                  <a:lstStyle/>
                  <a:p>
                    <a:r>
                      <a:rPr lang="en-US"/>
                      <a:t>33 %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36-4A20-B62E-B9551343AC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'Fig1.20'!$A$31:$B$33</c:f>
              <c:multiLvlStrCache>
                <c:ptCount val="3"/>
                <c:lvl>
                  <c:pt idx="1">
                    <c:v>Filière santé</c:v>
                  </c:pt>
                  <c:pt idx="2">
                    <c:v>Filière administrative </c:v>
                  </c:pt>
                </c:lvl>
                <c:lvl>
                  <c:pt idx="0">
                    <c:v>ITRF</c:v>
                  </c:pt>
                  <c:pt idx="1">
                    <c:v>ASS</c:v>
                  </c:pt>
                </c:lvl>
              </c:multiLvlStrCache>
            </c:multiLvlStrRef>
          </c:cat>
          <c:val>
            <c:numRef>
              <c:f>'Fig1.20'!$D$31:$D$33</c:f>
              <c:numCache>
                <c:formatCode>General</c:formatCode>
                <c:ptCount val="3"/>
                <c:pt idx="0">
                  <c:v>1904</c:v>
                </c:pt>
                <c:pt idx="1">
                  <c:v>43</c:v>
                </c:pt>
                <c:pt idx="2">
                  <c:v>14807</c:v>
                </c:pt>
              </c:numCache>
            </c:numRef>
          </c:val>
          <c:extLst>
            <c:ext xmlns:c16="http://schemas.microsoft.com/office/drawing/2014/chart" uri="{C3380CC4-5D6E-409C-BE32-E72D297353CC}">
              <c16:uniqueId val="{00000007-2B9B-43D4-9595-D66D75A0680D}"/>
            </c:ext>
          </c:extLst>
        </c:ser>
        <c:ser>
          <c:idx val="0"/>
          <c:order val="2"/>
          <c:tx>
            <c:strRef>
              <c:f>'Fig1.20'!$C$30</c:f>
              <c:strCache>
                <c:ptCount val="1"/>
                <c:pt idx="0">
                  <c:v>Categorie A</c:v>
                </c:pt>
              </c:strCache>
            </c:strRef>
          </c:tx>
          <c:spPr>
            <a:solidFill>
              <a:srgbClr val="C00000"/>
            </a:solidFill>
            <a:ln w="12700">
              <a:solidFill>
                <a:schemeClr val="tx2"/>
              </a:solidFill>
              <a:prstDash val="solid"/>
            </a:ln>
          </c:spPr>
          <c:invertIfNegative val="0"/>
          <c:dLbls>
            <c:dLbl>
              <c:idx val="0"/>
              <c:tx>
                <c:rich>
                  <a:bodyPr/>
                  <a:lstStyle/>
                  <a:p>
                    <a:r>
                      <a:rPr lang="en-US"/>
                      <a:t>20 %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36-4A20-B62E-B9551343AC93}"/>
                </c:ext>
              </c:extLst>
            </c:dLbl>
            <c:dLbl>
              <c:idx val="1"/>
              <c:tx>
                <c:rich>
                  <a:bodyPr/>
                  <a:lstStyle/>
                  <a:p>
                    <a:r>
                      <a:rPr lang="en-US"/>
                      <a:t>100 %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36-4A20-B62E-B9551343AC93}"/>
                </c:ext>
              </c:extLst>
            </c:dLbl>
            <c:dLbl>
              <c:idx val="2"/>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36-4A20-B62E-B9551343AC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'Fig1.20'!$A$31:$B$33</c:f>
              <c:multiLvlStrCache>
                <c:ptCount val="3"/>
                <c:lvl>
                  <c:pt idx="1">
                    <c:v>Filière santé</c:v>
                  </c:pt>
                  <c:pt idx="2">
                    <c:v>Filière administrative </c:v>
                  </c:pt>
                </c:lvl>
                <c:lvl>
                  <c:pt idx="0">
                    <c:v>ITRF</c:v>
                  </c:pt>
                  <c:pt idx="1">
                    <c:v>ASS</c:v>
                  </c:pt>
                </c:lvl>
              </c:multiLvlStrCache>
            </c:multiLvlStrRef>
          </c:cat>
          <c:val>
            <c:numRef>
              <c:f>'Fig1.20'!$C$31:$C$33</c:f>
              <c:numCache>
                <c:formatCode>General</c:formatCode>
                <c:ptCount val="3"/>
                <c:pt idx="0">
                  <c:v>1934</c:v>
                </c:pt>
                <c:pt idx="1">
                  <c:v>11880</c:v>
                </c:pt>
                <c:pt idx="2">
                  <c:v>8362</c:v>
                </c:pt>
              </c:numCache>
            </c:numRef>
          </c:val>
          <c:extLst>
            <c:ext xmlns:c16="http://schemas.microsoft.com/office/drawing/2014/chart" uri="{C3380CC4-5D6E-409C-BE32-E72D297353CC}">
              <c16:uniqueId val="{00000002-2B9B-43D4-9595-D66D75A0680D}"/>
            </c:ext>
          </c:extLst>
        </c:ser>
        <c:dLbls>
          <c:showLegendKey val="0"/>
          <c:showVal val="0"/>
          <c:showCatName val="0"/>
          <c:showSerName val="0"/>
          <c:showPercent val="0"/>
          <c:showBubbleSize val="0"/>
        </c:dLbls>
        <c:gapWidth val="150"/>
        <c:axId val="39873152"/>
        <c:axId val="39715200"/>
      </c:barChart>
      <c:catAx>
        <c:axId val="398731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39715200"/>
        <c:crosses val="autoZero"/>
        <c:auto val="1"/>
        <c:lblAlgn val="ctr"/>
        <c:lblOffset val="100"/>
        <c:tickLblSkip val="1"/>
        <c:tickMarkSkip val="1"/>
        <c:noMultiLvlLbl val="0"/>
      </c:catAx>
      <c:valAx>
        <c:axId val="39715200"/>
        <c:scaling>
          <c:orientation val="minMax"/>
        </c:scaling>
        <c:delete val="0"/>
        <c:axPos val="b"/>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39873152"/>
        <c:crosses val="autoZero"/>
        <c:crossBetween val="between"/>
      </c:valAx>
      <c:spPr>
        <a:solidFill>
          <a:schemeClr val="accent2"/>
        </a:solidFill>
        <a:ln w="12700">
          <a:solidFill>
            <a:srgbClr val="808080"/>
          </a:solidFill>
          <a:prstDash val="solid"/>
        </a:ln>
      </c:spPr>
    </c:plotArea>
    <c:legend>
      <c:legendPos val="r"/>
      <c:overlay val="0"/>
    </c:legend>
    <c:plotVisOnly val="1"/>
    <c:dispBlanksAs val="gap"/>
    <c:showDLblsOverMax val="0"/>
  </c:chart>
  <c:spPr>
    <a:solidFill>
      <a:schemeClr val="accent2"/>
    </a:solidFill>
    <a:ln w="3175">
      <a:noFill/>
      <a:prstDash val="solid"/>
    </a:ln>
  </c:spPr>
  <c:txPr>
    <a:bodyPr/>
    <a:lstStyle/>
    <a:p>
      <a:pPr>
        <a:defRPr sz="8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Secteur privé</a:t>
            </a:r>
          </a:p>
        </c:rich>
      </c:tx>
      <c:overlay val="0"/>
    </c:title>
    <c:autoTitleDeleted val="0"/>
    <c:plotArea>
      <c:layout>
        <c:manualLayout>
          <c:layoutTarget val="inner"/>
          <c:xMode val="edge"/>
          <c:yMode val="edge"/>
          <c:x val="9.0068775100401607E-2"/>
          <c:y val="0.21516378249329005"/>
          <c:w val="0.69950251004016062"/>
          <c:h val="0.6445029632629572"/>
        </c:manualLayout>
      </c:layout>
      <c:lineChart>
        <c:grouping val="standard"/>
        <c:varyColors val="0"/>
        <c:ser>
          <c:idx val="0"/>
          <c:order val="0"/>
          <c:tx>
            <c:strRef>
              <c:f>'Fig1.4'!$B$33</c:f>
              <c:strCache>
                <c:ptCount val="1"/>
                <c:pt idx="0">
                  <c:v>Premier degré</c:v>
                </c:pt>
              </c:strCache>
            </c:strRef>
          </c:tx>
          <c:spPr>
            <a:ln>
              <a:solidFill>
                <a:schemeClr val="accent1"/>
              </a:solidFill>
              <a:prstDash val="sysDash"/>
            </a:ln>
          </c:spPr>
          <c:marker>
            <c:symbol val="none"/>
          </c:marker>
          <c:dLbls>
            <c:dLbl>
              <c:idx val="0"/>
              <c:layout>
                <c:manualLayout>
                  <c:x val="-4.7222222222222221E-2"/>
                  <c:y val="-4.5584059218598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83-43CA-976C-06E6B83F8482}"/>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7A-41CF-A886-AAA18FDD7C6F}"/>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83-43CA-976C-06E6B83F848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'Fig1.4'!$C$32:$H$32</c:f>
              <c:numCache>
                <c:formatCode>General</c:formatCode>
                <c:ptCount val="6"/>
                <c:pt idx="0">
                  <c:v>2015</c:v>
                </c:pt>
                <c:pt idx="1">
                  <c:v>2016</c:v>
                </c:pt>
                <c:pt idx="2">
                  <c:v>2017</c:v>
                </c:pt>
                <c:pt idx="3">
                  <c:v>2018</c:v>
                </c:pt>
                <c:pt idx="4">
                  <c:v>2019</c:v>
                </c:pt>
                <c:pt idx="5">
                  <c:v>2020</c:v>
                </c:pt>
              </c:numCache>
            </c:numRef>
          </c:cat>
          <c:val>
            <c:numRef>
              <c:f>'Fig1.4'!$C$33:$H$33</c:f>
              <c:numCache>
                <c:formatCode>General</c:formatCode>
                <c:ptCount val="6"/>
                <c:pt idx="0">
                  <c:v>46365</c:v>
                </c:pt>
                <c:pt idx="1">
                  <c:v>46623</c:v>
                </c:pt>
                <c:pt idx="2">
                  <c:v>46970</c:v>
                </c:pt>
                <c:pt idx="3">
                  <c:v>46619</c:v>
                </c:pt>
                <c:pt idx="4">
                  <c:v>46413</c:v>
                </c:pt>
                <c:pt idx="5">
                  <c:v>47090</c:v>
                </c:pt>
              </c:numCache>
            </c:numRef>
          </c:val>
          <c:smooth val="0"/>
          <c:extLst>
            <c:ext xmlns:c16="http://schemas.microsoft.com/office/drawing/2014/chart" uri="{C3380CC4-5D6E-409C-BE32-E72D297353CC}">
              <c16:uniqueId val="{00000002-5483-43CA-976C-06E6B83F8482}"/>
            </c:ext>
          </c:extLst>
        </c:ser>
        <c:ser>
          <c:idx val="1"/>
          <c:order val="1"/>
          <c:tx>
            <c:strRef>
              <c:f>'Fig1.4'!$B$34</c:f>
              <c:strCache>
                <c:ptCount val="1"/>
                <c:pt idx="0">
                  <c:v>Second degré</c:v>
                </c:pt>
              </c:strCache>
            </c:strRef>
          </c:tx>
          <c:spPr>
            <a:ln>
              <a:solidFill>
                <a:schemeClr val="tx2"/>
              </a:solidFill>
              <a:prstDash val="sysDash"/>
            </a:ln>
          </c:spPr>
          <c:marker>
            <c:symbol val="none"/>
          </c:marker>
          <c:dLbls>
            <c:dLbl>
              <c:idx val="0"/>
              <c:layout>
                <c:manualLayout>
                  <c:x val="-4.7222222222222221E-2"/>
                  <c:y val="-6.077874562479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83-43CA-976C-06E6B83F8482}"/>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7A-41CF-A886-AAA18FDD7C6F}"/>
                </c:ext>
              </c:extLst>
            </c:dLbl>
            <c:dLbl>
              <c:idx val="11"/>
              <c:layout>
                <c:manualLayout>
                  <c:x val="-1.1111111111111112E-2"/>
                  <c:y val="-3.0389372812398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83-43CA-976C-06E6B83F848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'Fig1.4'!$C$32:$H$32</c:f>
              <c:numCache>
                <c:formatCode>General</c:formatCode>
                <c:ptCount val="6"/>
                <c:pt idx="0">
                  <c:v>2015</c:v>
                </c:pt>
                <c:pt idx="1">
                  <c:v>2016</c:v>
                </c:pt>
                <c:pt idx="2">
                  <c:v>2017</c:v>
                </c:pt>
                <c:pt idx="3">
                  <c:v>2018</c:v>
                </c:pt>
                <c:pt idx="4">
                  <c:v>2019</c:v>
                </c:pt>
                <c:pt idx="5">
                  <c:v>2020</c:v>
                </c:pt>
              </c:numCache>
            </c:numRef>
          </c:cat>
          <c:val>
            <c:numRef>
              <c:f>'Fig1.4'!$C$34:$H$34</c:f>
              <c:numCache>
                <c:formatCode>General</c:formatCode>
                <c:ptCount val="6"/>
                <c:pt idx="0">
                  <c:v>95173</c:v>
                </c:pt>
                <c:pt idx="1">
                  <c:v>95846</c:v>
                </c:pt>
                <c:pt idx="2">
                  <c:v>96457</c:v>
                </c:pt>
                <c:pt idx="3">
                  <c:v>96135</c:v>
                </c:pt>
                <c:pt idx="4">
                  <c:v>95857</c:v>
                </c:pt>
                <c:pt idx="5">
                  <c:v>96405</c:v>
                </c:pt>
              </c:numCache>
            </c:numRef>
          </c:val>
          <c:smooth val="0"/>
          <c:extLst>
            <c:ext xmlns:c16="http://schemas.microsoft.com/office/drawing/2014/chart" uri="{C3380CC4-5D6E-409C-BE32-E72D297353CC}">
              <c16:uniqueId val="{00000005-5483-43CA-976C-06E6B83F8482}"/>
            </c:ext>
          </c:extLst>
        </c:ser>
        <c:dLbls>
          <c:showLegendKey val="0"/>
          <c:showVal val="0"/>
          <c:showCatName val="0"/>
          <c:showSerName val="0"/>
          <c:showPercent val="0"/>
          <c:showBubbleSize val="0"/>
        </c:dLbls>
        <c:smooth val="0"/>
        <c:axId val="119657600"/>
        <c:axId val="119659136"/>
      </c:lineChart>
      <c:catAx>
        <c:axId val="119657600"/>
        <c:scaling>
          <c:orientation val="minMax"/>
        </c:scaling>
        <c:delete val="0"/>
        <c:axPos val="b"/>
        <c:numFmt formatCode="General" sourceLinked="1"/>
        <c:majorTickMark val="out"/>
        <c:minorTickMark val="none"/>
        <c:tickLblPos val="nextTo"/>
        <c:crossAx val="119659136"/>
        <c:crosses val="autoZero"/>
        <c:auto val="1"/>
        <c:lblAlgn val="ctr"/>
        <c:lblOffset val="100"/>
        <c:noMultiLvlLbl val="0"/>
      </c:catAx>
      <c:valAx>
        <c:axId val="119659136"/>
        <c:scaling>
          <c:orientation val="minMax"/>
        </c:scaling>
        <c:delete val="0"/>
        <c:axPos val="l"/>
        <c:majorGridlines/>
        <c:numFmt formatCode="General" sourceLinked="1"/>
        <c:majorTickMark val="out"/>
        <c:minorTickMark val="none"/>
        <c:tickLblPos val="nextTo"/>
        <c:crossAx val="119657600"/>
        <c:crosses val="autoZero"/>
        <c:crossBetween val="between"/>
        <c:dispUnits>
          <c:builtInUnit val="thousands"/>
          <c:dispUnitsLbl/>
        </c:dispUnits>
      </c:valAx>
      <c:spPr>
        <a:solidFill>
          <a:schemeClr val="accent2"/>
        </a:solidFill>
      </c:spPr>
    </c:plotArea>
    <c:legend>
      <c:legendPos val="r"/>
      <c:overlay val="0"/>
    </c:legend>
    <c:plotVisOnly val="1"/>
    <c:dispBlanksAs val="gap"/>
    <c:showDLblsOverMax val="0"/>
  </c:chart>
  <c:spPr>
    <a:solidFill>
      <a:schemeClr val="accent2"/>
    </a:solidFill>
    <a:ln>
      <a:noFill/>
    </a:ln>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Personnels ASS et de vie scolaire </a:t>
            </a:r>
          </a:p>
        </c:rich>
      </c:tx>
      <c:overlay val="0"/>
    </c:title>
    <c:autoTitleDeleted val="0"/>
    <c:plotArea>
      <c:layout>
        <c:manualLayout>
          <c:layoutTarget val="inner"/>
          <c:xMode val="edge"/>
          <c:yMode val="edge"/>
          <c:x val="7.7684069611780454E-2"/>
          <c:y val="0.19955178679588129"/>
          <c:w val="0.71193005354752348"/>
          <c:h val="0.58487456715005881"/>
        </c:manualLayout>
      </c:layout>
      <c:lineChart>
        <c:grouping val="standard"/>
        <c:varyColors val="0"/>
        <c:ser>
          <c:idx val="0"/>
          <c:order val="0"/>
          <c:tx>
            <c:strRef>
              <c:f>'Fig1.5'!$A$35</c:f>
              <c:strCache>
                <c:ptCount val="1"/>
                <c:pt idx="0">
                  <c:v>Personnels ASS</c:v>
                </c:pt>
              </c:strCache>
            </c:strRef>
          </c:tx>
          <c:spPr>
            <a:ln>
              <a:solidFill>
                <a:schemeClr val="accent1"/>
              </a:solidFill>
            </a:ln>
          </c:spPr>
          <c:marker>
            <c:symbol val="none"/>
          </c:marker>
          <c:dLbls>
            <c:dLbl>
              <c:idx val="0"/>
              <c:layout>
                <c:manualLayout>
                  <c:x val="-5.1643192488262914E-2"/>
                  <c:y val="-1.41024589946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08-4185-A4CA-7DB28B39DFD4}"/>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95-49A7-A41F-820BDF18319D}"/>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08-4185-A4CA-7DB28B39DFD4}"/>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'Fig1.5'!$B$34:$G$34</c:f>
              <c:numCache>
                <c:formatCode>General</c:formatCode>
                <c:ptCount val="6"/>
                <c:pt idx="0">
                  <c:v>2015</c:v>
                </c:pt>
                <c:pt idx="1">
                  <c:v>2016</c:v>
                </c:pt>
                <c:pt idx="2">
                  <c:v>2017</c:v>
                </c:pt>
                <c:pt idx="3">
                  <c:v>2018</c:v>
                </c:pt>
                <c:pt idx="4">
                  <c:v>2019</c:v>
                </c:pt>
                <c:pt idx="5">
                  <c:v>2020</c:v>
                </c:pt>
              </c:numCache>
            </c:numRef>
          </c:cat>
          <c:val>
            <c:numRef>
              <c:f>'Fig1.5'!$B$35:$G$35</c:f>
              <c:numCache>
                <c:formatCode>General</c:formatCode>
                <c:ptCount val="6"/>
                <c:pt idx="0">
                  <c:v>66675</c:v>
                </c:pt>
                <c:pt idx="1">
                  <c:v>66676</c:v>
                </c:pt>
                <c:pt idx="2">
                  <c:v>66865</c:v>
                </c:pt>
                <c:pt idx="3">
                  <c:v>66549</c:v>
                </c:pt>
                <c:pt idx="4">
                  <c:v>65839</c:v>
                </c:pt>
                <c:pt idx="5">
                  <c:v>65816</c:v>
                </c:pt>
              </c:numCache>
            </c:numRef>
          </c:val>
          <c:smooth val="0"/>
          <c:extLst>
            <c:ext xmlns:c16="http://schemas.microsoft.com/office/drawing/2014/chart" uri="{C3380CC4-5D6E-409C-BE32-E72D297353CC}">
              <c16:uniqueId val="{00000002-A908-4185-A4CA-7DB28B39DFD4}"/>
            </c:ext>
          </c:extLst>
        </c:ser>
        <c:ser>
          <c:idx val="1"/>
          <c:order val="1"/>
          <c:tx>
            <c:strRef>
              <c:f>'Fig1.5'!$A$36</c:f>
              <c:strCache>
                <c:ptCount val="1"/>
                <c:pt idx="0">
                  <c:v>Vie scolaire</c:v>
                </c:pt>
              </c:strCache>
            </c:strRef>
          </c:tx>
          <c:spPr>
            <a:ln>
              <a:solidFill>
                <a:schemeClr val="tx2"/>
              </a:solidFill>
            </a:ln>
          </c:spPr>
          <c:marker>
            <c:symbol val="none"/>
          </c:marker>
          <c:dLbls>
            <c:dLbl>
              <c:idx val="0"/>
              <c:layout>
                <c:manualLayout>
                  <c:x val="-5.8685446009389651E-2"/>
                  <c:y val="-2.6349362322311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08-4185-A4CA-7DB28B39DFD4}"/>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95-49A7-A41F-820BDF18319D}"/>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08-4185-A4CA-7DB28B39DFD4}"/>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'Fig1.5'!$B$34:$G$34</c:f>
              <c:numCache>
                <c:formatCode>General</c:formatCode>
                <c:ptCount val="6"/>
                <c:pt idx="0">
                  <c:v>2015</c:v>
                </c:pt>
                <c:pt idx="1">
                  <c:v>2016</c:v>
                </c:pt>
                <c:pt idx="2">
                  <c:v>2017</c:v>
                </c:pt>
                <c:pt idx="3">
                  <c:v>2018</c:v>
                </c:pt>
                <c:pt idx="4">
                  <c:v>2019</c:v>
                </c:pt>
                <c:pt idx="5">
                  <c:v>2020</c:v>
                </c:pt>
              </c:numCache>
            </c:numRef>
          </c:cat>
          <c:val>
            <c:numRef>
              <c:f>'Fig1.5'!$B$36:$G$36</c:f>
              <c:numCache>
                <c:formatCode>General</c:formatCode>
                <c:ptCount val="6"/>
                <c:pt idx="0">
                  <c:v>108214</c:v>
                </c:pt>
                <c:pt idx="1">
                  <c:v>120856</c:v>
                </c:pt>
                <c:pt idx="2">
                  <c:v>135306</c:v>
                </c:pt>
                <c:pt idx="3">
                  <c:v>154103</c:v>
                </c:pt>
                <c:pt idx="4">
                  <c:v>182596</c:v>
                </c:pt>
                <c:pt idx="5">
                  <c:v>201567</c:v>
                </c:pt>
              </c:numCache>
            </c:numRef>
          </c:val>
          <c:smooth val="0"/>
          <c:extLst>
            <c:ext xmlns:c16="http://schemas.microsoft.com/office/drawing/2014/chart" uri="{C3380CC4-5D6E-409C-BE32-E72D297353CC}">
              <c16:uniqueId val="{00000005-A908-4185-A4CA-7DB28B39DFD4}"/>
            </c:ext>
          </c:extLst>
        </c:ser>
        <c:dLbls>
          <c:showLegendKey val="0"/>
          <c:showVal val="0"/>
          <c:showCatName val="0"/>
          <c:showSerName val="0"/>
          <c:showPercent val="0"/>
          <c:showBubbleSize val="0"/>
        </c:dLbls>
        <c:smooth val="0"/>
        <c:axId val="127592320"/>
        <c:axId val="127593856"/>
      </c:lineChart>
      <c:catAx>
        <c:axId val="127592320"/>
        <c:scaling>
          <c:orientation val="minMax"/>
        </c:scaling>
        <c:delete val="0"/>
        <c:axPos val="b"/>
        <c:numFmt formatCode="General" sourceLinked="1"/>
        <c:majorTickMark val="out"/>
        <c:minorTickMark val="none"/>
        <c:tickLblPos val="nextTo"/>
        <c:txPr>
          <a:bodyPr rot="0" vert="horz"/>
          <a:lstStyle/>
          <a:p>
            <a:pPr>
              <a:defRPr/>
            </a:pPr>
            <a:endParaRPr lang="fr-FR"/>
          </a:p>
        </c:txPr>
        <c:crossAx val="127593856"/>
        <c:crosses val="autoZero"/>
        <c:auto val="1"/>
        <c:lblAlgn val="ctr"/>
        <c:lblOffset val="100"/>
        <c:noMultiLvlLbl val="0"/>
      </c:catAx>
      <c:valAx>
        <c:axId val="127593856"/>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127592320"/>
        <c:crosses val="autoZero"/>
        <c:crossBetween val="between"/>
        <c:dispUnits>
          <c:builtInUnit val="thousands"/>
          <c:dispUnitsLbl>
            <c:tx>
              <c:rich>
                <a:bodyPr/>
                <a:lstStyle/>
                <a:p>
                  <a:pPr>
                    <a:defRPr/>
                  </a:pPr>
                  <a:r>
                    <a:rPr lang="fr-FR"/>
                    <a:t>Milliers</a:t>
                  </a:r>
                </a:p>
              </c:rich>
            </c:tx>
          </c:dispUnitsLbl>
        </c:dispUnits>
      </c:valAx>
      <c:spPr>
        <a:solidFill>
          <a:schemeClr val="accent2"/>
        </a:solidFill>
      </c:spPr>
    </c:plotArea>
    <c:legend>
      <c:legendPos val="r"/>
      <c:layout>
        <c:manualLayout>
          <c:xMode val="edge"/>
          <c:yMode val="edge"/>
          <c:x val="0.79921368808567606"/>
          <c:y val="0.46029989695944851"/>
          <c:w val="0.1880353078982597"/>
          <c:h val="0.34677893584531294"/>
        </c:manualLayout>
      </c:layout>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Personnels d'encadrement et  ITRF </a:t>
            </a:r>
          </a:p>
        </c:rich>
      </c:tx>
      <c:overlay val="0"/>
    </c:title>
    <c:autoTitleDeleted val="0"/>
    <c:plotArea>
      <c:layout>
        <c:manualLayout>
          <c:layoutTarget val="inner"/>
          <c:xMode val="edge"/>
          <c:yMode val="edge"/>
          <c:x val="7.0931559571619812E-2"/>
          <c:y val="0.16278395347640368"/>
          <c:w val="0.71892302543507358"/>
          <c:h val="0.5498563257627479"/>
        </c:manualLayout>
      </c:layout>
      <c:lineChart>
        <c:grouping val="standard"/>
        <c:varyColors val="0"/>
        <c:ser>
          <c:idx val="0"/>
          <c:order val="0"/>
          <c:tx>
            <c:strRef>
              <c:f>'Fig1.5'!$A$32</c:f>
              <c:strCache>
                <c:ptCount val="1"/>
                <c:pt idx="0">
                  <c:v>ITRF</c:v>
                </c:pt>
              </c:strCache>
            </c:strRef>
          </c:tx>
          <c:spPr>
            <a:ln>
              <a:solidFill>
                <a:schemeClr val="accent4"/>
              </a:solidFill>
            </a:ln>
          </c:spPr>
          <c:marker>
            <c:symbol val="none"/>
          </c:marker>
          <c:dLbls>
            <c:dLbl>
              <c:idx val="0"/>
              <c:layout>
                <c:manualLayout>
                  <c:x val="-5.39906103286385E-2"/>
                  <c:y val="-1.42934860415175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8A-4AD7-AE1A-EAE7F63B5425}"/>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01-4DD7-8EEA-CB456D59F64E}"/>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8A-4AD7-AE1A-EAE7F63B5425}"/>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'Fig1.5'!$B$31:$G$31</c:f>
              <c:numCache>
                <c:formatCode>General</c:formatCode>
                <c:ptCount val="6"/>
                <c:pt idx="0">
                  <c:v>2015</c:v>
                </c:pt>
                <c:pt idx="1">
                  <c:v>2016</c:v>
                </c:pt>
                <c:pt idx="2">
                  <c:v>2017</c:v>
                </c:pt>
                <c:pt idx="3">
                  <c:v>2018</c:v>
                </c:pt>
                <c:pt idx="4">
                  <c:v>2019</c:v>
                </c:pt>
                <c:pt idx="5">
                  <c:v>2020</c:v>
                </c:pt>
              </c:numCache>
            </c:numRef>
          </c:cat>
          <c:val>
            <c:numRef>
              <c:f>'Fig1.5'!$B$32:$G$32</c:f>
              <c:numCache>
                <c:formatCode>General</c:formatCode>
                <c:ptCount val="6"/>
                <c:pt idx="0">
                  <c:v>10926</c:v>
                </c:pt>
                <c:pt idx="1">
                  <c:v>11015</c:v>
                </c:pt>
                <c:pt idx="2">
                  <c:v>11170</c:v>
                </c:pt>
                <c:pt idx="3">
                  <c:v>11243</c:v>
                </c:pt>
                <c:pt idx="4">
                  <c:v>11097</c:v>
                </c:pt>
                <c:pt idx="5">
                  <c:v>11111</c:v>
                </c:pt>
              </c:numCache>
            </c:numRef>
          </c:val>
          <c:smooth val="0"/>
          <c:extLst>
            <c:ext xmlns:c16="http://schemas.microsoft.com/office/drawing/2014/chart" uri="{C3380CC4-5D6E-409C-BE32-E72D297353CC}">
              <c16:uniqueId val="{00000002-E38A-4AD7-AE1A-EAE7F63B5425}"/>
            </c:ext>
          </c:extLst>
        </c:ser>
        <c:ser>
          <c:idx val="1"/>
          <c:order val="1"/>
          <c:tx>
            <c:strRef>
              <c:f>'Fig1.5'!$A$33</c:f>
              <c:strCache>
                <c:ptCount val="1"/>
                <c:pt idx="0">
                  <c:v>Personnels d'encadrement</c:v>
                </c:pt>
              </c:strCache>
            </c:strRef>
          </c:tx>
          <c:spPr>
            <a:ln>
              <a:solidFill>
                <a:schemeClr val="accent3"/>
              </a:solidFill>
            </a:ln>
          </c:spPr>
          <c:marker>
            <c:symbol val="none"/>
          </c:marker>
          <c:dLbls>
            <c:dLbl>
              <c:idx val="0"/>
              <c:layout>
                <c:manualLayout>
                  <c:x val="-5.39906103286385E-2"/>
                  <c:y val="-5.8391791935098834E-3"/>
                </c:manualLayout>
              </c:layout>
              <c:numFmt formatCode="#,##0" sourceLinked="0"/>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8A-4AD7-AE1A-EAE7F63B5425}"/>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01-4DD7-8EEA-CB456D59F64E}"/>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8A-4AD7-AE1A-EAE7F63B5425}"/>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'Fig1.5'!$B$31:$G$31</c:f>
              <c:numCache>
                <c:formatCode>General</c:formatCode>
                <c:ptCount val="6"/>
                <c:pt idx="0">
                  <c:v>2015</c:v>
                </c:pt>
                <c:pt idx="1">
                  <c:v>2016</c:v>
                </c:pt>
                <c:pt idx="2">
                  <c:v>2017</c:v>
                </c:pt>
                <c:pt idx="3">
                  <c:v>2018</c:v>
                </c:pt>
                <c:pt idx="4">
                  <c:v>2019</c:v>
                </c:pt>
                <c:pt idx="5">
                  <c:v>2020</c:v>
                </c:pt>
              </c:numCache>
            </c:numRef>
          </c:cat>
          <c:val>
            <c:numRef>
              <c:f>'Fig1.5'!$B$33:$G$33</c:f>
              <c:numCache>
                <c:formatCode>General</c:formatCode>
                <c:ptCount val="6"/>
                <c:pt idx="0">
                  <c:v>17803</c:v>
                </c:pt>
                <c:pt idx="1">
                  <c:v>17946</c:v>
                </c:pt>
                <c:pt idx="2">
                  <c:v>17942</c:v>
                </c:pt>
                <c:pt idx="3">
                  <c:v>18075</c:v>
                </c:pt>
                <c:pt idx="4">
                  <c:v>17986</c:v>
                </c:pt>
                <c:pt idx="5">
                  <c:v>18268</c:v>
                </c:pt>
              </c:numCache>
            </c:numRef>
          </c:val>
          <c:smooth val="0"/>
          <c:extLst>
            <c:ext xmlns:c16="http://schemas.microsoft.com/office/drawing/2014/chart" uri="{C3380CC4-5D6E-409C-BE32-E72D297353CC}">
              <c16:uniqueId val="{00000005-E38A-4AD7-AE1A-EAE7F63B5425}"/>
            </c:ext>
          </c:extLst>
        </c:ser>
        <c:dLbls>
          <c:showLegendKey val="0"/>
          <c:showVal val="0"/>
          <c:showCatName val="0"/>
          <c:showSerName val="0"/>
          <c:showPercent val="0"/>
          <c:showBubbleSize val="0"/>
        </c:dLbls>
        <c:smooth val="0"/>
        <c:axId val="127464192"/>
        <c:axId val="127465728"/>
      </c:lineChart>
      <c:catAx>
        <c:axId val="127464192"/>
        <c:scaling>
          <c:orientation val="minMax"/>
        </c:scaling>
        <c:delete val="0"/>
        <c:axPos val="b"/>
        <c:numFmt formatCode="General" sourceLinked="1"/>
        <c:majorTickMark val="out"/>
        <c:minorTickMark val="none"/>
        <c:tickLblPos val="nextTo"/>
        <c:txPr>
          <a:bodyPr rot="0" vert="horz"/>
          <a:lstStyle/>
          <a:p>
            <a:pPr>
              <a:defRPr/>
            </a:pPr>
            <a:endParaRPr lang="fr-FR"/>
          </a:p>
        </c:txPr>
        <c:crossAx val="127465728"/>
        <c:crosses val="autoZero"/>
        <c:auto val="1"/>
        <c:lblAlgn val="ctr"/>
        <c:lblOffset val="100"/>
        <c:noMultiLvlLbl val="0"/>
      </c:catAx>
      <c:valAx>
        <c:axId val="127465728"/>
        <c:scaling>
          <c:orientation val="minMax"/>
          <c:max val="20000"/>
        </c:scaling>
        <c:delete val="0"/>
        <c:axPos val="l"/>
        <c:majorGridlines/>
        <c:numFmt formatCode="General" sourceLinked="1"/>
        <c:majorTickMark val="out"/>
        <c:minorTickMark val="none"/>
        <c:tickLblPos val="nextTo"/>
        <c:txPr>
          <a:bodyPr rot="0" vert="horz"/>
          <a:lstStyle/>
          <a:p>
            <a:pPr>
              <a:defRPr/>
            </a:pPr>
            <a:endParaRPr lang="fr-FR"/>
          </a:p>
        </c:txPr>
        <c:crossAx val="127464192"/>
        <c:crosses val="autoZero"/>
        <c:crossBetween val="between"/>
        <c:majorUnit val="5000"/>
        <c:dispUnits>
          <c:builtInUnit val="thousands"/>
          <c:dispUnitsLbl/>
        </c:dispUnits>
      </c:valAx>
      <c:spPr>
        <a:solidFill>
          <a:schemeClr val="accent2"/>
        </a:solidFill>
      </c:spPr>
    </c:plotArea>
    <c:legend>
      <c:legendPos val="r"/>
      <c:layout>
        <c:manualLayout>
          <c:xMode val="edge"/>
          <c:yMode val="edge"/>
          <c:x val="0.79367754350736275"/>
          <c:y val="0.28747506561679792"/>
          <c:w val="0.19357145247657295"/>
          <c:h val="0.52763604549431331"/>
        </c:manualLayout>
      </c:layout>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Personnels ASS</a:t>
            </a:r>
          </a:p>
        </c:rich>
      </c:tx>
      <c:layout>
        <c:manualLayout>
          <c:xMode val="edge"/>
          <c:yMode val="edge"/>
          <c:x val="0.33123546877917959"/>
          <c:y val="1.5848443951104432E-2"/>
        </c:manualLayout>
      </c:layout>
      <c:overlay val="1"/>
    </c:title>
    <c:autoTitleDeleted val="0"/>
    <c:plotArea>
      <c:layout>
        <c:manualLayout>
          <c:layoutTarget val="inner"/>
          <c:xMode val="edge"/>
          <c:yMode val="edge"/>
          <c:x val="7.1988407699037624E-2"/>
          <c:y val="0.14116922015516931"/>
          <c:w val="0.89494977095555739"/>
          <c:h val="0.6057530101077172"/>
        </c:manualLayout>
      </c:layout>
      <c:lineChart>
        <c:grouping val="standard"/>
        <c:varyColors val="0"/>
        <c:ser>
          <c:idx val="0"/>
          <c:order val="0"/>
          <c:tx>
            <c:strRef>
              <c:f>'Fig1.6'!$B$52</c:f>
              <c:strCache>
                <c:ptCount val="1"/>
                <c:pt idx="0">
                  <c:v>Cat. A</c:v>
                </c:pt>
              </c:strCache>
            </c:strRef>
          </c:tx>
          <c:spPr>
            <a:ln>
              <a:solidFill>
                <a:schemeClr val="accent1"/>
              </a:solidFill>
            </a:ln>
          </c:spPr>
          <c:marker>
            <c:symbol val="none"/>
          </c:marker>
          <c:dLbls>
            <c:dLbl>
              <c:idx val="0"/>
              <c:layout>
                <c:manualLayout>
                  <c:x val="-5.7494878924451258E-2"/>
                  <c:y val="-3.0794717081417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DC-44AB-91F7-A766009E4D2B}"/>
                </c:ext>
              </c:extLst>
            </c:dLbl>
            <c:dLbl>
              <c:idx val="5"/>
              <c:layout>
                <c:manualLayout>
                  <c:x val="-8.2135541320644649E-3"/>
                  <c:y val="1.231788683256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DC-44AB-91F7-A766009E4D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'Fig1.6'!$C$51:$H$51</c:f>
              <c:numCache>
                <c:formatCode>General</c:formatCode>
                <c:ptCount val="6"/>
                <c:pt idx="0">
                  <c:v>2015</c:v>
                </c:pt>
                <c:pt idx="1">
                  <c:v>2016</c:v>
                </c:pt>
                <c:pt idx="2">
                  <c:v>2017</c:v>
                </c:pt>
                <c:pt idx="3">
                  <c:v>2018</c:v>
                </c:pt>
                <c:pt idx="4">
                  <c:v>2019</c:v>
                </c:pt>
                <c:pt idx="5">
                  <c:v>2020</c:v>
                </c:pt>
              </c:numCache>
            </c:numRef>
          </c:cat>
          <c:val>
            <c:numRef>
              <c:f>'Fig1.6'!$C$52:$H$52</c:f>
              <c:numCache>
                <c:formatCode>0.0</c:formatCode>
                <c:ptCount val="6"/>
                <c:pt idx="0">
                  <c:v>29.622006927363081</c:v>
                </c:pt>
                <c:pt idx="1">
                  <c:v>29.766654373554164</c:v>
                </c:pt>
                <c:pt idx="2">
                  <c:v>29.874314635175033</c:v>
                </c:pt>
                <c:pt idx="3">
                  <c:v>29.993702020459921</c:v>
                </c:pt>
                <c:pt idx="4">
                  <c:v>35.051031823892878</c:v>
                </c:pt>
                <c:pt idx="5">
                  <c:v>35.247000644273804</c:v>
                </c:pt>
              </c:numCache>
            </c:numRef>
          </c:val>
          <c:smooth val="0"/>
          <c:extLst>
            <c:ext xmlns:c16="http://schemas.microsoft.com/office/drawing/2014/chart" uri="{C3380CC4-5D6E-409C-BE32-E72D297353CC}">
              <c16:uniqueId val="{00000002-D165-4CE7-A25E-D88CAA5F37E3}"/>
            </c:ext>
          </c:extLst>
        </c:ser>
        <c:ser>
          <c:idx val="1"/>
          <c:order val="1"/>
          <c:tx>
            <c:strRef>
              <c:f>'Fig1.6'!$B$53</c:f>
              <c:strCache>
                <c:ptCount val="1"/>
                <c:pt idx="0">
                  <c:v>Cat. B</c:v>
                </c:pt>
              </c:strCache>
            </c:strRef>
          </c:tx>
          <c:spPr>
            <a:ln>
              <a:solidFill>
                <a:schemeClr val="accent4"/>
              </a:solidFill>
            </a:ln>
          </c:spPr>
          <c:marker>
            <c:symbol val="none"/>
          </c:marker>
          <c:dLbls>
            <c:dLbl>
              <c:idx val="0"/>
              <c:layout>
                <c:manualLayout>
                  <c:x val="-5.7494878924451258E-2"/>
                  <c:y val="4.31126039139843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DC-44AB-91F7-A766009E4D2B}"/>
                </c:ext>
              </c:extLst>
            </c:dLbl>
            <c:dLbl>
              <c:idx val="5"/>
              <c:layout>
                <c:manualLayout>
                  <c:x val="-8.2135541320644649E-3"/>
                  <c:y val="1.8476830248850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DC-44AB-91F7-A766009E4D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'Fig1.6'!$C$51:$H$51</c:f>
              <c:numCache>
                <c:formatCode>General</c:formatCode>
                <c:ptCount val="6"/>
                <c:pt idx="0">
                  <c:v>2015</c:v>
                </c:pt>
                <c:pt idx="1">
                  <c:v>2016</c:v>
                </c:pt>
                <c:pt idx="2">
                  <c:v>2017</c:v>
                </c:pt>
                <c:pt idx="3">
                  <c:v>2018</c:v>
                </c:pt>
                <c:pt idx="4">
                  <c:v>2019</c:v>
                </c:pt>
                <c:pt idx="5">
                  <c:v>2020</c:v>
                </c:pt>
              </c:numCache>
            </c:numRef>
          </c:cat>
          <c:val>
            <c:numRef>
              <c:f>'Fig1.6'!$C$53:$H$53</c:f>
              <c:numCache>
                <c:formatCode>0.0</c:formatCode>
                <c:ptCount val="6"/>
                <c:pt idx="0">
                  <c:v>28.860666298545922</c:v>
                </c:pt>
                <c:pt idx="1">
                  <c:v>29.270459650652093</c:v>
                </c:pt>
                <c:pt idx="2">
                  <c:v>29.822016026992831</c:v>
                </c:pt>
                <c:pt idx="3">
                  <c:v>30.167321996970159</c:v>
                </c:pt>
                <c:pt idx="4">
                  <c:v>25.641555222801671</c:v>
                </c:pt>
                <c:pt idx="5">
                  <c:v>25.858015984955333</c:v>
                </c:pt>
              </c:numCache>
            </c:numRef>
          </c:val>
          <c:smooth val="0"/>
          <c:extLst>
            <c:ext xmlns:c16="http://schemas.microsoft.com/office/drawing/2014/chart" uri="{C3380CC4-5D6E-409C-BE32-E72D297353CC}">
              <c16:uniqueId val="{00000005-D165-4CE7-A25E-D88CAA5F37E3}"/>
            </c:ext>
          </c:extLst>
        </c:ser>
        <c:ser>
          <c:idx val="2"/>
          <c:order val="2"/>
          <c:tx>
            <c:strRef>
              <c:f>'Fig1.6'!$B$54</c:f>
              <c:strCache>
                <c:ptCount val="1"/>
                <c:pt idx="0">
                  <c:v>Cat. C</c:v>
                </c:pt>
              </c:strCache>
            </c:strRef>
          </c:tx>
          <c:marker>
            <c:symbol val="none"/>
          </c:marker>
          <c:dLbls>
            <c:dLbl>
              <c:idx val="0"/>
              <c:layout>
                <c:manualLayout>
                  <c:x val="-5.7494878924451258E-2"/>
                  <c:y val="-1.8476830248850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DC-44AB-91F7-A766009E4D2B}"/>
                </c:ext>
              </c:extLst>
            </c:dLbl>
            <c:dLbl>
              <c:idx val="5"/>
              <c:layout>
                <c:manualLayout>
                  <c:x val="-5.4757027547096436E-3"/>
                  <c:y val="-1.8476830248850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DC-44AB-91F7-A766009E4D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'Fig1.6'!$C$51:$H$51</c:f>
              <c:numCache>
                <c:formatCode>General</c:formatCode>
                <c:ptCount val="6"/>
                <c:pt idx="0">
                  <c:v>2015</c:v>
                </c:pt>
                <c:pt idx="1">
                  <c:v>2016</c:v>
                </c:pt>
                <c:pt idx="2">
                  <c:v>2017</c:v>
                </c:pt>
                <c:pt idx="3">
                  <c:v>2018</c:v>
                </c:pt>
                <c:pt idx="4">
                  <c:v>2019</c:v>
                </c:pt>
                <c:pt idx="5">
                  <c:v>2020</c:v>
                </c:pt>
              </c:numCache>
            </c:numRef>
          </c:cat>
          <c:val>
            <c:numRef>
              <c:f>'Fig1.6'!$C$54:$H$54</c:f>
              <c:numCache>
                <c:formatCode>0.0</c:formatCode>
                <c:ptCount val="6"/>
                <c:pt idx="0">
                  <c:v>41.517326774090989</c:v>
                </c:pt>
                <c:pt idx="1">
                  <c:v>40.962885975793746</c:v>
                </c:pt>
                <c:pt idx="2">
                  <c:v>40.30366933783214</c:v>
                </c:pt>
                <c:pt idx="3">
                  <c:v>39.83897598256992</c:v>
                </c:pt>
                <c:pt idx="4">
                  <c:v>39.307412953305452</c:v>
                </c:pt>
                <c:pt idx="5">
                  <c:v>38.894983370770866</c:v>
                </c:pt>
              </c:numCache>
            </c:numRef>
          </c:val>
          <c:smooth val="0"/>
          <c:extLst>
            <c:ext xmlns:c16="http://schemas.microsoft.com/office/drawing/2014/chart" uri="{C3380CC4-5D6E-409C-BE32-E72D297353CC}">
              <c16:uniqueId val="{00000008-D165-4CE7-A25E-D88CAA5F37E3}"/>
            </c:ext>
          </c:extLst>
        </c:ser>
        <c:dLbls>
          <c:showLegendKey val="0"/>
          <c:showVal val="0"/>
          <c:showCatName val="0"/>
          <c:showSerName val="0"/>
          <c:showPercent val="0"/>
          <c:showBubbleSize val="0"/>
        </c:dLbls>
        <c:smooth val="0"/>
        <c:axId val="128210432"/>
        <c:axId val="128211968"/>
      </c:lineChart>
      <c:catAx>
        <c:axId val="128210432"/>
        <c:scaling>
          <c:orientation val="minMax"/>
        </c:scaling>
        <c:delete val="0"/>
        <c:axPos val="b"/>
        <c:numFmt formatCode="General" sourceLinked="1"/>
        <c:majorTickMark val="out"/>
        <c:minorTickMark val="none"/>
        <c:tickLblPos val="nextTo"/>
        <c:txPr>
          <a:bodyPr rot="-1500000" vert="horz"/>
          <a:lstStyle/>
          <a:p>
            <a:pPr>
              <a:defRPr/>
            </a:pPr>
            <a:endParaRPr lang="fr-FR"/>
          </a:p>
        </c:txPr>
        <c:crossAx val="128211968"/>
        <c:crosses val="autoZero"/>
        <c:auto val="1"/>
        <c:lblAlgn val="ctr"/>
        <c:lblOffset val="100"/>
        <c:noMultiLvlLbl val="0"/>
      </c:catAx>
      <c:valAx>
        <c:axId val="128211968"/>
        <c:scaling>
          <c:orientation val="minMax"/>
          <c:max val="70"/>
        </c:scaling>
        <c:delete val="0"/>
        <c:axPos val="l"/>
        <c:majorGridlines/>
        <c:title>
          <c:tx>
            <c:rich>
              <a:bodyPr rot="0" vert="horz"/>
              <a:lstStyle/>
              <a:p>
                <a:pPr>
                  <a:defRPr/>
                </a:pPr>
                <a:r>
                  <a:rPr lang="fr-FR"/>
                  <a:t>%</a:t>
                </a:r>
              </a:p>
            </c:rich>
          </c:tx>
          <c:layout>
            <c:manualLayout>
              <c:xMode val="edge"/>
              <c:yMode val="edge"/>
              <c:x val="1.3908789734510044E-2"/>
              <c:y val="2.0170964622015569E-3"/>
            </c:manualLayout>
          </c:layout>
          <c:overlay val="0"/>
        </c:title>
        <c:numFmt formatCode="0.0" sourceLinked="1"/>
        <c:majorTickMark val="out"/>
        <c:minorTickMark val="none"/>
        <c:tickLblPos val="nextTo"/>
        <c:txPr>
          <a:bodyPr rot="0" vert="horz"/>
          <a:lstStyle/>
          <a:p>
            <a:pPr>
              <a:defRPr/>
            </a:pPr>
            <a:endParaRPr lang="fr-FR"/>
          </a:p>
        </c:txPr>
        <c:crossAx val="128210432"/>
        <c:crosses val="autoZero"/>
        <c:crossBetween val="between"/>
      </c:valAx>
      <c:spPr>
        <a:solidFill>
          <a:schemeClr val="accent2"/>
        </a:solidFill>
      </c:spPr>
    </c:plotArea>
    <c:legend>
      <c:legendPos val="r"/>
      <c:layout>
        <c:manualLayout>
          <c:xMode val="edge"/>
          <c:yMode val="edge"/>
          <c:x val="3.4722357268466682E-2"/>
          <c:y val="0.91688998905045738"/>
          <c:w val="0.94097542685213131"/>
          <c:h val="7.8740157480314932E-2"/>
        </c:manualLayout>
      </c:layout>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arianne" panose="02000000000000000000" pitchFamily="50" charset="0"/>
              </a:defRPr>
            </a:pPr>
            <a:r>
              <a:rPr lang="fr-FR">
                <a:latin typeface="Marianne" panose="02000000000000000000" pitchFamily="50" charset="0"/>
              </a:rPr>
              <a:t>Personnels ITRF</a:t>
            </a:r>
          </a:p>
        </c:rich>
      </c:tx>
      <c:layout>
        <c:manualLayout>
          <c:xMode val="edge"/>
          <c:yMode val="edge"/>
          <c:x val="0.32663353837511266"/>
          <c:y val="1.570731459957788E-2"/>
        </c:manualLayout>
      </c:layout>
      <c:overlay val="1"/>
    </c:title>
    <c:autoTitleDeleted val="0"/>
    <c:plotArea>
      <c:layout>
        <c:manualLayout>
          <c:layoutTarget val="inner"/>
          <c:xMode val="edge"/>
          <c:yMode val="edge"/>
          <c:x val="7.1988407699037624E-2"/>
          <c:y val="0.13017415168380825"/>
          <c:w val="0.88167825553425494"/>
          <c:h val="0.61419302988854174"/>
        </c:manualLayout>
      </c:layout>
      <c:lineChart>
        <c:grouping val="standard"/>
        <c:varyColors val="0"/>
        <c:ser>
          <c:idx val="0"/>
          <c:order val="0"/>
          <c:tx>
            <c:strRef>
              <c:f>'Fig1.6'!$B$56</c:f>
              <c:strCache>
                <c:ptCount val="1"/>
                <c:pt idx="0">
                  <c:v>Cat. A</c:v>
                </c:pt>
              </c:strCache>
            </c:strRef>
          </c:tx>
          <c:spPr>
            <a:ln>
              <a:solidFill>
                <a:schemeClr val="accent1"/>
              </a:solidFill>
            </a:ln>
          </c:spPr>
          <c:marker>
            <c:symbol val="none"/>
          </c:marker>
          <c:dLbls>
            <c:dLbl>
              <c:idx val="0"/>
              <c:layout>
                <c:manualLayout>
                  <c:x val="-7.451408260066146E-2"/>
                  <c:y val="-4.3121428779309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94-4B7B-8BCD-64461D92D628}"/>
                </c:ext>
              </c:extLst>
            </c:dLbl>
            <c:dLbl>
              <c:idx val="1"/>
              <c:delete val="1"/>
              <c:extLst>
                <c:ext xmlns:c15="http://schemas.microsoft.com/office/drawing/2012/chart" uri="{CE6537A1-D6FC-4f65-9D91-7224C49458BB}"/>
                <c:ext xmlns:c16="http://schemas.microsoft.com/office/drawing/2014/chart" uri="{C3380CC4-5D6E-409C-BE32-E72D297353CC}">
                  <c16:uniqueId val="{00000001-1494-4B7B-8BCD-64461D92D628}"/>
                </c:ext>
              </c:extLst>
            </c:dLbl>
            <c:dLbl>
              <c:idx val="2"/>
              <c:delete val="1"/>
              <c:extLst>
                <c:ext xmlns:c15="http://schemas.microsoft.com/office/drawing/2012/chart" uri="{CE6537A1-D6FC-4f65-9D91-7224C49458BB}"/>
                <c:ext xmlns:c16="http://schemas.microsoft.com/office/drawing/2014/chart" uri="{C3380CC4-5D6E-409C-BE32-E72D297353CC}">
                  <c16:uniqueId val="{00000002-1494-4B7B-8BCD-64461D92D628}"/>
                </c:ext>
              </c:extLst>
            </c:dLbl>
            <c:dLbl>
              <c:idx val="3"/>
              <c:delete val="1"/>
              <c:extLst>
                <c:ext xmlns:c15="http://schemas.microsoft.com/office/drawing/2012/chart" uri="{CE6537A1-D6FC-4f65-9D91-7224C49458BB}"/>
                <c:ext xmlns:c16="http://schemas.microsoft.com/office/drawing/2014/chart" uri="{C3380CC4-5D6E-409C-BE32-E72D297353CC}">
                  <c16:uniqueId val="{00000003-1494-4B7B-8BCD-64461D92D628}"/>
                </c:ext>
              </c:extLst>
            </c:dLbl>
            <c:dLbl>
              <c:idx val="4"/>
              <c:delete val="1"/>
              <c:extLst>
                <c:ext xmlns:c15="http://schemas.microsoft.com/office/drawing/2012/chart" uri="{CE6537A1-D6FC-4f65-9D91-7224C49458BB}"/>
                <c:ext xmlns:c16="http://schemas.microsoft.com/office/drawing/2014/chart" uri="{C3380CC4-5D6E-409C-BE32-E72D297353CC}">
                  <c16:uniqueId val="{00000004-1494-4B7B-8BCD-64461D92D628}"/>
                </c:ext>
              </c:extLst>
            </c:dLbl>
            <c:dLbl>
              <c:idx val="5"/>
              <c:layout>
                <c:manualLayout>
                  <c:x val="-5.7547402987182658E-3"/>
                  <c:y val="-3.69612246679794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94-4B7B-8BCD-64461D92D628}"/>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'Fig1.6'!$C$55:$H$55</c:f>
              <c:numCache>
                <c:formatCode>0</c:formatCode>
                <c:ptCount val="6"/>
                <c:pt idx="0">
                  <c:v>2015</c:v>
                </c:pt>
                <c:pt idx="1">
                  <c:v>2016</c:v>
                </c:pt>
                <c:pt idx="2">
                  <c:v>2017</c:v>
                </c:pt>
                <c:pt idx="3">
                  <c:v>2018</c:v>
                </c:pt>
                <c:pt idx="4">
                  <c:v>2019</c:v>
                </c:pt>
                <c:pt idx="5">
                  <c:v>2020</c:v>
                </c:pt>
              </c:numCache>
            </c:numRef>
          </c:cat>
          <c:val>
            <c:numRef>
              <c:f>'Fig1.6'!$C$56:$H$56</c:f>
              <c:numCache>
                <c:formatCode>0.0</c:formatCode>
                <c:ptCount val="6"/>
                <c:pt idx="0">
                  <c:v>18.762760310330748</c:v>
                </c:pt>
                <c:pt idx="1">
                  <c:v>19.162526614620297</c:v>
                </c:pt>
                <c:pt idx="2">
                  <c:v>19.206889645503704</c:v>
                </c:pt>
                <c:pt idx="3">
                  <c:v>19.149363025378673</c:v>
                </c:pt>
                <c:pt idx="4">
                  <c:v>19.544669173696512</c:v>
                </c:pt>
                <c:pt idx="5">
                  <c:v>19.942256135285628</c:v>
                </c:pt>
              </c:numCache>
            </c:numRef>
          </c:val>
          <c:smooth val="0"/>
          <c:extLst>
            <c:ext xmlns:c16="http://schemas.microsoft.com/office/drawing/2014/chart" uri="{C3380CC4-5D6E-409C-BE32-E72D297353CC}">
              <c16:uniqueId val="{00000002-65E1-414A-ACF4-3542AC1C5F44}"/>
            </c:ext>
          </c:extLst>
        </c:ser>
        <c:ser>
          <c:idx val="1"/>
          <c:order val="1"/>
          <c:tx>
            <c:strRef>
              <c:f>'Fig1.6'!$B$57</c:f>
              <c:strCache>
                <c:ptCount val="1"/>
                <c:pt idx="0">
                  <c:v>Cat. B</c:v>
                </c:pt>
              </c:strCache>
            </c:strRef>
          </c:tx>
          <c:spPr>
            <a:ln>
              <a:solidFill>
                <a:schemeClr val="accent4"/>
              </a:solidFill>
            </a:ln>
          </c:spPr>
          <c:marker>
            <c:symbol val="none"/>
          </c:marker>
          <c:dLbls>
            <c:dLbl>
              <c:idx val="0"/>
              <c:layout>
                <c:manualLayout>
                  <c:x val="-7.7255665560310674E-2"/>
                  <c:y val="1.2320408222659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94-4B7B-8BCD-64461D92D628}"/>
                </c:ext>
              </c:extLst>
            </c:dLbl>
            <c:dLbl>
              <c:idx val="5"/>
              <c:layout>
                <c:manualLayout>
                  <c:x val="-8.9686098654709612E-3"/>
                  <c:y val="2.4640816445319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94-4B7B-8BCD-64461D92D6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'Fig1.6'!$C$55:$H$55</c:f>
              <c:numCache>
                <c:formatCode>0</c:formatCode>
                <c:ptCount val="6"/>
                <c:pt idx="0">
                  <c:v>2015</c:v>
                </c:pt>
                <c:pt idx="1">
                  <c:v>2016</c:v>
                </c:pt>
                <c:pt idx="2">
                  <c:v>2017</c:v>
                </c:pt>
                <c:pt idx="3">
                  <c:v>2018</c:v>
                </c:pt>
                <c:pt idx="4">
                  <c:v>2019</c:v>
                </c:pt>
                <c:pt idx="5">
                  <c:v>2020</c:v>
                </c:pt>
              </c:numCache>
            </c:numRef>
          </c:cat>
          <c:val>
            <c:numRef>
              <c:f>'Fig1.6'!$C$57:$H$57</c:f>
              <c:numCache>
                <c:formatCode>0.0</c:formatCode>
                <c:ptCount val="6"/>
                <c:pt idx="0">
                  <c:v>17.486729277256021</c:v>
                </c:pt>
                <c:pt idx="1">
                  <c:v>17.672107877927608</c:v>
                </c:pt>
                <c:pt idx="2">
                  <c:v>18.215501702383335</c:v>
                </c:pt>
                <c:pt idx="3">
                  <c:v>18.537466145049656</c:v>
                </c:pt>
                <c:pt idx="4">
                  <c:v>19.056814716942778</c:v>
                </c:pt>
                <c:pt idx="5">
                  <c:v>19.632914002887194</c:v>
                </c:pt>
              </c:numCache>
            </c:numRef>
          </c:val>
          <c:smooth val="0"/>
          <c:extLst>
            <c:ext xmlns:c16="http://schemas.microsoft.com/office/drawing/2014/chart" uri="{C3380CC4-5D6E-409C-BE32-E72D297353CC}">
              <c16:uniqueId val="{00000005-65E1-414A-ACF4-3542AC1C5F44}"/>
            </c:ext>
          </c:extLst>
        </c:ser>
        <c:ser>
          <c:idx val="2"/>
          <c:order val="2"/>
          <c:tx>
            <c:strRef>
              <c:f>'Fig1.6'!$B$58</c:f>
              <c:strCache>
                <c:ptCount val="1"/>
                <c:pt idx="0">
                  <c:v>Cat. C</c:v>
                </c:pt>
              </c:strCache>
            </c:strRef>
          </c:tx>
          <c:marker>
            <c:symbol val="none"/>
          </c:marker>
          <c:dLbls>
            <c:dLbl>
              <c:idx val="0"/>
              <c:layout>
                <c:manualLayout>
                  <c:x val="-6.6219141908837723E-2"/>
                  <c:y val="-6.16020411132992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94-4B7B-8BCD-64461D92D628}"/>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94-4B7B-8BCD-64461D92D6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'Fig1.6'!$C$55:$H$55</c:f>
              <c:numCache>
                <c:formatCode>0</c:formatCode>
                <c:ptCount val="6"/>
                <c:pt idx="0">
                  <c:v>2015</c:v>
                </c:pt>
                <c:pt idx="1">
                  <c:v>2016</c:v>
                </c:pt>
                <c:pt idx="2">
                  <c:v>2017</c:v>
                </c:pt>
                <c:pt idx="3">
                  <c:v>2018</c:v>
                </c:pt>
                <c:pt idx="4">
                  <c:v>2019</c:v>
                </c:pt>
                <c:pt idx="5">
                  <c:v>2020</c:v>
                </c:pt>
              </c:numCache>
            </c:numRef>
          </c:cat>
          <c:val>
            <c:numRef>
              <c:f>'Fig1.6'!$C$58:$H$58</c:f>
              <c:numCache>
                <c:formatCode>0.0</c:formatCode>
                <c:ptCount val="6"/>
                <c:pt idx="0">
                  <c:v>63.750510412413227</c:v>
                </c:pt>
                <c:pt idx="1">
                  <c:v>63.165365507452101</c:v>
                </c:pt>
                <c:pt idx="2">
                  <c:v>62.577608652112957</c:v>
                </c:pt>
                <c:pt idx="3">
                  <c:v>62.313170829571675</c:v>
                </c:pt>
                <c:pt idx="4">
                  <c:v>61.398516109360713</c:v>
                </c:pt>
                <c:pt idx="5">
                  <c:v>60.424829861827178</c:v>
                </c:pt>
              </c:numCache>
            </c:numRef>
          </c:val>
          <c:smooth val="0"/>
          <c:extLst>
            <c:ext xmlns:c16="http://schemas.microsoft.com/office/drawing/2014/chart" uri="{C3380CC4-5D6E-409C-BE32-E72D297353CC}">
              <c16:uniqueId val="{00000008-65E1-414A-ACF4-3542AC1C5F44}"/>
            </c:ext>
          </c:extLst>
        </c:ser>
        <c:dLbls>
          <c:showLegendKey val="0"/>
          <c:showVal val="0"/>
          <c:showCatName val="0"/>
          <c:showSerName val="0"/>
          <c:showPercent val="0"/>
          <c:showBubbleSize val="0"/>
        </c:dLbls>
        <c:smooth val="0"/>
        <c:axId val="127963520"/>
        <c:axId val="127965056"/>
      </c:lineChart>
      <c:catAx>
        <c:axId val="127963520"/>
        <c:scaling>
          <c:orientation val="minMax"/>
        </c:scaling>
        <c:delete val="0"/>
        <c:axPos val="b"/>
        <c:numFmt formatCode="0" sourceLinked="1"/>
        <c:majorTickMark val="out"/>
        <c:minorTickMark val="none"/>
        <c:tickLblPos val="nextTo"/>
        <c:spPr>
          <a:noFill/>
        </c:spPr>
        <c:txPr>
          <a:bodyPr rot="-1500000" vert="horz" anchor="ctr" anchorCtr="1"/>
          <a:lstStyle/>
          <a:p>
            <a:pPr>
              <a:defRPr/>
            </a:pPr>
            <a:endParaRPr lang="fr-FR"/>
          </a:p>
        </c:txPr>
        <c:crossAx val="127965056"/>
        <c:crosses val="autoZero"/>
        <c:auto val="1"/>
        <c:lblAlgn val="ctr"/>
        <c:lblOffset val="100"/>
        <c:noMultiLvlLbl val="0"/>
      </c:catAx>
      <c:valAx>
        <c:axId val="127965056"/>
        <c:scaling>
          <c:orientation val="minMax"/>
          <c:max val="70"/>
        </c:scaling>
        <c:delete val="0"/>
        <c:axPos val="l"/>
        <c:majorGridlines/>
        <c:title>
          <c:tx>
            <c:rich>
              <a:bodyPr rot="0" vert="horz"/>
              <a:lstStyle/>
              <a:p>
                <a:pPr>
                  <a:defRPr/>
                </a:pPr>
                <a:r>
                  <a:rPr lang="fr-FR"/>
                  <a:t>%</a:t>
                </a:r>
              </a:p>
            </c:rich>
          </c:tx>
          <c:layout>
            <c:manualLayout>
              <c:xMode val="edge"/>
              <c:yMode val="edge"/>
              <c:x val="0"/>
              <c:y val="4.7802898042872315E-3"/>
            </c:manualLayout>
          </c:layout>
          <c:overlay val="0"/>
        </c:title>
        <c:numFmt formatCode="0.0" sourceLinked="1"/>
        <c:majorTickMark val="out"/>
        <c:minorTickMark val="none"/>
        <c:tickLblPos val="nextTo"/>
        <c:txPr>
          <a:bodyPr rot="0" vert="horz"/>
          <a:lstStyle/>
          <a:p>
            <a:pPr>
              <a:defRPr/>
            </a:pPr>
            <a:endParaRPr lang="fr-FR"/>
          </a:p>
        </c:txPr>
        <c:crossAx val="127963520"/>
        <c:crosses val="autoZero"/>
        <c:crossBetween val="between"/>
      </c:valAx>
      <c:spPr>
        <a:solidFill>
          <a:schemeClr val="accent2"/>
        </a:solidFill>
      </c:spPr>
    </c:plotArea>
    <c:legend>
      <c:legendPos val="r"/>
      <c:layout>
        <c:manualLayout>
          <c:xMode val="edge"/>
          <c:yMode val="edge"/>
          <c:x val="3.4482603464770133E-2"/>
          <c:y val="0.92764290381690262"/>
          <c:w val="0.93793110912682309"/>
          <c:h val="5.5335968379446654E-2"/>
        </c:manualLayout>
      </c:layout>
      <c:overlay val="0"/>
    </c:legend>
    <c:plotVisOnly val="1"/>
    <c:dispBlanksAs val="gap"/>
    <c:showDLblsOverMax val="0"/>
  </c:chart>
  <c:spPr>
    <a:solidFill>
      <a:schemeClr val="accent2"/>
    </a:solidFill>
    <a:ln>
      <a:noFill/>
    </a:ln>
  </c:spPr>
  <c:txPr>
    <a:bodyPr/>
    <a:lstStyle/>
    <a:p>
      <a:pPr>
        <a:defRPr sz="8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4.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190500</xdr:colOff>
      <xdr:row>4</xdr:row>
      <xdr:rowOff>142875</xdr:rowOff>
    </xdr:to>
    <xdr:pic>
      <xdr:nvPicPr>
        <xdr:cNvPr id="22565918" name="Picture 1" hidden="1">
          <a:extLst>
            <a:ext uri="{FF2B5EF4-FFF2-40B4-BE49-F238E27FC236}">
              <a16:creationId xmlns:a16="http://schemas.microsoft.com/office/drawing/2014/main" id="{00000000-0008-0000-0100-00001E54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0</xdr:rowOff>
    </xdr:from>
    <xdr:to>
      <xdr:col>1</xdr:col>
      <xdr:colOff>190500</xdr:colOff>
      <xdr:row>4</xdr:row>
      <xdr:rowOff>142875</xdr:rowOff>
    </xdr:to>
    <xdr:pic>
      <xdr:nvPicPr>
        <xdr:cNvPr id="22565919" name="Picture 1" hidden="1">
          <a:extLst>
            <a:ext uri="{FF2B5EF4-FFF2-40B4-BE49-F238E27FC236}">
              <a16:creationId xmlns:a16="http://schemas.microsoft.com/office/drawing/2014/main" id="{00000000-0008-0000-0100-00001F54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8191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190500</xdr:colOff>
      <xdr:row>22</xdr:row>
      <xdr:rowOff>142875</xdr:rowOff>
    </xdr:to>
    <xdr:pic>
      <xdr:nvPicPr>
        <xdr:cNvPr id="22565920" name="Picture 1" hidden="1">
          <a:extLst>
            <a:ext uri="{FF2B5EF4-FFF2-40B4-BE49-F238E27FC236}">
              <a16:creationId xmlns:a16="http://schemas.microsoft.com/office/drawing/2014/main" id="{00000000-0008-0000-0100-00002054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37338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190500</xdr:colOff>
      <xdr:row>34</xdr:row>
      <xdr:rowOff>142875</xdr:rowOff>
    </xdr:to>
    <xdr:pic>
      <xdr:nvPicPr>
        <xdr:cNvPr id="22565921" name="Picture 1" hidden="1">
          <a:extLst>
            <a:ext uri="{FF2B5EF4-FFF2-40B4-BE49-F238E27FC236}">
              <a16:creationId xmlns:a16="http://schemas.microsoft.com/office/drawing/2014/main" id="{00000000-0008-0000-0100-00002154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5676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0.00025</cdr:x>
      <cdr:y>0.00457</cdr:y>
    </cdr:from>
    <cdr:to>
      <cdr:x>0.00025</cdr:x>
      <cdr:y>0.01467</cdr:y>
    </cdr:to>
    <cdr:sp macro="" textlink="">
      <cdr:nvSpPr>
        <cdr:cNvPr id="2" name="ZoneTexte 1"/>
        <cdr:cNvSpPr txBox="1"/>
      </cdr:nvSpPr>
      <cdr:spPr>
        <a:xfrm xmlns:a="http://schemas.openxmlformats.org/drawingml/2006/main">
          <a:off x="0" y="47625"/>
          <a:ext cx="278744" cy="2095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cdr:x>
      <cdr:y>0</cdr:y>
    </cdr:from>
    <cdr:to>
      <cdr:x>0</cdr:x>
      <cdr:y>0</cdr:y>
    </cdr:to>
    <cdr:sp macro="" textlink="">
      <cdr:nvSpPr>
        <cdr:cNvPr id="3" name="ZoneTexte 2"/>
        <cdr:cNvSpPr txBox="1"/>
      </cdr:nvSpPr>
      <cdr:spPr>
        <a:xfrm xmlns:a="http://schemas.openxmlformats.org/drawingml/2006/main">
          <a:off x="0" y="1"/>
          <a:ext cx="2762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a:t>
          </a:r>
        </a:p>
      </cdr:txBody>
    </cdr:sp>
  </cdr:relSizeAnchor>
</c:userShapes>
</file>

<file path=xl/drawings/drawing11.xml><?xml version="1.0" encoding="utf-8"?>
<c:userShapes xmlns:c="http://schemas.openxmlformats.org/drawingml/2006/chart">
  <cdr:relSizeAnchor xmlns:cdr="http://schemas.openxmlformats.org/drawingml/2006/chartDrawing">
    <cdr:from>
      <cdr:x>0.01287</cdr:x>
      <cdr:y>0.00845</cdr:y>
    </cdr:from>
    <cdr:to>
      <cdr:x>0.09861</cdr:x>
      <cdr:y>0.10491</cdr:y>
    </cdr:to>
    <cdr:sp macro="" textlink="">
      <cdr:nvSpPr>
        <cdr:cNvPr id="2" name="ZoneTexte 1"/>
        <cdr:cNvSpPr txBox="1"/>
      </cdr:nvSpPr>
      <cdr:spPr>
        <a:xfrm xmlns:a="http://schemas.openxmlformats.org/drawingml/2006/main">
          <a:off x="37160" y="19050"/>
          <a:ext cx="24765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66675</xdr:colOff>
      <xdr:row>3</xdr:row>
      <xdr:rowOff>0</xdr:rowOff>
    </xdr:from>
    <xdr:to>
      <xdr:col>6</xdr:col>
      <xdr:colOff>280050</xdr:colOff>
      <xdr:row>13</xdr:row>
      <xdr:rowOff>750</xdr:rowOff>
    </xdr:to>
    <xdr:graphicFrame macro="">
      <xdr:nvGraphicFramePr>
        <xdr:cNvPr id="14445213" name="Graphique 1">
          <a:extLst>
            <a:ext uri="{FF2B5EF4-FFF2-40B4-BE49-F238E27FC236}">
              <a16:creationId xmlns:a16="http://schemas.microsoft.com/office/drawing/2014/main" id="{00000000-0008-0000-0900-00009D6AD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0.04351</cdr:x>
      <cdr:y>0.02951</cdr:y>
    </cdr:from>
    <cdr:to>
      <cdr:x>0.10551</cdr:x>
      <cdr:y>0.13764</cdr:y>
    </cdr:to>
    <cdr:sp macro="" textlink="">
      <cdr:nvSpPr>
        <cdr:cNvPr id="2" name="ZoneTexte 1"/>
        <cdr:cNvSpPr txBox="1"/>
      </cdr:nvSpPr>
      <cdr:spPr>
        <a:xfrm xmlns:a="http://schemas.openxmlformats.org/drawingml/2006/main">
          <a:off x="200025" y="80963"/>
          <a:ext cx="285750"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22585386" name="Picture 1" hidden="1">
          <a:extLst>
            <a:ext uri="{FF2B5EF4-FFF2-40B4-BE49-F238E27FC236}">
              <a16:creationId xmlns:a16="http://schemas.microsoft.com/office/drawing/2014/main" id="{00000000-0008-0000-0A00-00002A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2585387" name="Picture 2" hidden="1">
          <a:extLst>
            <a:ext uri="{FF2B5EF4-FFF2-40B4-BE49-F238E27FC236}">
              <a16:creationId xmlns:a16="http://schemas.microsoft.com/office/drawing/2014/main" id="{00000000-0008-0000-0A00-00002B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46</xdr:row>
      <xdr:rowOff>0</xdr:rowOff>
    </xdr:from>
    <xdr:to>
      <xdr:col>0</xdr:col>
      <xdr:colOff>190500</xdr:colOff>
      <xdr:row>46</xdr:row>
      <xdr:rowOff>142875</xdr:rowOff>
    </xdr:to>
    <xdr:pic>
      <xdr:nvPicPr>
        <xdr:cNvPr id="22585389" name="Picture 1" hidden="1">
          <a:extLst>
            <a:ext uri="{FF2B5EF4-FFF2-40B4-BE49-F238E27FC236}">
              <a16:creationId xmlns:a16="http://schemas.microsoft.com/office/drawing/2014/main" id="{00000000-0008-0000-0A00-00002D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190500</xdr:colOff>
      <xdr:row>46</xdr:row>
      <xdr:rowOff>142875</xdr:rowOff>
    </xdr:to>
    <xdr:pic>
      <xdr:nvPicPr>
        <xdr:cNvPr id="22585390" name="Picture 1" hidden="1">
          <a:extLst>
            <a:ext uri="{FF2B5EF4-FFF2-40B4-BE49-F238E27FC236}">
              <a16:creationId xmlns:a16="http://schemas.microsoft.com/office/drawing/2014/main" id="{00000000-0008-0000-0A00-00002E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190500</xdr:colOff>
      <xdr:row>46</xdr:row>
      <xdr:rowOff>142875</xdr:rowOff>
    </xdr:to>
    <xdr:pic>
      <xdr:nvPicPr>
        <xdr:cNvPr id="22585391" name="Picture 1" hidden="1">
          <a:extLst>
            <a:ext uri="{FF2B5EF4-FFF2-40B4-BE49-F238E27FC236}">
              <a16:creationId xmlns:a16="http://schemas.microsoft.com/office/drawing/2014/main" id="{00000000-0008-0000-0A00-00002F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190500</xdr:colOff>
      <xdr:row>20</xdr:row>
      <xdr:rowOff>142875</xdr:rowOff>
    </xdr:to>
    <xdr:pic>
      <xdr:nvPicPr>
        <xdr:cNvPr id="22585392" name="Picture 1" hidden="1">
          <a:extLst>
            <a:ext uri="{FF2B5EF4-FFF2-40B4-BE49-F238E27FC236}">
              <a16:creationId xmlns:a16="http://schemas.microsoft.com/office/drawing/2014/main" id="{00000000-0008-0000-0A00-000030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3667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200025</xdr:colOff>
      <xdr:row>2</xdr:row>
      <xdr:rowOff>1</xdr:rowOff>
    </xdr:from>
    <xdr:to>
      <xdr:col>9</xdr:col>
      <xdr:colOff>337200</xdr:colOff>
      <xdr:row>15</xdr:row>
      <xdr:rowOff>4064</xdr:rowOff>
    </xdr:to>
    <xdr:graphicFrame macro="">
      <xdr:nvGraphicFramePr>
        <xdr:cNvPr id="16477886" name="Graphique 3">
          <a:extLst>
            <a:ext uri="{FF2B5EF4-FFF2-40B4-BE49-F238E27FC236}">
              <a16:creationId xmlns:a16="http://schemas.microsoft.com/office/drawing/2014/main" id="{00000000-0008-0000-0B00-0000BE6EF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15</xdr:row>
      <xdr:rowOff>89314</xdr:rowOff>
    </xdr:from>
    <xdr:to>
      <xdr:col>9</xdr:col>
      <xdr:colOff>337200</xdr:colOff>
      <xdr:row>27</xdr:row>
      <xdr:rowOff>137699</xdr:rowOff>
    </xdr:to>
    <xdr:graphicFrame macro="">
      <xdr:nvGraphicFramePr>
        <xdr:cNvPr id="16477887" name="Graphique 4">
          <a:extLst>
            <a:ext uri="{FF2B5EF4-FFF2-40B4-BE49-F238E27FC236}">
              <a16:creationId xmlns:a16="http://schemas.microsoft.com/office/drawing/2014/main" id="{00000000-0008-0000-0B00-0000BF6EF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0.00858</cdr:x>
      <cdr:y>0.03847</cdr:y>
    </cdr:from>
    <cdr:to>
      <cdr:x>0.05436</cdr:x>
      <cdr:y>0.14837</cdr:y>
    </cdr:to>
    <cdr:sp macro="" textlink="">
      <cdr:nvSpPr>
        <cdr:cNvPr id="2" name="ZoneTexte 1"/>
        <cdr:cNvSpPr txBox="1"/>
      </cdr:nvSpPr>
      <cdr:spPr>
        <a:xfrm xmlns:a="http://schemas.openxmlformats.org/drawingml/2006/main" flipV="1">
          <a:off x="57150" y="66675"/>
          <a:ext cx="304799"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7.xml><?xml version="1.0" encoding="utf-8"?>
<c:userShapes xmlns:c="http://schemas.openxmlformats.org/drawingml/2006/chart">
  <cdr:relSizeAnchor xmlns:cdr="http://schemas.openxmlformats.org/drawingml/2006/chartDrawing">
    <cdr:from>
      <cdr:x>0.00285</cdr:x>
      <cdr:y>0</cdr:y>
    </cdr:from>
    <cdr:to>
      <cdr:x>0.05991</cdr:x>
      <cdr:y>0.14955</cdr:y>
    </cdr:to>
    <cdr:sp macro="" textlink="">
      <cdr:nvSpPr>
        <cdr:cNvPr id="2" name="ZoneTexte 1"/>
        <cdr:cNvSpPr txBox="1"/>
      </cdr:nvSpPr>
      <cdr:spPr>
        <a:xfrm xmlns:a="http://schemas.openxmlformats.org/drawingml/2006/main">
          <a:off x="18996" y="0"/>
          <a:ext cx="379914" cy="2194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66674</xdr:colOff>
      <xdr:row>2</xdr:row>
      <xdr:rowOff>38100</xdr:rowOff>
    </xdr:from>
    <xdr:to>
      <xdr:col>7</xdr:col>
      <xdr:colOff>232424</xdr:colOff>
      <xdr:row>17</xdr:row>
      <xdr:rowOff>129225</xdr:rowOff>
    </xdr:to>
    <xdr:graphicFrame macro="">
      <xdr:nvGraphicFramePr>
        <xdr:cNvPr id="7043" name="Graphique 4">
          <a:extLst>
            <a:ext uri="{FF2B5EF4-FFF2-40B4-BE49-F238E27FC236}">
              <a16:creationId xmlns:a16="http://schemas.microsoft.com/office/drawing/2014/main" id="{00000000-0008-0000-0C00-000083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9</xdr:col>
      <xdr:colOff>190500</xdr:colOff>
      <xdr:row>10</xdr:row>
      <xdr:rowOff>142875</xdr:rowOff>
    </xdr:to>
    <xdr:pic>
      <xdr:nvPicPr>
        <xdr:cNvPr id="13292066" name="Picture 1" hidden="1">
          <a:extLst>
            <a:ext uri="{FF2B5EF4-FFF2-40B4-BE49-F238E27FC236}">
              <a16:creationId xmlns:a16="http://schemas.microsoft.com/office/drawing/2014/main" id="{00000000-0008-0000-0D00-000022D2CA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8239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190500</xdr:colOff>
      <xdr:row>10</xdr:row>
      <xdr:rowOff>142875</xdr:rowOff>
    </xdr:to>
    <xdr:pic>
      <xdr:nvPicPr>
        <xdr:cNvPr id="13292067" name="Picture 2" hidden="1">
          <a:extLst>
            <a:ext uri="{FF2B5EF4-FFF2-40B4-BE49-F238E27FC236}">
              <a16:creationId xmlns:a16="http://schemas.microsoft.com/office/drawing/2014/main" id="{00000000-0008-0000-0D00-000023D2CA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8239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1</xdr:row>
      <xdr:rowOff>57150</xdr:rowOff>
    </xdr:from>
    <xdr:to>
      <xdr:col>8</xdr:col>
      <xdr:colOff>289575</xdr:colOff>
      <xdr:row>18</xdr:row>
      <xdr:rowOff>47625</xdr:rowOff>
    </xdr:to>
    <xdr:graphicFrame macro="">
      <xdr:nvGraphicFramePr>
        <xdr:cNvPr id="8" name="Graphique 1">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209549</xdr:colOff>
      <xdr:row>2</xdr:row>
      <xdr:rowOff>38101</xdr:rowOff>
    </xdr:from>
    <xdr:to>
      <xdr:col>8</xdr:col>
      <xdr:colOff>201899</xdr:colOff>
      <xdr:row>17</xdr:row>
      <xdr:rowOff>104776</xdr:rowOff>
    </xdr:to>
    <xdr:graphicFrame macro="">
      <xdr:nvGraphicFramePr>
        <xdr:cNvPr id="22566930" name="Graphique 1">
          <a:extLst>
            <a:ext uri="{FF2B5EF4-FFF2-40B4-BE49-F238E27FC236}">
              <a16:creationId xmlns:a16="http://schemas.microsoft.com/office/drawing/2014/main" id="{00000000-0008-0000-0200-00001258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25</xdr:row>
      <xdr:rowOff>0</xdr:rowOff>
    </xdr:from>
    <xdr:to>
      <xdr:col>8</xdr:col>
      <xdr:colOff>190500</xdr:colOff>
      <xdr:row>25</xdr:row>
      <xdr:rowOff>142875</xdr:rowOff>
    </xdr:to>
    <xdr:pic>
      <xdr:nvPicPr>
        <xdr:cNvPr id="22566931" name="Picture 1" hidden="1">
          <a:extLst>
            <a:ext uri="{FF2B5EF4-FFF2-40B4-BE49-F238E27FC236}">
              <a16:creationId xmlns:a16="http://schemas.microsoft.com/office/drawing/2014/main" id="{00000000-0008-0000-0200-000013585801}"/>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9825" y="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xdr:row>
      <xdr:rowOff>0</xdr:rowOff>
    </xdr:from>
    <xdr:to>
      <xdr:col>8</xdr:col>
      <xdr:colOff>190500</xdr:colOff>
      <xdr:row>4</xdr:row>
      <xdr:rowOff>142875</xdr:rowOff>
    </xdr:to>
    <xdr:pic>
      <xdr:nvPicPr>
        <xdr:cNvPr id="22566932" name="Picture 1" hidden="1">
          <a:extLst>
            <a:ext uri="{FF2B5EF4-FFF2-40B4-BE49-F238E27FC236}">
              <a16:creationId xmlns:a16="http://schemas.microsoft.com/office/drawing/2014/main" id="{00000000-0008-0000-0200-000014585801}"/>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9825" y="24288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0.01689</cdr:x>
      <cdr:y>0</cdr:y>
    </cdr:from>
    <cdr:to>
      <cdr:x>0.06926</cdr:x>
      <cdr:y>0.0625</cdr:y>
    </cdr:to>
    <cdr:sp macro="" textlink="">
      <cdr:nvSpPr>
        <cdr:cNvPr id="3" name="ZoneTexte 2"/>
        <cdr:cNvSpPr txBox="1"/>
      </cdr:nvSpPr>
      <cdr:spPr>
        <a:xfrm xmlns:a="http://schemas.openxmlformats.org/drawingml/2006/main">
          <a:off x="95250" y="0"/>
          <a:ext cx="295275"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dr:relSizeAnchor xmlns:cdr="http://schemas.openxmlformats.org/drawingml/2006/chartDrawing">
    <cdr:from>
      <cdr:x>0.83784</cdr:x>
      <cdr:y>0.08681</cdr:y>
    </cdr:from>
    <cdr:to>
      <cdr:x>0.97466</cdr:x>
      <cdr:y>0.19097</cdr:y>
    </cdr:to>
    <cdr:sp macro="" textlink="">
      <cdr:nvSpPr>
        <cdr:cNvPr id="4" name="ZoneTexte 3"/>
        <cdr:cNvSpPr txBox="1"/>
      </cdr:nvSpPr>
      <cdr:spPr>
        <a:xfrm xmlns:a="http://schemas.openxmlformats.org/drawingml/2006/main">
          <a:off x="4724400" y="238127"/>
          <a:ext cx="771525" cy="2857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000" b="0">
            <a:solidFill>
              <a:schemeClr val="tx1">
                <a:lumMod val="85000"/>
                <a:lumOff val="15000"/>
              </a:schemeClr>
            </a:solidFill>
          </a:endParaRPr>
        </a:p>
      </cdr:txBody>
    </cdr:sp>
  </cdr:relSizeAnchor>
  <cdr:relSizeAnchor xmlns:cdr="http://schemas.openxmlformats.org/drawingml/2006/chartDrawing">
    <cdr:from>
      <cdr:x>0.01689</cdr:x>
      <cdr:y>0</cdr:y>
    </cdr:from>
    <cdr:to>
      <cdr:x>0.06926</cdr:x>
      <cdr:y>0.0625</cdr:y>
    </cdr:to>
    <cdr:sp macro="" textlink="">
      <cdr:nvSpPr>
        <cdr:cNvPr id="8" name="ZoneTexte 2"/>
        <cdr:cNvSpPr txBox="1"/>
      </cdr:nvSpPr>
      <cdr:spPr>
        <a:xfrm xmlns:a="http://schemas.openxmlformats.org/drawingml/2006/main">
          <a:off x="95250" y="0"/>
          <a:ext cx="295275"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dr:relSizeAnchor xmlns:cdr="http://schemas.openxmlformats.org/drawingml/2006/chartDrawing">
    <cdr:from>
      <cdr:x>0.83784</cdr:x>
      <cdr:y>0.60764</cdr:y>
    </cdr:from>
    <cdr:to>
      <cdr:x>1</cdr:x>
      <cdr:y>0.70833</cdr:y>
    </cdr:to>
    <cdr:sp macro="" textlink="">
      <cdr:nvSpPr>
        <cdr:cNvPr id="12" name="ZoneTexte 6"/>
        <cdr:cNvSpPr txBox="1"/>
      </cdr:nvSpPr>
      <cdr:spPr>
        <a:xfrm xmlns:a="http://schemas.openxmlformats.org/drawingml/2006/main">
          <a:off x="4724400" y="1666875"/>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000" b="0">
            <a:solidFill>
              <a:schemeClr val="tx1">
                <a:lumMod val="85000"/>
                <a:lumOff val="15000"/>
              </a:schemeClr>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34</xdr:row>
      <xdr:rowOff>0</xdr:rowOff>
    </xdr:from>
    <xdr:to>
      <xdr:col>0</xdr:col>
      <xdr:colOff>0</xdr:colOff>
      <xdr:row>34</xdr:row>
      <xdr:rowOff>0</xdr:rowOff>
    </xdr:to>
    <xdr:graphicFrame macro="">
      <xdr:nvGraphicFramePr>
        <xdr:cNvPr id="8927" name="Graphique 1">
          <a:extLst>
            <a:ext uri="{FF2B5EF4-FFF2-40B4-BE49-F238E27FC236}">
              <a16:creationId xmlns:a16="http://schemas.microsoft.com/office/drawing/2014/main" id="{00000000-0008-0000-0E00-0000DF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228600</xdr:colOff>
      <xdr:row>1</xdr:row>
      <xdr:rowOff>104775</xdr:rowOff>
    </xdr:from>
    <xdr:to>
      <xdr:col>3</xdr:col>
      <xdr:colOff>536850</xdr:colOff>
      <xdr:row>14</xdr:row>
      <xdr:rowOff>51750</xdr:rowOff>
    </xdr:to>
    <xdr:graphicFrame macro="">
      <xdr:nvGraphicFramePr>
        <xdr:cNvPr id="22590490" name="Graphique 4">
          <a:extLst>
            <a:ext uri="{FF2B5EF4-FFF2-40B4-BE49-F238E27FC236}">
              <a16:creationId xmlns:a16="http://schemas.microsoft.com/office/drawing/2014/main" id="{00000000-0008-0000-0F00-00001AB4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218694</xdr:colOff>
      <xdr:row>1</xdr:row>
      <xdr:rowOff>114300</xdr:rowOff>
    </xdr:from>
    <xdr:to>
      <xdr:col>8</xdr:col>
      <xdr:colOff>31644</xdr:colOff>
      <xdr:row>14</xdr:row>
      <xdr:rowOff>61275</xdr:rowOff>
    </xdr:to>
    <xdr:graphicFrame macro="">
      <xdr:nvGraphicFramePr>
        <xdr:cNvPr id="22590491" name="Graphique 5">
          <a:extLst>
            <a:ext uri="{FF2B5EF4-FFF2-40B4-BE49-F238E27FC236}">
              <a16:creationId xmlns:a16="http://schemas.microsoft.com/office/drawing/2014/main" id="{00000000-0008-0000-0F00-00001BB4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300991</xdr:colOff>
      <xdr:row>1</xdr:row>
      <xdr:rowOff>125730</xdr:rowOff>
    </xdr:from>
    <xdr:ext cx="329478" cy="295955"/>
    <xdr:sp macro="" textlink="">
      <xdr:nvSpPr>
        <xdr:cNvPr id="2" name="ZoneTexte 1">
          <a:extLst>
            <a:ext uri="{FF2B5EF4-FFF2-40B4-BE49-F238E27FC236}">
              <a16:creationId xmlns:a16="http://schemas.microsoft.com/office/drawing/2014/main" id="{00000000-0008-0000-0F00-000002000000}"/>
            </a:ext>
          </a:extLst>
        </xdr:cNvPr>
        <xdr:cNvSpPr txBox="1"/>
      </xdr:nvSpPr>
      <xdr:spPr>
        <a:xfrm>
          <a:off x="304801" y="2400300"/>
          <a:ext cx="31432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100"/>
            <a:t>%</a:t>
          </a:r>
        </a:p>
      </xdr:txBody>
    </xdr:sp>
    <xdr:clientData/>
  </xdr:oneCellAnchor>
</xdr:wsDr>
</file>

<file path=xl/drawings/drawing23.xml><?xml version="1.0" encoding="utf-8"?>
<c:userShapes xmlns:c="http://schemas.openxmlformats.org/drawingml/2006/chart">
  <cdr:relSizeAnchor xmlns:cdr="http://schemas.openxmlformats.org/drawingml/2006/chartDrawing">
    <cdr:from>
      <cdr:x>0.01174</cdr:x>
      <cdr:y>0.03003</cdr:y>
    </cdr:from>
    <cdr:to>
      <cdr:x>0.10766</cdr:x>
      <cdr:y>0.1</cdr:y>
    </cdr:to>
    <cdr:sp macro="" textlink="">
      <cdr:nvSpPr>
        <cdr:cNvPr id="2" name="ZoneTexte 1"/>
        <cdr:cNvSpPr txBox="1"/>
      </cdr:nvSpPr>
      <cdr:spPr>
        <a:xfrm xmlns:a="http://schemas.openxmlformats.org/drawingml/2006/main">
          <a:off x="38480" y="85811"/>
          <a:ext cx="314325" cy="1999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226874</xdr:colOff>
      <xdr:row>2</xdr:row>
      <xdr:rowOff>80962</xdr:rowOff>
    </xdr:from>
    <xdr:to>
      <xdr:col>14</xdr:col>
      <xdr:colOff>59249</xdr:colOff>
      <xdr:row>12</xdr:row>
      <xdr:rowOff>44440</xdr:rowOff>
    </xdr:to>
    <xdr:graphicFrame macro="">
      <xdr:nvGraphicFramePr>
        <xdr:cNvPr id="2" name="Graphique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219073</xdr:colOff>
      <xdr:row>14</xdr:row>
      <xdr:rowOff>139016</xdr:rowOff>
    </xdr:from>
    <xdr:to>
      <xdr:col>14</xdr:col>
      <xdr:colOff>51448</xdr:colOff>
      <xdr:row>24</xdr:row>
      <xdr:rowOff>102494</xdr:rowOff>
    </xdr:to>
    <xdr:graphicFrame macro="">
      <xdr:nvGraphicFramePr>
        <xdr:cNvPr id="3" name="Graphique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190500</xdr:colOff>
      <xdr:row>35</xdr:row>
      <xdr:rowOff>142875</xdr:rowOff>
    </xdr:to>
    <xdr:pic>
      <xdr:nvPicPr>
        <xdr:cNvPr id="631213" name="Picture 1" hidden="1">
          <a:extLst>
            <a:ext uri="{FF2B5EF4-FFF2-40B4-BE49-F238E27FC236}">
              <a16:creationId xmlns:a16="http://schemas.microsoft.com/office/drawing/2014/main" id="{00000000-0008-0000-1200-0000ADA109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9437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133350</xdr:colOff>
      <xdr:row>1</xdr:row>
      <xdr:rowOff>123825</xdr:rowOff>
    </xdr:from>
    <xdr:to>
      <xdr:col>12</xdr:col>
      <xdr:colOff>118125</xdr:colOff>
      <xdr:row>12</xdr:row>
      <xdr:rowOff>142875</xdr:rowOff>
    </xdr:to>
    <xdr:graphicFrame macro="">
      <xdr:nvGraphicFramePr>
        <xdr:cNvPr id="4" name="Graphique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13</xdr:row>
      <xdr:rowOff>1</xdr:rowOff>
    </xdr:from>
    <xdr:to>
      <xdr:col>12</xdr:col>
      <xdr:colOff>118125</xdr:colOff>
      <xdr:row>23</xdr:row>
      <xdr:rowOff>152401</xdr:rowOff>
    </xdr:to>
    <xdr:graphicFrame macro="">
      <xdr:nvGraphicFramePr>
        <xdr:cNvPr id="6" name="Graphique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0.00837</cdr:x>
      <cdr:y>0</cdr:y>
    </cdr:from>
    <cdr:to>
      <cdr:x>0.053</cdr:x>
      <cdr:y>0.11111</cdr:y>
    </cdr:to>
    <cdr:sp macro="" textlink="">
      <cdr:nvSpPr>
        <cdr:cNvPr id="2" name="ZoneTexte 1"/>
        <cdr:cNvSpPr txBox="1"/>
      </cdr:nvSpPr>
      <cdr:spPr>
        <a:xfrm xmlns:a="http://schemas.openxmlformats.org/drawingml/2006/main">
          <a:off x="57151" y="0"/>
          <a:ext cx="304800"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cdr:y>
    </cdr:from>
    <cdr:to>
      <cdr:x>0.04742</cdr:x>
      <cdr:y>0.17204</cdr:y>
    </cdr:to>
    <cdr:sp macro="" textlink="">
      <cdr:nvSpPr>
        <cdr:cNvPr id="2" name="ZoneTexte 1"/>
        <cdr:cNvSpPr txBox="1"/>
      </cdr:nvSpPr>
      <cdr:spPr>
        <a:xfrm xmlns:a="http://schemas.openxmlformats.org/drawingml/2006/main">
          <a:off x="0" y="0"/>
          <a:ext cx="323851" cy="3047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29.xml><?xml version="1.0" encoding="utf-8"?>
<xdr:wsDr xmlns:xdr="http://schemas.openxmlformats.org/drawingml/2006/spreadsheetDrawing" xmlns:a="http://schemas.openxmlformats.org/drawingml/2006/main">
  <xdr:twoCellAnchor>
    <xdr:from>
      <xdr:col>5</xdr:col>
      <xdr:colOff>0</xdr:colOff>
      <xdr:row>2</xdr:row>
      <xdr:rowOff>0</xdr:rowOff>
    </xdr:from>
    <xdr:to>
      <xdr:col>8</xdr:col>
      <xdr:colOff>594000</xdr:colOff>
      <xdr:row>19</xdr:row>
      <xdr:rowOff>73300</xdr:rowOff>
    </xdr:to>
    <xdr:graphicFrame macro="">
      <xdr:nvGraphicFramePr>
        <xdr:cNvPr id="9" name="Graphique 1">
          <a:extLst>
            <a:ext uri="{FF2B5EF4-FFF2-40B4-BE49-F238E27FC236}">
              <a16:creationId xmlns:a16="http://schemas.microsoft.com/office/drawing/2014/main" id="{00000000-0008-0000-1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20</xdr:row>
      <xdr:rowOff>25400</xdr:rowOff>
    </xdr:from>
    <xdr:to>
      <xdr:col>4</xdr:col>
      <xdr:colOff>41550</xdr:colOff>
      <xdr:row>37</xdr:row>
      <xdr:rowOff>98700</xdr:rowOff>
    </xdr:to>
    <xdr:graphicFrame macro="">
      <xdr:nvGraphicFramePr>
        <xdr:cNvPr id="10" name="Graphique 1">
          <a:extLst>
            <a:ext uri="{FF2B5EF4-FFF2-40B4-BE49-F238E27FC236}">
              <a16:creationId xmlns:a16="http://schemas.microsoft.com/office/drawing/2014/main" id="{00000000-0008-0000-1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20</xdr:row>
      <xdr:rowOff>25400</xdr:rowOff>
    </xdr:from>
    <xdr:to>
      <xdr:col>8</xdr:col>
      <xdr:colOff>594000</xdr:colOff>
      <xdr:row>37</xdr:row>
      <xdr:rowOff>98700</xdr:rowOff>
    </xdr:to>
    <xdr:graphicFrame macro="">
      <xdr:nvGraphicFramePr>
        <xdr:cNvPr id="11" name="Graphique 1">
          <a:extLst>
            <a:ext uri="{FF2B5EF4-FFF2-40B4-BE49-F238E27FC236}">
              <a16:creationId xmlns:a16="http://schemas.microsoft.com/office/drawing/2014/main" id="{00000000-0008-0000-1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552450</xdr:colOff>
      <xdr:row>20</xdr:row>
      <xdr:rowOff>34925</xdr:rowOff>
    </xdr:from>
    <xdr:to>
      <xdr:col>13</xdr:col>
      <xdr:colOff>384450</xdr:colOff>
      <xdr:row>37</xdr:row>
      <xdr:rowOff>99643</xdr:rowOff>
    </xdr:to>
    <xdr:graphicFrame macro="">
      <xdr:nvGraphicFramePr>
        <xdr:cNvPr id="12" name="Graphique 1">
          <a:extLst>
            <a:ext uri="{FF2B5EF4-FFF2-40B4-BE49-F238E27FC236}">
              <a16:creationId xmlns:a16="http://schemas.microsoft.com/office/drawing/2014/main" id="{00000000-0008-0000-1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38</xdr:row>
      <xdr:rowOff>95250</xdr:rowOff>
    </xdr:from>
    <xdr:to>
      <xdr:col>4</xdr:col>
      <xdr:colOff>41550</xdr:colOff>
      <xdr:row>56</xdr:row>
      <xdr:rowOff>3450</xdr:rowOff>
    </xdr:to>
    <xdr:graphicFrame macro="">
      <xdr:nvGraphicFramePr>
        <xdr:cNvPr id="13" name="Graphique 1">
          <a:extLst>
            <a:ext uri="{FF2B5EF4-FFF2-40B4-BE49-F238E27FC236}">
              <a16:creationId xmlns:a16="http://schemas.microsoft.com/office/drawing/2014/main" id="{00000000-0008-0000-1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38</xdr:row>
      <xdr:rowOff>104775</xdr:rowOff>
    </xdr:from>
    <xdr:to>
      <xdr:col>8</xdr:col>
      <xdr:colOff>594000</xdr:colOff>
      <xdr:row>56</xdr:row>
      <xdr:rowOff>12975</xdr:rowOff>
    </xdr:to>
    <xdr:graphicFrame macro="">
      <xdr:nvGraphicFramePr>
        <xdr:cNvPr id="14" name="Graphique 1">
          <a:extLst>
            <a:ext uri="{FF2B5EF4-FFF2-40B4-BE49-F238E27FC236}">
              <a16:creationId xmlns:a16="http://schemas.microsoft.com/office/drawing/2014/main" id="{00000000-0008-0000-1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542925</xdr:colOff>
      <xdr:row>38</xdr:row>
      <xdr:rowOff>95250</xdr:rowOff>
    </xdr:from>
    <xdr:to>
      <xdr:col>13</xdr:col>
      <xdr:colOff>374925</xdr:colOff>
      <xdr:row>56</xdr:row>
      <xdr:rowOff>3450</xdr:rowOff>
    </xdr:to>
    <xdr:graphicFrame macro="">
      <xdr:nvGraphicFramePr>
        <xdr:cNvPr id="15" name="Graphique 1">
          <a:extLst>
            <a:ext uri="{FF2B5EF4-FFF2-40B4-BE49-F238E27FC236}">
              <a16:creationId xmlns:a16="http://schemas.microsoft.com/office/drawing/2014/main" id="{00000000-0008-0000-1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28575</xdr:rowOff>
    </xdr:from>
    <xdr:to>
      <xdr:col>9</xdr:col>
      <xdr:colOff>401924</xdr:colOff>
      <xdr:row>17</xdr:row>
      <xdr:rowOff>123825</xdr:rowOff>
    </xdr:to>
    <xdr:graphicFrame macro="">
      <xdr:nvGraphicFramePr>
        <xdr:cNvPr id="22568978" name="Graphique 1">
          <a:extLst>
            <a:ext uri="{FF2B5EF4-FFF2-40B4-BE49-F238E27FC236}">
              <a16:creationId xmlns:a16="http://schemas.microsoft.com/office/drawing/2014/main" id="{00000000-0008-0000-0300-00001260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24</xdr:row>
      <xdr:rowOff>0</xdr:rowOff>
    </xdr:from>
    <xdr:to>
      <xdr:col>16</xdr:col>
      <xdr:colOff>190500</xdr:colOff>
      <xdr:row>24</xdr:row>
      <xdr:rowOff>142875</xdr:rowOff>
    </xdr:to>
    <xdr:pic>
      <xdr:nvPicPr>
        <xdr:cNvPr id="22568979" name="Picture 1" hidden="1">
          <a:extLst>
            <a:ext uri="{FF2B5EF4-FFF2-40B4-BE49-F238E27FC236}">
              <a16:creationId xmlns:a16="http://schemas.microsoft.com/office/drawing/2014/main" id="{00000000-0008-0000-0300-000013605801}"/>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96425" y="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34</xdr:row>
      <xdr:rowOff>0</xdr:rowOff>
    </xdr:from>
    <xdr:to>
      <xdr:col>16</xdr:col>
      <xdr:colOff>190500</xdr:colOff>
      <xdr:row>34</xdr:row>
      <xdr:rowOff>142875</xdr:rowOff>
    </xdr:to>
    <xdr:pic>
      <xdr:nvPicPr>
        <xdr:cNvPr id="22568980" name="Picture 1" hidden="1">
          <a:extLst>
            <a:ext uri="{FF2B5EF4-FFF2-40B4-BE49-F238E27FC236}">
              <a16:creationId xmlns:a16="http://schemas.microsoft.com/office/drawing/2014/main" id="{00000000-0008-0000-0300-000014605801}"/>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96425" y="16192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0.75935</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2186941" y="597179"/>
          <a:ext cx="438180" cy="139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31.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0.75539</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2175511" y="597179"/>
          <a:ext cx="449610" cy="139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32.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0.75935</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2186941" y="597179"/>
          <a:ext cx="438180" cy="139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33.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0.76068</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2190751" y="597179"/>
          <a:ext cx="434370" cy="139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34.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0.762</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2194561" y="596914"/>
          <a:ext cx="430560" cy="139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35.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0.75935</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2186941" y="596914"/>
          <a:ext cx="438180" cy="139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36.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0.75472</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2173605" y="596914"/>
          <a:ext cx="451515" cy="139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37.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190500</xdr:colOff>
      <xdr:row>52</xdr:row>
      <xdr:rowOff>142875</xdr:rowOff>
    </xdr:to>
    <xdr:pic>
      <xdr:nvPicPr>
        <xdr:cNvPr id="5515408" name="Picture 1" hidden="1">
          <a:extLst>
            <a:ext uri="{FF2B5EF4-FFF2-40B4-BE49-F238E27FC236}">
              <a16:creationId xmlns:a16="http://schemas.microsoft.com/office/drawing/2014/main" id="{00000000-0008-0000-1D00-0000902854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9105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180974</xdr:colOff>
      <xdr:row>2</xdr:row>
      <xdr:rowOff>47625</xdr:rowOff>
    </xdr:from>
    <xdr:to>
      <xdr:col>10</xdr:col>
      <xdr:colOff>222899</xdr:colOff>
      <xdr:row>15</xdr:row>
      <xdr:rowOff>122625</xdr:rowOff>
    </xdr:to>
    <xdr:graphicFrame macro="">
      <xdr:nvGraphicFramePr>
        <xdr:cNvPr id="18453673" name="Graphique 1">
          <a:extLst>
            <a:ext uri="{FF2B5EF4-FFF2-40B4-BE49-F238E27FC236}">
              <a16:creationId xmlns:a16="http://schemas.microsoft.com/office/drawing/2014/main" id="{00000000-0008-0000-1E00-0000A9941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4</xdr:col>
      <xdr:colOff>238123</xdr:colOff>
      <xdr:row>2</xdr:row>
      <xdr:rowOff>104775</xdr:rowOff>
    </xdr:from>
    <xdr:to>
      <xdr:col>15</xdr:col>
      <xdr:colOff>118123</xdr:colOff>
      <xdr:row>13</xdr:row>
      <xdr:rowOff>303600</xdr:rowOff>
    </xdr:to>
    <xdr:graphicFrame macro="">
      <xdr:nvGraphicFramePr>
        <xdr:cNvPr id="18615378" name="Graphique 1">
          <a:extLst>
            <a:ext uri="{FF2B5EF4-FFF2-40B4-BE49-F238E27FC236}">
              <a16:creationId xmlns:a16="http://schemas.microsoft.com/office/drawing/2014/main" id="{00000000-0008-0000-1F00-0000520C1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5</xdr:row>
      <xdr:rowOff>0</xdr:rowOff>
    </xdr:from>
    <xdr:to>
      <xdr:col>9</xdr:col>
      <xdr:colOff>190500</xdr:colOff>
      <xdr:row>5</xdr:row>
      <xdr:rowOff>142875</xdr:rowOff>
    </xdr:to>
    <xdr:pic>
      <xdr:nvPicPr>
        <xdr:cNvPr id="22571038" name="Picture 1" hidden="1">
          <a:extLst>
            <a:ext uri="{FF2B5EF4-FFF2-40B4-BE49-F238E27FC236}">
              <a16:creationId xmlns:a16="http://schemas.microsoft.com/office/drawing/2014/main" id="{00000000-0008-0000-0400-00001E68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4575" y="11525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190500</xdr:colOff>
      <xdr:row>5</xdr:row>
      <xdr:rowOff>142875</xdr:rowOff>
    </xdr:to>
    <xdr:pic>
      <xdr:nvPicPr>
        <xdr:cNvPr id="22571039" name="Picture 1" hidden="1">
          <a:extLst>
            <a:ext uri="{FF2B5EF4-FFF2-40B4-BE49-F238E27FC236}">
              <a16:creationId xmlns:a16="http://schemas.microsoft.com/office/drawing/2014/main" id="{00000000-0008-0000-0400-00001F68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4575" y="11525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190500</xdr:colOff>
      <xdr:row>5</xdr:row>
      <xdr:rowOff>142875</xdr:rowOff>
    </xdr:to>
    <xdr:pic>
      <xdr:nvPicPr>
        <xdr:cNvPr id="22571040" name="Picture 1" hidden="1">
          <a:extLst>
            <a:ext uri="{FF2B5EF4-FFF2-40B4-BE49-F238E27FC236}">
              <a16:creationId xmlns:a16="http://schemas.microsoft.com/office/drawing/2014/main" id="{00000000-0008-0000-0400-00002068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4575" y="11525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22</xdr:row>
      <xdr:rowOff>0</xdr:rowOff>
    </xdr:from>
    <xdr:to>
      <xdr:col>9</xdr:col>
      <xdr:colOff>190500</xdr:colOff>
      <xdr:row>22</xdr:row>
      <xdr:rowOff>142875</xdr:rowOff>
    </xdr:to>
    <xdr:pic>
      <xdr:nvPicPr>
        <xdr:cNvPr id="22571041" name="Picture 1" hidden="1">
          <a:extLst>
            <a:ext uri="{FF2B5EF4-FFF2-40B4-BE49-F238E27FC236}">
              <a16:creationId xmlns:a16="http://schemas.microsoft.com/office/drawing/2014/main" id="{00000000-0008-0000-0400-00002168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4575" y="4219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5</xdr:row>
      <xdr:rowOff>0</xdr:rowOff>
    </xdr:from>
    <xdr:ext cx="190500" cy="142875"/>
    <xdr:pic>
      <xdr:nvPicPr>
        <xdr:cNvPr id="6" name="Picture 1" hidden="1">
          <a:extLst>
            <a:ext uri="{FF2B5EF4-FFF2-40B4-BE49-F238E27FC236}">
              <a16:creationId xmlns:a16="http://schemas.microsoft.com/office/drawing/2014/main" id="{00000000-0008-0000-0400-0000060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0" cy="142875"/>
    <xdr:pic>
      <xdr:nvPicPr>
        <xdr:cNvPr id="7" name="Picture 1" hidden="1">
          <a:extLst>
            <a:ext uri="{FF2B5EF4-FFF2-40B4-BE49-F238E27FC236}">
              <a16:creationId xmlns:a16="http://schemas.microsoft.com/office/drawing/2014/main" id="{00000000-0008-0000-0400-0000070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0" cy="142875"/>
    <xdr:pic>
      <xdr:nvPicPr>
        <xdr:cNvPr id="8" name="Picture 1" hidden="1">
          <a:extLst>
            <a:ext uri="{FF2B5EF4-FFF2-40B4-BE49-F238E27FC236}">
              <a16:creationId xmlns:a16="http://schemas.microsoft.com/office/drawing/2014/main" id="{00000000-0008-0000-0400-0000080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22</xdr:row>
      <xdr:rowOff>0</xdr:rowOff>
    </xdr:from>
    <xdr:ext cx="190500" cy="142875"/>
    <xdr:pic>
      <xdr:nvPicPr>
        <xdr:cNvPr id="9" name="Picture 1" hidden="1">
          <a:extLst>
            <a:ext uri="{FF2B5EF4-FFF2-40B4-BE49-F238E27FC236}">
              <a16:creationId xmlns:a16="http://schemas.microsoft.com/office/drawing/2014/main" id="{00000000-0008-0000-0400-0000090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4457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0.xml><?xml version="1.0" encoding="utf-8"?>
<xdr:wsDr xmlns:xdr="http://schemas.openxmlformats.org/drawingml/2006/spreadsheetDrawing" xmlns:a="http://schemas.openxmlformats.org/drawingml/2006/main">
  <xdr:twoCellAnchor>
    <xdr:from>
      <xdr:col>0</xdr:col>
      <xdr:colOff>38100</xdr:colOff>
      <xdr:row>1</xdr:row>
      <xdr:rowOff>9525</xdr:rowOff>
    </xdr:from>
    <xdr:to>
      <xdr:col>14</xdr:col>
      <xdr:colOff>99075</xdr:colOff>
      <xdr:row>11</xdr:row>
      <xdr:rowOff>84525</xdr:rowOff>
    </xdr:to>
    <xdr:graphicFrame macro="">
      <xdr:nvGraphicFramePr>
        <xdr:cNvPr id="2" name="Graphique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0.01458</cdr:x>
      <cdr:y>0</cdr:y>
    </cdr:from>
    <cdr:to>
      <cdr:x>0.08125</cdr:x>
      <cdr:y>0.10583</cdr:y>
    </cdr:to>
    <cdr:sp macro="" textlink="">
      <cdr:nvSpPr>
        <cdr:cNvPr id="2" name="ZoneTexte 1"/>
        <cdr:cNvSpPr txBox="1"/>
      </cdr:nvSpPr>
      <cdr:spPr>
        <a:xfrm xmlns:a="http://schemas.openxmlformats.org/drawingml/2006/main">
          <a:off x="87130" y="0"/>
          <a:ext cx="398420" cy="2095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28573</xdr:colOff>
      <xdr:row>2</xdr:row>
      <xdr:rowOff>19050</xdr:rowOff>
    </xdr:from>
    <xdr:to>
      <xdr:col>12</xdr:col>
      <xdr:colOff>165748</xdr:colOff>
      <xdr:row>12</xdr:row>
      <xdr:rowOff>94050</xdr:rowOff>
    </xdr:to>
    <xdr:graphicFrame macro="">
      <xdr:nvGraphicFramePr>
        <xdr:cNvPr id="2" name="Graphique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0.01108</cdr:x>
      <cdr:y>0.01215</cdr:y>
    </cdr:from>
    <cdr:to>
      <cdr:x>0.08703</cdr:x>
      <cdr:y>0.1059</cdr:y>
    </cdr:to>
    <cdr:sp macro="" textlink="">
      <cdr:nvSpPr>
        <cdr:cNvPr id="3" name="ZoneTexte 2"/>
        <cdr:cNvSpPr txBox="1"/>
      </cdr:nvSpPr>
      <cdr:spPr>
        <a:xfrm xmlns:a="http://schemas.openxmlformats.org/drawingml/2006/main">
          <a:off x="66677" y="33338"/>
          <a:ext cx="4572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En %</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1</xdr:row>
      <xdr:rowOff>114300</xdr:rowOff>
    </xdr:from>
    <xdr:to>
      <xdr:col>3</xdr:col>
      <xdr:colOff>594000</xdr:colOff>
      <xdr:row>11</xdr:row>
      <xdr:rowOff>151050</xdr:rowOff>
    </xdr:to>
    <xdr:graphicFrame macro="">
      <xdr:nvGraphicFramePr>
        <xdr:cNvPr id="11" name="Graphique 1">
          <a:extLst>
            <a:ext uri="{FF2B5EF4-FFF2-40B4-BE49-F238E27FC236}">
              <a16:creationId xmlns:a16="http://schemas.microsoft.com/office/drawing/2014/main" id="{00000000-0008-0000-2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567102</xdr:colOff>
      <xdr:row>1</xdr:row>
      <xdr:rowOff>114300</xdr:rowOff>
    </xdr:from>
    <xdr:to>
      <xdr:col>8</xdr:col>
      <xdr:colOff>399102</xdr:colOff>
      <xdr:row>11</xdr:row>
      <xdr:rowOff>151050</xdr:rowOff>
    </xdr:to>
    <xdr:graphicFrame macro="">
      <xdr:nvGraphicFramePr>
        <xdr:cNvPr id="12" name="Graphique 1">
          <a:extLst>
            <a:ext uri="{FF2B5EF4-FFF2-40B4-BE49-F238E27FC236}">
              <a16:creationId xmlns:a16="http://schemas.microsoft.com/office/drawing/2014/main" id="{00000000-0008-0000-2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xdr:row>
      <xdr:rowOff>0</xdr:rowOff>
    </xdr:from>
    <xdr:to>
      <xdr:col>3</xdr:col>
      <xdr:colOff>594000</xdr:colOff>
      <xdr:row>23</xdr:row>
      <xdr:rowOff>36750</xdr:rowOff>
    </xdr:to>
    <xdr:graphicFrame macro="">
      <xdr:nvGraphicFramePr>
        <xdr:cNvPr id="13" name="Graphique 1">
          <a:extLst>
            <a:ext uri="{FF2B5EF4-FFF2-40B4-BE49-F238E27FC236}">
              <a16:creationId xmlns:a16="http://schemas.microsoft.com/office/drawing/2014/main" id="{00000000-0008-0000-2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573697</xdr:colOff>
      <xdr:row>13</xdr:row>
      <xdr:rowOff>1</xdr:rowOff>
    </xdr:from>
    <xdr:to>
      <xdr:col>8</xdr:col>
      <xdr:colOff>405697</xdr:colOff>
      <xdr:row>23</xdr:row>
      <xdr:rowOff>36751</xdr:rowOff>
    </xdr:to>
    <xdr:graphicFrame macro="">
      <xdr:nvGraphicFramePr>
        <xdr:cNvPr id="15" name="Graphique 1">
          <a:extLst>
            <a:ext uri="{FF2B5EF4-FFF2-40B4-BE49-F238E27FC236}">
              <a16:creationId xmlns:a16="http://schemas.microsoft.com/office/drawing/2014/main" id="{00000000-0008-0000-2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0</xdr:rowOff>
    </xdr:from>
    <xdr:to>
      <xdr:col>3</xdr:col>
      <xdr:colOff>594000</xdr:colOff>
      <xdr:row>34</xdr:row>
      <xdr:rowOff>36750</xdr:rowOff>
    </xdr:to>
    <xdr:graphicFrame macro="">
      <xdr:nvGraphicFramePr>
        <xdr:cNvPr id="14" name="Graphique 1">
          <a:extLst>
            <a:ext uri="{FF2B5EF4-FFF2-40B4-BE49-F238E27FC236}">
              <a16:creationId xmlns:a16="http://schemas.microsoft.com/office/drawing/2014/main" id="{00000000-0008-0000-2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571500</xdr:colOff>
      <xdr:row>24</xdr:row>
      <xdr:rowOff>0</xdr:rowOff>
    </xdr:from>
    <xdr:to>
      <xdr:col>8</xdr:col>
      <xdr:colOff>403500</xdr:colOff>
      <xdr:row>34</xdr:row>
      <xdr:rowOff>36750</xdr:rowOff>
    </xdr:to>
    <xdr:graphicFrame macro="">
      <xdr:nvGraphicFramePr>
        <xdr:cNvPr id="16" name="Graphique 1">
          <a:extLst>
            <a:ext uri="{FF2B5EF4-FFF2-40B4-BE49-F238E27FC236}">
              <a16:creationId xmlns:a16="http://schemas.microsoft.com/office/drawing/2014/main" id="{00000000-0008-0000-2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35</xdr:row>
      <xdr:rowOff>9525</xdr:rowOff>
    </xdr:from>
    <xdr:to>
      <xdr:col>3</xdr:col>
      <xdr:colOff>594000</xdr:colOff>
      <xdr:row>45</xdr:row>
      <xdr:rowOff>46275</xdr:rowOff>
    </xdr:to>
    <xdr:graphicFrame macro="">
      <xdr:nvGraphicFramePr>
        <xdr:cNvPr id="17" name="Graphique 1">
          <a:extLst>
            <a:ext uri="{FF2B5EF4-FFF2-40B4-BE49-F238E27FC236}">
              <a16:creationId xmlns:a16="http://schemas.microsoft.com/office/drawing/2014/main" id="{00000000-0008-0000-2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571500</xdr:colOff>
      <xdr:row>35</xdr:row>
      <xdr:rowOff>9525</xdr:rowOff>
    </xdr:from>
    <xdr:to>
      <xdr:col>8</xdr:col>
      <xdr:colOff>403500</xdr:colOff>
      <xdr:row>45</xdr:row>
      <xdr:rowOff>46275</xdr:rowOff>
    </xdr:to>
    <xdr:graphicFrame macro="">
      <xdr:nvGraphicFramePr>
        <xdr:cNvPr id="18" name="Graphique 1">
          <a:extLst>
            <a:ext uri="{FF2B5EF4-FFF2-40B4-BE49-F238E27FC236}">
              <a16:creationId xmlns:a16="http://schemas.microsoft.com/office/drawing/2014/main" id="{00000000-0008-0000-2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0.09913</cdr:x>
      <cdr:y>0.12892</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285494" y="211556"/>
          <a:ext cx="483322" cy="18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Hommes</a:t>
          </a:r>
        </a:p>
      </cdr:txBody>
    </cdr:sp>
  </cdr:relSizeAnchor>
  <cdr:relSizeAnchor xmlns:cdr="http://schemas.openxmlformats.org/drawingml/2006/chartDrawing">
    <cdr:from>
      <cdr:x>0.81363</cdr:x>
      <cdr:y>0.13475</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343254" y="221115"/>
          <a:ext cx="357668" cy="1588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Femmes</a:t>
          </a:r>
        </a:p>
      </cdr:txBody>
    </cdr:sp>
  </cdr:relSizeAnchor>
</c:userShapes>
</file>

<file path=xl/drawings/drawing46.xml><?xml version="1.0" encoding="utf-8"?>
<c:userShapes xmlns:c="http://schemas.openxmlformats.org/drawingml/2006/chart">
  <cdr:relSizeAnchor xmlns:cdr="http://schemas.openxmlformats.org/drawingml/2006/chartDrawing">
    <cdr:from>
      <cdr:x>0.09913</cdr:x>
      <cdr:y>0.15336</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285494" y="251662"/>
          <a:ext cx="483322" cy="149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Hommes</a:t>
          </a:r>
        </a:p>
      </cdr:txBody>
    </cdr:sp>
  </cdr:relSizeAnchor>
  <cdr:relSizeAnchor xmlns:cdr="http://schemas.openxmlformats.org/drawingml/2006/chartDrawing">
    <cdr:from>
      <cdr:x>0.81363</cdr:x>
      <cdr:y>0.15527</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343254" y="254785"/>
          <a:ext cx="357668" cy="125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Femmes</a:t>
          </a:r>
        </a:p>
      </cdr:txBody>
    </cdr:sp>
  </cdr:relSizeAnchor>
</c:userShapes>
</file>

<file path=xl/drawings/drawing47.xml><?xml version="1.0" encoding="utf-8"?>
<c:userShapes xmlns:c="http://schemas.openxmlformats.org/drawingml/2006/chart">
  <cdr:relSizeAnchor xmlns:cdr="http://schemas.openxmlformats.org/drawingml/2006/chartDrawing">
    <cdr:from>
      <cdr:x>0.09913</cdr:x>
      <cdr:y>0.15037</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285494" y="246746"/>
          <a:ext cx="483322" cy="154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Hommes</a:t>
          </a:r>
        </a:p>
      </cdr:txBody>
    </cdr:sp>
  </cdr:relSizeAnchor>
  <cdr:relSizeAnchor xmlns:cdr="http://schemas.openxmlformats.org/drawingml/2006/chartDrawing">
    <cdr:from>
      <cdr:x>0.81363</cdr:x>
      <cdr:y>0.15275</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343254" y="250659"/>
          <a:ext cx="357668" cy="1292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Femmes</a:t>
          </a:r>
        </a:p>
      </cdr:txBody>
    </cdr:sp>
  </cdr:relSizeAnchor>
</c:userShapes>
</file>

<file path=xl/drawings/drawing48.xml><?xml version="1.0" encoding="utf-8"?>
<c:userShapes xmlns:c="http://schemas.openxmlformats.org/drawingml/2006/chart">
  <cdr:relSizeAnchor xmlns:cdr="http://schemas.openxmlformats.org/drawingml/2006/chartDrawing">
    <cdr:from>
      <cdr:x>0.09913</cdr:x>
      <cdr:y>0.15886</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285494" y="260684"/>
          <a:ext cx="483322" cy="1400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Hommes</a:t>
          </a:r>
        </a:p>
      </cdr:txBody>
    </cdr:sp>
  </cdr:relSizeAnchor>
  <cdr:relSizeAnchor xmlns:cdr="http://schemas.openxmlformats.org/drawingml/2006/chartDrawing">
    <cdr:from>
      <cdr:x>0.81363</cdr:x>
      <cdr:y>0.15988</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343254" y="262359"/>
          <a:ext cx="357668" cy="117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Femmes</a:t>
          </a:r>
        </a:p>
      </cdr:txBody>
    </cdr:sp>
  </cdr:relSizeAnchor>
</c:userShapes>
</file>

<file path=xl/drawings/drawing49.xml><?xml version="1.0" encoding="utf-8"?>
<c:userShapes xmlns:c="http://schemas.openxmlformats.org/drawingml/2006/chart">
  <cdr:relSizeAnchor xmlns:cdr="http://schemas.openxmlformats.org/drawingml/2006/chartDrawing">
    <cdr:from>
      <cdr:x>0.09913</cdr:x>
      <cdr:y>0.23474</cdr:y>
    </cdr:from>
    <cdr:to>
      <cdr:x>0.26695</cdr:x>
      <cdr:y>0.33587</cdr:y>
    </cdr:to>
    <cdr:sp macro="" textlink="">
      <cdr:nvSpPr>
        <cdr:cNvPr id="2049" name="Text Box 1"/>
        <cdr:cNvSpPr txBox="1">
          <a:spLocks xmlns:a="http://schemas.openxmlformats.org/drawingml/2006/main" noChangeArrowheads="1"/>
        </cdr:cNvSpPr>
      </cdr:nvSpPr>
      <cdr:spPr bwMode="auto">
        <a:xfrm xmlns:a="http://schemas.openxmlformats.org/drawingml/2006/main">
          <a:off x="285494" y="385199"/>
          <a:ext cx="483322" cy="1659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Hommes</a:t>
          </a:r>
        </a:p>
      </cdr:txBody>
    </cdr:sp>
  </cdr:relSizeAnchor>
  <cdr:relSizeAnchor xmlns:cdr="http://schemas.openxmlformats.org/drawingml/2006/chartDrawing">
    <cdr:from>
      <cdr:x>0.81363</cdr:x>
      <cdr:y>0.23829</cdr:y>
    </cdr:from>
    <cdr:to>
      <cdr:x>0.93782</cdr:x>
      <cdr:y>0.32319</cdr:y>
    </cdr:to>
    <cdr:sp macro="" textlink="">
      <cdr:nvSpPr>
        <cdr:cNvPr id="2050" name="Text Box 2"/>
        <cdr:cNvSpPr txBox="1">
          <a:spLocks xmlns:a="http://schemas.openxmlformats.org/drawingml/2006/main" noChangeArrowheads="1"/>
        </cdr:cNvSpPr>
      </cdr:nvSpPr>
      <cdr:spPr bwMode="auto">
        <a:xfrm xmlns:a="http://schemas.openxmlformats.org/drawingml/2006/main">
          <a:off x="2343254" y="391028"/>
          <a:ext cx="357668" cy="139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Femmes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1</xdr:row>
      <xdr:rowOff>85725</xdr:rowOff>
    </xdr:from>
    <xdr:to>
      <xdr:col>6</xdr:col>
      <xdr:colOff>501323</xdr:colOff>
      <xdr:row>17</xdr:row>
      <xdr:rowOff>104775</xdr:rowOff>
    </xdr:to>
    <xdr:graphicFrame macro="">
      <xdr:nvGraphicFramePr>
        <xdr:cNvPr id="11454019" name="Graphique 2">
          <a:extLst>
            <a:ext uri="{FF2B5EF4-FFF2-40B4-BE49-F238E27FC236}">
              <a16:creationId xmlns:a16="http://schemas.microsoft.com/office/drawing/2014/main" id="{00000000-0008-0000-0500-000043C6A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0.09913</cdr:x>
      <cdr:y>0.18941</cdr:y>
    </cdr:from>
    <cdr:to>
      <cdr:x>0.26695</cdr:x>
      <cdr:y>0.27477</cdr:y>
    </cdr:to>
    <cdr:sp macro="" textlink="">
      <cdr:nvSpPr>
        <cdr:cNvPr id="2049" name="Text Box 1"/>
        <cdr:cNvSpPr txBox="1">
          <a:spLocks xmlns:a="http://schemas.openxmlformats.org/drawingml/2006/main" noChangeArrowheads="1"/>
        </cdr:cNvSpPr>
      </cdr:nvSpPr>
      <cdr:spPr bwMode="auto">
        <a:xfrm xmlns:a="http://schemas.openxmlformats.org/drawingml/2006/main">
          <a:off x="285494" y="310816"/>
          <a:ext cx="483322" cy="1400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Hommes</a:t>
          </a:r>
        </a:p>
      </cdr:txBody>
    </cdr:sp>
  </cdr:relSizeAnchor>
  <cdr:relSizeAnchor xmlns:cdr="http://schemas.openxmlformats.org/drawingml/2006/chartDrawing">
    <cdr:from>
      <cdr:x>0.80071</cdr:x>
      <cdr:y>0.19043</cdr:y>
    </cdr:from>
    <cdr:to>
      <cdr:x>0.95</cdr:x>
      <cdr:y>0.2719</cdr:y>
    </cdr:to>
    <cdr:sp macro="" textlink="">
      <cdr:nvSpPr>
        <cdr:cNvPr id="2050" name="Text Box 2"/>
        <cdr:cNvSpPr txBox="1">
          <a:spLocks xmlns:a="http://schemas.openxmlformats.org/drawingml/2006/main" noChangeArrowheads="1"/>
        </cdr:cNvSpPr>
      </cdr:nvSpPr>
      <cdr:spPr bwMode="auto">
        <a:xfrm xmlns:a="http://schemas.openxmlformats.org/drawingml/2006/main">
          <a:off x="2306053" y="312491"/>
          <a:ext cx="429961" cy="1336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Femmes</a:t>
          </a:r>
        </a:p>
      </cdr:txBody>
    </cdr:sp>
  </cdr:relSizeAnchor>
</c:userShapes>
</file>

<file path=xl/drawings/drawing51.xml><?xml version="1.0" encoding="utf-8"?>
<c:userShapes xmlns:c="http://schemas.openxmlformats.org/drawingml/2006/chart">
  <cdr:relSizeAnchor xmlns:cdr="http://schemas.openxmlformats.org/drawingml/2006/chartDrawing">
    <cdr:from>
      <cdr:x>0.09913</cdr:x>
      <cdr:y>0.18603</cdr:y>
    </cdr:from>
    <cdr:to>
      <cdr:x>0.26695</cdr:x>
      <cdr:y>0.29993</cdr:y>
    </cdr:to>
    <cdr:sp macro="" textlink="">
      <cdr:nvSpPr>
        <cdr:cNvPr id="2049" name="Text Box 1"/>
        <cdr:cNvSpPr txBox="1">
          <a:spLocks xmlns:a="http://schemas.openxmlformats.org/drawingml/2006/main" noChangeArrowheads="1"/>
        </cdr:cNvSpPr>
      </cdr:nvSpPr>
      <cdr:spPr bwMode="auto">
        <a:xfrm xmlns:a="http://schemas.openxmlformats.org/drawingml/2006/main">
          <a:off x="285494" y="305268"/>
          <a:ext cx="483322" cy="1869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Hommes</a:t>
          </a:r>
        </a:p>
      </cdr:txBody>
    </cdr:sp>
  </cdr:relSizeAnchor>
  <cdr:relSizeAnchor xmlns:cdr="http://schemas.openxmlformats.org/drawingml/2006/chartDrawing">
    <cdr:from>
      <cdr:x>0.79723</cdr:x>
      <cdr:y>0.18269</cdr:y>
    </cdr:from>
    <cdr:to>
      <cdr:x>0.93782</cdr:x>
      <cdr:y>0.27831</cdr:y>
    </cdr:to>
    <cdr:sp macro="" textlink="">
      <cdr:nvSpPr>
        <cdr:cNvPr id="2050" name="Text Box 2"/>
        <cdr:cNvSpPr txBox="1">
          <a:spLocks xmlns:a="http://schemas.openxmlformats.org/drawingml/2006/main" noChangeArrowheads="1"/>
        </cdr:cNvSpPr>
      </cdr:nvSpPr>
      <cdr:spPr bwMode="auto">
        <a:xfrm xmlns:a="http://schemas.openxmlformats.org/drawingml/2006/main">
          <a:off x="2296026" y="299787"/>
          <a:ext cx="404896" cy="1569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Femmes</a:t>
          </a:r>
        </a:p>
      </cdr:txBody>
    </cdr:sp>
  </cdr:relSizeAnchor>
</c:userShapes>
</file>

<file path=xl/drawings/drawing52.xml><?xml version="1.0" encoding="utf-8"?>
<c:userShapes xmlns:c="http://schemas.openxmlformats.org/drawingml/2006/chart">
  <cdr:relSizeAnchor xmlns:cdr="http://schemas.openxmlformats.org/drawingml/2006/chartDrawing">
    <cdr:from>
      <cdr:x>0.09565</cdr:x>
      <cdr:y>0.18603</cdr:y>
    </cdr:from>
    <cdr:to>
      <cdr:x>0.26347</cdr:x>
      <cdr:y>0.28137</cdr:y>
    </cdr:to>
    <cdr:sp macro="" textlink="">
      <cdr:nvSpPr>
        <cdr:cNvPr id="2049" name="Text Box 1"/>
        <cdr:cNvSpPr txBox="1">
          <a:spLocks xmlns:a="http://schemas.openxmlformats.org/drawingml/2006/main" noChangeArrowheads="1"/>
        </cdr:cNvSpPr>
      </cdr:nvSpPr>
      <cdr:spPr bwMode="auto">
        <a:xfrm xmlns:a="http://schemas.openxmlformats.org/drawingml/2006/main">
          <a:off x="275468" y="305268"/>
          <a:ext cx="483322" cy="1564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Hommes</a:t>
          </a:r>
        </a:p>
      </cdr:txBody>
    </cdr:sp>
  </cdr:relSizeAnchor>
  <cdr:relSizeAnchor xmlns:cdr="http://schemas.openxmlformats.org/drawingml/2006/chartDrawing">
    <cdr:from>
      <cdr:x>0.79723</cdr:x>
      <cdr:y>0.18269</cdr:y>
    </cdr:from>
    <cdr:to>
      <cdr:x>0.93956</cdr:x>
      <cdr:y>0.26272</cdr:y>
    </cdr:to>
    <cdr:sp macro="" textlink="">
      <cdr:nvSpPr>
        <cdr:cNvPr id="2050" name="Text Box 2"/>
        <cdr:cNvSpPr txBox="1">
          <a:spLocks xmlns:a="http://schemas.openxmlformats.org/drawingml/2006/main" noChangeArrowheads="1"/>
        </cdr:cNvSpPr>
      </cdr:nvSpPr>
      <cdr:spPr bwMode="auto">
        <a:xfrm xmlns:a="http://schemas.openxmlformats.org/drawingml/2006/main">
          <a:off x="2296027" y="299787"/>
          <a:ext cx="409909" cy="13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Marianne" panose="02000000000000000000" pitchFamily="50" charset="0"/>
              <a:cs typeface="Arial"/>
            </a:rPr>
            <a:t>Femmes</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76200</xdr:colOff>
      <xdr:row>1</xdr:row>
      <xdr:rowOff>123825</xdr:rowOff>
    </xdr:from>
    <xdr:to>
      <xdr:col>9</xdr:col>
      <xdr:colOff>51450</xdr:colOff>
      <xdr:row>15</xdr:row>
      <xdr:rowOff>12975</xdr:rowOff>
    </xdr:to>
    <xdr:graphicFrame macro="">
      <xdr:nvGraphicFramePr>
        <xdr:cNvPr id="13023" name="Graphique 2">
          <a:extLst>
            <a:ext uri="{FF2B5EF4-FFF2-40B4-BE49-F238E27FC236}">
              <a16:creationId xmlns:a16="http://schemas.microsoft.com/office/drawing/2014/main" id="{00000000-0008-0000-2900-0000DF3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136269</xdr:colOff>
      <xdr:row>2</xdr:row>
      <xdr:rowOff>0</xdr:rowOff>
    </xdr:from>
    <xdr:to>
      <xdr:col>6</xdr:col>
      <xdr:colOff>54369</xdr:colOff>
      <xdr:row>10</xdr:row>
      <xdr:rowOff>144600</xdr:rowOff>
    </xdr:to>
    <xdr:graphicFrame macro="">
      <xdr:nvGraphicFramePr>
        <xdr:cNvPr id="12" name="Graphique 11">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12</xdr:row>
      <xdr:rowOff>90488</xdr:rowOff>
    </xdr:from>
    <xdr:to>
      <xdr:col>6</xdr:col>
      <xdr:colOff>41925</xdr:colOff>
      <xdr:row>21</xdr:row>
      <xdr:rowOff>73163</xdr:rowOff>
    </xdr:to>
    <xdr:graphicFrame macro="">
      <xdr:nvGraphicFramePr>
        <xdr:cNvPr id="13" name="Graphique 12">
          <a:extLst>
            <a:ext uri="{FF2B5EF4-FFF2-40B4-BE49-F238E27FC236}">
              <a16:creationId xmlns:a16="http://schemas.microsoft.com/office/drawing/2014/main" id="{00000000-0008-0000-06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xdr:row>
      <xdr:rowOff>142875</xdr:rowOff>
    </xdr:from>
    <xdr:to>
      <xdr:col>9</xdr:col>
      <xdr:colOff>441975</xdr:colOff>
      <xdr:row>10</xdr:row>
      <xdr:rowOff>125550</xdr:rowOff>
    </xdr:to>
    <xdr:graphicFrame macro="">
      <xdr:nvGraphicFramePr>
        <xdr:cNvPr id="11491014" name="Graphique 1">
          <a:extLst>
            <a:ext uri="{FF2B5EF4-FFF2-40B4-BE49-F238E27FC236}">
              <a16:creationId xmlns:a16="http://schemas.microsoft.com/office/drawing/2014/main" id="{00000000-0008-0000-0700-0000C656A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104776</xdr:colOff>
      <xdr:row>12</xdr:row>
      <xdr:rowOff>85725</xdr:rowOff>
    </xdr:from>
    <xdr:to>
      <xdr:col>9</xdr:col>
      <xdr:colOff>432451</xdr:colOff>
      <xdr:row>21</xdr:row>
      <xdr:rowOff>68400</xdr:rowOff>
    </xdr:to>
    <xdr:graphicFrame macro="">
      <xdr:nvGraphicFramePr>
        <xdr:cNvPr id="11491015" name="Graphique 5">
          <a:extLst>
            <a:ext uri="{FF2B5EF4-FFF2-40B4-BE49-F238E27FC236}">
              <a16:creationId xmlns:a16="http://schemas.microsoft.com/office/drawing/2014/main" id="{00000000-0008-0000-0700-0000C756A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438150</xdr:colOff>
      <xdr:row>15</xdr:row>
      <xdr:rowOff>81084</xdr:rowOff>
    </xdr:from>
    <xdr:to>
      <xdr:col>2</xdr:col>
      <xdr:colOff>565425</xdr:colOff>
      <xdr:row>25</xdr:row>
      <xdr:rowOff>81834</xdr:rowOff>
    </xdr:to>
    <xdr:graphicFrame macro="">
      <xdr:nvGraphicFramePr>
        <xdr:cNvPr id="22580256" name="Graphique 8">
          <a:extLst>
            <a:ext uri="{FF2B5EF4-FFF2-40B4-BE49-F238E27FC236}">
              <a16:creationId xmlns:a16="http://schemas.microsoft.com/office/drawing/2014/main" id="{00000000-0008-0000-0800-0000208C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15</xdr:row>
      <xdr:rowOff>71981</xdr:rowOff>
    </xdr:from>
    <xdr:to>
      <xdr:col>7</xdr:col>
      <xdr:colOff>12975</xdr:colOff>
      <xdr:row>25</xdr:row>
      <xdr:rowOff>87131</xdr:rowOff>
    </xdr:to>
    <xdr:graphicFrame macro="">
      <xdr:nvGraphicFramePr>
        <xdr:cNvPr id="22580257" name="Graphique 9">
          <a:extLst>
            <a:ext uri="{FF2B5EF4-FFF2-40B4-BE49-F238E27FC236}">
              <a16:creationId xmlns:a16="http://schemas.microsoft.com/office/drawing/2014/main" id="{00000000-0008-0000-0800-0000218C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2</xdr:row>
      <xdr:rowOff>95249</xdr:rowOff>
    </xdr:from>
    <xdr:to>
      <xdr:col>4</xdr:col>
      <xdr:colOff>670200</xdr:colOff>
      <xdr:row>12</xdr:row>
      <xdr:rowOff>52551</xdr:rowOff>
    </xdr:to>
    <xdr:graphicFrame macro="">
      <xdr:nvGraphicFramePr>
        <xdr:cNvPr id="22580258" name="Graphique 1">
          <a:extLst>
            <a:ext uri="{FF2B5EF4-FFF2-40B4-BE49-F238E27FC236}">
              <a16:creationId xmlns:a16="http://schemas.microsoft.com/office/drawing/2014/main" id="{00000000-0008-0000-0800-0000228C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447675</xdr:colOff>
      <xdr:row>1</xdr:row>
      <xdr:rowOff>95250</xdr:rowOff>
    </xdr:from>
    <xdr:to>
      <xdr:col>7</xdr:col>
      <xdr:colOff>3825</xdr:colOff>
      <xdr:row>2</xdr:row>
      <xdr:rowOff>38100</xdr:rowOff>
    </xdr:to>
    <xdr:sp macro="" textlink="">
      <xdr:nvSpPr>
        <xdr:cNvPr id="2" name="Rectangle 1">
          <a:extLst>
            <a:ext uri="{FF2B5EF4-FFF2-40B4-BE49-F238E27FC236}">
              <a16:creationId xmlns:a16="http://schemas.microsoft.com/office/drawing/2014/main" id="{C9E6F14D-80B5-4F82-BE9F-22B81387D31A}"/>
            </a:ext>
          </a:extLst>
        </xdr:cNvPr>
        <xdr:cNvSpPr/>
      </xdr:nvSpPr>
      <xdr:spPr>
        <a:xfrm>
          <a:off x="447675" y="257175"/>
          <a:ext cx="5976000" cy="104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ZoneTexte 1"/>
        <cdr:cNvSpPr txBox="1"/>
      </cdr:nvSpPr>
      <cdr:spPr>
        <a:xfrm xmlns:a="http://schemas.openxmlformats.org/drawingml/2006/main">
          <a:off x="29220" y="0"/>
          <a:ext cx="180974" cy="2666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fr-FR" sz="8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SN\BSN-2012-2013\BSN_2013_w\pel_ass_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SN\BSN-2012-2013\BSN_2013_w\pel_ass_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BSN\BSN-2012-2013\BSN_2013_w\pyr_die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SN\BSN-2012-2013\BSN_2013_w\pyr_die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Thème Office">
  <a:themeElements>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14"/>
  <sheetViews>
    <sheetView zoomScaleNormal="100" workbookViewId="0">
      <selection activeCell="A12" sqref="A12:J14"/>
    </sheetView>
  </sheetViews>
  <sheetFormatPr baseColWidth="10" defaultColWidth="11.5546875" defaultRowHeight="13.2"/>
  <cols>
    <col min="1" max="1" width="18" style="44" customWidth="1"/>
    <col min="2" max="2" width="8.44140625" style="44" bestFit="1" customWidth="1"/>
    <col min="3" max="3" width="8.109375" style="44" bestFit="1" customWidth="1"/>
    <col min="4" max="4" width="9.109375" style="44" bestFit="1" customWidth="1"/>
    <col min="5" max="5" width="8.44140625" style="44" bestFit="1" customWidth="1"/>
    <col min="6" max="6" width="8.109375" style="44" bestFit="1" customWidth="1"/>
    <col min="7" max="7" width="9.109375" style="44" bestFit="1" customWidth="1"/>
    <col min="8" max="8" width="8.44140625" style="44" bestFit="1" customWidth="1"/>
    <col min="9" max="9" width="8.109375" style="44" bestFit="1" customWidth="1"/>
    <col min="10" max="10" width="9.109375" style="44" bestFit="1" customWidth="1"/>
    <col min="11" max="16384" width="11.5546875" style="44"/>
  </cols>
  <sheetData>
    <row r="1" spans="1:10">
      <c r="A1" s="1163" t="s">
        <v>584</v>
      </c>
      <c r="B1" s="1164"/>
      <c r="C1" s="1164"/>
      <c r="D1" s="1164"/>
      <c r="E1" s="1164"/>
      <c r="F1" s="1164"/>
      <c r="G1" s="1164"/>
      <c r="H1" s="1164"/>
      <c r="I1" s="1164"/>
      <c r="J1" s="1164"/>
    </row>
    <row r="2" spans="1:10">
      <c r="A2" s="1163"/>
      <c r="B2" s="1164"/>
      <c r="C2" s="1164"/>
      <c r="D2" s="1164"/>
      <c r="E2" s="1164"/>
      <c r="F2" s="1164"/>
      <c r="G2" s="1164"/>
      <c r="H2" s="1164"/>
      <c r="I2" s="1164"/>
      <c r="J2" s="1164"/>
    </row>
    <row r="3" spans="1:10">
      <c r="A3" s="1234"/>
      <c r="B3" s="1236" t="s">
        <v>63</v>
      </c>
      <c r="C3" s="1237"/>
      <c r="D3" s="1238"/>
      <c r="E3" s="1236" t="s">
        <v>64</v>
      </c>
      <c r="F3" s="1237"/>
      <c r="G3" s="1238"/>
      <c r="H3" s="1236" t="s">
        <v>10</v>
      </c>
      <c r="I3" s="1237"/>
      <c r="J3" s="1239"/>
    </row>
    <row r="4" spans="1:10">
      <c r="A4" s="1235"/>
      <c r="B4" s="1165" t="s">
        <v>66</v>
      </c>
      <c r="C4" s="1165" t="s">
        <v>65</v>
      </c>
      <c r="D4" s="1165" t="s">
        <v>10</v>
      </c>
      <c r="E4" s="1165" t="s">
        <v>66</v>
      </c>
      <c r="F4" s="1165" t="s">
        <v>65</v>
      </c>
      <c r="G4" s="1165" t="s">
        <v>10</v>
      </c>
      <c r="H4" s="1165" t="s">
        <v>66</v>
      </c>
      <c r="I4" s="1165" t="s">
        <v>65</v>
      </c>
      <c r="J4" s="1166" t="s">
        <v>10</v>
      </c>
    </row>
    <row r="5" spans="1:10">
      <c r="A5" s="1167" t="s">
        <v>67</v>
      </c>
      <c r="B5" s="1168">
        <v>95.59598715814279</v>
      </c>
      <c r="C5" s="1168">
        <v>95.404863812438776</v>
      </c>
      <c r="D5" s="1168">
        <v>95.542243588424753</v>
      </c>
      <c r="E5" s="1168">
        <v>94.764273021097949</v>
      </c>
      <c r="F5" s="1168">
        <v>90.447611902975751</v>
      </c>
      <c r="G5" s="1168">
        <v>93.683834048640918</v>
      </c>
      <c r="H5" s="1169">
        <v>95.498142348834335</v>
      </c>
      <c r="I5" s="1169">
        <v>94.898435846343617</v>
      </c>
      <c r="J5" s="1170">
        <v>95.331606438157095</v>
      </c>
    </row>
    <row r="6" spans="1:10">
      <c r="A6" s="1167" t="s">
        <v>69</v>
      </c>
      <c r="B6" s="1168">
        <v>0.57244534339565034</v>
      </c>
      <c r="C6" s="1168">
        <v>6.4222159896919373E-2</v>
      </c>
      <c r="D6" s="1168">
        <v>0.42953382207378654</v>
      </c>
      <c r="E6" s="1168">
        <v>0.28265769794983719</v>
      </c>
      <c r="F6" s="1168">
        <v>2.1433929911049192E-2</v>
      </c>
      <c r="G6" s="1168">
        <v>0.21727467811158802</v>
      </c>
      <c r="H6" s="1169">
        <v>0.53835404249587493</v>
      </c>
      <c r="I6" s="1169">
        <v>5.9850956520469761E-2</v>
      </c>
      <c r="J6" s="1170">
        <v>0.40547579813162915</v>
      </c>
    </row>
    <row r="7" spans="1:10">
      <c r="A7" s="1167" t="s">
        <v>68</v>
      </c>
      <c r="B7" s="1168">
        <v>2.8019609433263208</v>
      </c>
      <c r="C7" s="1168">
        <v>2.349799407367664</v>
      </c>
      <c r="D7" s="1168">
        <v>2.6748138648671511</v>
      </c>
      <c r="E7" s="1168">
        <v>2.1610791083759704</v>
      </c>
      <c r="F7" s="1168">
        <v>1.1359982852856072</v>
      </c>
      <c r="G7" s="1168">
        <v>1.9045064377682404</v>
      </c>
      <c r="H7" s="1169">
        <v>2.7265660953407189</v>
      </c>
      <c r="I7" s="1169">
        <v>2.2257986818191773</v>
      </c>
      <c r="J7" s="1170">
        <v>2.5875051431883915</v>
      </c>
    </row>
    <row r="8" spans="1:10">
      <c r="A8" s="1167" t="s">
        <v>585</v>
      </c>
      <c r="B8" s="1168">
        <v>0.93642517423805138</v>
      </c>
      <c r="C8" s="1168">
        <v>1.9469882652293911</v>
      </c>
      <c r="D8" s="1168">
        <v>1.2205938493682722</v>
      </c>
      <c r="E8" s="1168">
        <v>2.7430915834794329</v>
      </c>
      <c r="F8" s="1168">
        <v>8.2449183724502557</v>
      </c>
      <c r="G8" s="1168">
        <v>4.1201716738197423</v>
      </c>
      <c r="H8" s="1169">
        <v>1.1489656643207506</v>
      </c>
      <c r="I8" s="1169">
        <v>2.5903785937944774</v>
      </c>
      <c r="J8" s="1170">
        <v>1.5492398215541652</v>
      </c>
    </row>
    <row r="9" spans="1:10" ht="22.8">
      <c r="A9" s="1167" t="s">
        <v>236</v>
      </c>
      <c r="B9" s="1168">
        <v>9.3181380897180865E-2</v>
      </c>
      <c r="C9" s="1168">
        <v>0.23412635506725032</v>
      </c>
      <c r="D9" s="1168">
        <v>0.13281487526602978</v>
      </c>
      <c r="E9" s="1168">
        <v>4.8898589096807284E-2</v>
      </c>
      <c r="F9" s="1168">
        <v>0.15003750937734434</v>
      </c>
      <c r="G9" s="1168">
        <v>7.4213161659513582E-2</v>
      </c>
      <c r="H9" s="1171">
        <v>8.7971849008317338E-2</v>
      </c>
      <c r="I9" s="1171">
        <v>0.22553592152225799</v>
      </c>
      <c r="J9" s="1172">
        <v>0.12617279896872738</v>
      </c>
    </row>
    <row r="10" spans="1:10">
      <c r="A10" s="1173" t="s">
        <v>10</v>
      </c>
      <c r="B10" s="1174">
        <v>100</v>
      </c>
      <c r="C10" s="1174">
        <v>100</v>
      </c>
      <c r="D10" s="1174">
        <v>100</v>
      </c>
      <c r="E10" s="1174">
        <v>100</v>
      </c>
      <c r="F10" s="1174">
        <v>100.00000000000001</v>
      </c>
      <c r="G10" s="1175">
        <v>100</v>
      </c>
      <c r="H10" s="83">
        <v>99.999999999999986</v>
      </c>
      <c r="I10" s="83">
        <v>99.999999999999986</v>
      </c>
      <c r="J10" s="83">
        <v>100.00000000000001</v>
      </c>
    </row>
    <row r="11" spans="1:10">
      <c r="A11" s="1176"/>
      <c r="B11" s="1177"/>
      <c r="C11" s="1177"/>
      <c r="D11" s="1177"/>
      <c r="E11" s="1177"/>
      <c r="F11" s="1177"/>
      <c r="G11" s="1177"/>
      <c r="H11" s="1178"/>
      <c r="I11" s="1178"/>
      <c r="J11" s="1179" t="s">
        <v>144</v>
      </c>
    </row>
    <row r="12" spans="1:10" ht="26.25" customHeight="1">
      <c r="A12" s="1233" t="s">
        <v>586</v>
      </c>
      <c r="B12" s="1233"/>
      <c r="C12" s="1233"/>
      <c r="D12" s="1233"/>
      <c r="E12" s="1233"/>
      <c r="F12" s="1233"/>
      <c r="G12" s="1233"/>
      <c r="H12" s="1233"/>
      <c r="I12" s="1233"/>
      <c r="J12" s="1233"/>
    </row>
    <row r="13" spans="1:10">
      <c r="A13" s="1180" t="s">
        <v>344</v>
      </c>
      <c r="B13" s="1181"/>
      <c r="C13" s="1181"/>
      <c r="D13" s="1181"/>
      <c r="E13" s="1181"/>
      <c r="F13" s="1181"/>
      <c r="G13" s="1181"/>
      <c r="H13" s="1181"/>
      <c r="I13" s="1181"/>
      <c r="J13" s="1181"/>
    </row>
    <row r="14" spans="1:10">
      <c r="A14" s="1181" t="s">
        <v>491</v>
      </c>
      <c r="B14" s="1181"/>
      <c r="C14" s="1181"/>
      <c r="D14" s="1181"/>
      <c r="E14" s="1181"/>
      <c r="F14" s="1181"/>
      <c r="G14" s="1181"/>
      <c r="H14" s="1181"/>
      <c r="I14" s="1181"/>
      <c r="J14" s="1181"/>
    </row>
  </sheetData>
  <mergeCells count="5">
    <mergeCell ref="A12:J12"/>
    <mergeCell ref="A3:A4"/>
    <mergeCell ref="B3:D3"/>
    <mergeCell ref="E3:G3"/>
    <mergeCell ref="H3:J3"/>
  </mergeCells>
  <phoneticPr fontId="17" type="noConversion"/>
  <pageMargins left="0.78740157499999996" right="0.78740157499999996" top="0.984251969" bottom="0.984251969" header="0.4921259845" footer="0.492125984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37"/>
  <sheetViews>
    <sheetView topLeftCell="A3" zoomScale="160" zoomScaleNormal="160" workbookViewId="0">
      <selection activeCell="H12" sqref="H12"/>
    </sheetView>
  </sheetViews>
  <sheetFormatPr baseColWidth="10" defaultColWidth="11.44140625" defaultRowHeight="12.6"/>
  <cols>
    <col min="1" max="1" width="20.5546875" style="326" customWidth="1"/>
    <col min="2" max="2" width="15.6640625" style="326" customWidth="1"/>
    <col min="3" max="3" width="14" style="326" customWidth="1"/>
    <col min="4" max="4" width="13.33203125" style="326" bestFit="1" customWidth="1"/>
    <col min="5" max="11" width="11.44140625" style="326" bestFit="1" customWidth="1"/>
    <col min="12" max="14" width="7" style="326" bestFit="1" customWidth="1"/>
    <col min="15" max="15" width="12.44140625" style="326" customWidth="1"/>
    <col min="16" max="16" width="12.44140625" style="326" bestFit="1" customWidth="1"/>
    <col min="17" max="16384" width="11.44140625" style="326"/>
  </cols>
  <sheetData>
    <row r="1" spans="1:9" ht="13.2">
      <c r="A1" s="1010" t="s">
        <v>504</v>
      </c>
      <c r="B1" s="1010"/>
      <c r="C1" s="1010"/>
      <c r="D1" s="1010"/>
      <c r="E1" s="1010"/>
      <c r="F1" s="1010"/>
      <c r="G1" s="897"/>
    </row>
    <row r="2" spans="1:9">
      <c r="A2" s="897"/>
      <c r="B2" s="897"/>
      <c r="C2" s="897"/>
      <c r="D2" s="897"/>
      <c r="E2" s="897"/>
      <c r="F2" s="897"/>
      <c r="G2" s="897"/>
    </row>
    <row r="3" spans="1:9">
      <c r="A3" s="897"/>
      <c r="B3" s="897"/>
      <c r="C3" s="897"/>
      <c r="D3" s="897"/>
      <c r="E3" s="897"/>
      <c r="F3" s="897"/>
      <c r="G3" s="897"/>
    </row>
    <row r="4" spans="1:9">
      <c r="A4" s="897"/>
      <c r="B4" s="897"/>
      <c r="C4" s="897"/>
      <c r="D4" s="897"/>
      <c r="E4" s="897"/>
      <c r="F4" s="897"/>
      <c r="G4" s="897"/>
    </row>
    <row r="5" spans="1:9">
      <c r="A5" s="897"/>
      <c r="B5" s="897"/>
      <c r="C5" s="897"/>
      <c r="D5" s="897"/>
      <c r="E5" s="897"/>
      <c r="F5" s="897"/>
      <c r="G5" s="897"/>
    </row>
    <row r="6" spans="1:9">
      <c r="A6" s="897"/>
      <c r="B6" s="897"/>
      <c r="C6" s="897"/>
      <c r="D6" s="897"/>
      <c r="E6" s="897"/>
      <c r="F6" s="897"/>
      <c r="G6" s="897"/>
    </row>
    <row r="7" spans="1:9">
      <c r="A7" s="897"/>
      <c r="B7" s="897"/>
      <c r="C7" s="897"/>
      <c r="D7" s="897"/>
      <c r="E7" s="897"/>
      <c r="F7" s="897"/>
      <c r="G7" s="897"/>
    </row>
    <row r="8" spans="1:9">
      <c r="A8" s="897"/>
      <c r="B8" s="897"/>
      <c r="C8" s="897"/>
      <c r="D8" s="897"/>
      <c r="E8" s="897"/>
      <c r="F8" s="897"/>
      <c r="G8" s="897"/>
    </row>
    <row r="9" spans="1:9">
      <c r="A9" s="897"/>
      <c r="B9" s="897"/>
      <c r="C9" s="897"/>
      <c r="D9" s="897"/>
      <c r="E9" s="897"/>
      <c r="F9" s="897"/>
      <c r="G9" s="897"/>
    </row>
    <row r="10" spans="1:9">
      <c r="A10" s="897"/>
      <c r="B10" s="897"/>
      <c r="C10" s="897"/>
      <c r="D10" s="897"/>
      <c r="E10" s="897"/>
      <c r="F10" s="897"/>
      <c r="G10" s="897"/>
    </row>
    <row r="11" spans="1:9">
      <c r="A11" s="897"/>
      <c r="B11" s="897"/>
      <c r="C11" s="897"/>
      <c r="D11" s="897"/>
      <c r="E11" s="897"/>
      <c r="F11" s="897"/>
      <c r="G11" s="897"/>
    </row>
    <row r="12" spans="1:9">
      <c r="A12" s="622"/>
      <c r="B12" s="901"/>
      <c r="C12" s="901"/>
      <c r="D12" s="901"/>
      <c r="E12" s="901"/>
      <c r="F12" s="901"/>
      <c r="G12" s="901"/>
      <c r="H12" s="328"/>
      <c r="I12" s="328"/>
    </row>
    <row r="13" spans="1:9">
      <c r="A13" s="897"/>
      <c r="B13" s="897"/>
      <c r="C13" s="897"/>
      <c r="D13" s="897"/>
      <c r="E13" s="897"/>
      <c r="F13" s="897"/>
      <c r="G13" s="897"/>
    </row>
    <row r="14" spans="1:9">
      <c r="A14" s="897"/>
      <c r="B14" s="897"/>
      <c r="C14" s="897"/>
      <c r="D14" s="897"/>
      <c r="E14" s="897"/>
      <c r="F14" s="897"/>
      <c r="G14" s="897"/>
    </row>
    <row r="15" spans="1:9">
      <c r="A15" s="897"/>
      <c r="B15" s="897"/>
      <c r="C15" s="897"/>
      <c r="D15" s="897"/>
      <c r="E15" s="897"/>
      <c r="F15" s="897"/>
      <c r="G15" s="897"/>
    </row>
    <row r="16" spans="1:9">
      <c r="A16" s="897"/>
      <c r="B16" s="897"/>
      <c r="C16" s="897"/>
      <c r="D16" s="897"/>
      <c r="E16" s="897"/>
      <c r="F16" s="897"/>
      <c r="G16" s="897"/>
    </row>
    <row r="17" spans="1:12">
      <c r="A17" s="897"/>
      <c r="B17" s="897"/>
      <c r="C17" s="897"/>
      <c r="D17" s="897"/>
      <c r="E17" s="897"/>
      <c r="F17" s="897"/>
      <c r="G17" s="897"/>
    </row>
    <row r="18" spans="1:12">
      <c r="A18" s="897"/>
      <c r="B18" s="897"/>
      <c r="C18" s="897"/>
      <c r="D18" s="897"/>
      <c r="E18" s="897"/>
      <c r="F18" s="888" t="s">
        <v>144</v>
      </c>
      <c r="G18" s="897"/>
    </row>
    <row r="19" spans="1:12" ht="26.25" customHeight="1">
      <c r="A19" s="1292" t="s">
        <v>496</v>
      </c>
      <c r="B19" s="1292"/>
      <c r="C19" s="1292"/>
      <c r="D19" s="1292"/>
      <c r="E19" s="1292"/>
      <c r="F19" s="1292"/>
      <c r="G19" s="1292"/>
    </row>
    <row r="20" spans="1:12">
      <c r="A20" s="890" t="s">
        <v>491</v>
      </c>
      <c r="B20" s="897"/>
      <c r="C20" s="897"/>
      <c r="D20" s="897"/>
      <c r="E20" s="897"/>
      <c r="F20" s="897"/>
      <c r="G20" s="897"/>
    </row>
    <row r="24" spans="1:12">
      <c r="A24" s="467"/>
      <c r="B24" s="467"/>
      <c r="C24" s="467"/>
      <c r="D24" s="467"/>
      <c r="E24" s="467"/>
      <c r="F24" s="467"/>
      <c r="G24" s="467"/>
      <c r="H24" s="467"/>
      <c r="I24" s="467"/>
      <c r="J24" s="467"/>
      <c r="K24" s="467"/>
      <c r="L24" s="467"/>
    </row>
    <row r="25" spans="1:12">
      <c r="A25" s="467"/>
      <c r="B25" s="467"/>
      <c r="C25" s="467"/>
      <c r="D25" s="467"/>
      <c r="E25" s="467"/>
      <c r="F25" s="467"/>
      <c r="G25" s="467"/>
      <c r="H25" s="467"/>
      <c r="I25" s="467"/>
      <c r="J25" s="467"/>
      <c r="K25" s="467"/>
      <c r="L25" s="467"/>
    </row>
    <row r="26" spans="1:12" ht="14.4">
      <c r="A26" s="1343"/>
      <c r="B26" s="1344"/>
      <c r="C26" s="632">
        <v>2015</v>
      </c>
      <c r="D26" s="632">
        <v>2016</v>
      </c>
      <c r="E26" s="632">
        <v>2017</v>
      </c>
      <c r="F26" s="632">
        <v>2018</v>
      </c>
      <c r="G26" s="632">
        <v>2019</v>
      </c>
      <c r="H26" s="632">
        <v>2020</v>
      </c>
    </row>
    <row r="27" spans="1:12">
      <c r="A27" s="1015" t="s">
        <v>63</v>
      </c>
      <c r="B27" s="1016" t="s">
        <v>71</v>
      </c>
      <c r="C27" s="1016">
        <v>55423</v>
      </c>
      <c r="D27" s="1016">
        <v>59681</v>
      </c>
      <c r="E27" s="1016">
        <v>65038</v>
      </c>
      <c r="F27" s="1016">
        <v>65781</v>
      </c>
      <c r="G27" s="1016">
        <v>63429</v>
      </c>
      <c r="H27" s="1016">
        <v>66639</v>
      </c>
    </row>
    <row r="28" spans="1:12">
      <c r="A28" s="468"/>
      <c r="B28" s="469" t="s">
        <v>72</v>
      </c>
      <c r="C28" s="469">
        <v>823907</v>
      </c>
      <c r="D28" s="469">
        <v>828983</v>
      </c>
      <c r="E28" s="469">
        <v>832303</v>
      </c>
      <c r="F28" s="469">
        <v>833487</v>
      </c>
      <c r="G28" s="469">
        <v>832143</v>
      </c>
      <c r="H28" s="469">
        <v>831752</v>
      </c>
    </row>
    <row r="29" spans="1:12">
      <c r="A29" s="468" t="s">
        <v>254</v>
      </c>
      <c r="B29" s="469" t="s">
        <v>71</v>
      </c>
      <c r="C29" s="806">
        <v>96796</v>
      </c>
      <c r="D29" s="806">
        <v>109459</v>
      </c>
      <c r="E29" s="806">
        <v>124235</v>
      </c>
      <c r="F29" s="806">
        <v>143502</v>
      </c>
      <c r="G29" s="806">
        <v>172199</v>
      </c>
      <c r="H29" s="806">
        <v>192091</v>
      </c>
    </row>
    <row r="30" spans="1:12">
      <c r="A30" s="468"/>
      <c r="B30" s="469" t="s">
        <v>72</v>
      </c>
      <c r="C30" s="806">
        <v>106822</v>
      </c>
      <c r="D30" s="806">
        <v>107034</v>
      </c>
      <c r="E30" s="806">
        <v>107048</v>
      </c>
      <c r="F30" s="806">
        <v>106468</v>
      </c>
      <c r="G30" s="806">
        <v>105319</v>
      </c>
      <c r="H30" s="806">
        <v>104671</v>
      </c>
    </row>
    <row r="31" spans="1:12">
      <c r="A31" s="468" t="s">
        <v>10</v>
      </c>
      <c r="B31" s="469" t="s">
        <v>71</v>
      </c>
      <c r="C31" s="807">
        <v>152219</v>
      </c>
      <c r="D31" s="807">
        <v>169140</v>
      </c>
      <c r="E31" s="807">
        <v>189273</v>
      </c>
      <c r="F31" s="807">
        <v>209283</v>
      </c>
      <c r="G31" s="807">
        <v>235628</v>
      </c>
      <c r="H31" s="807">
        <v>258730</v>
      </c>
    </row>
    <row r="32" spans="1:12">
      <c r="A32" s="1017"/>
      <c r="B32" s="1018" t="s">
        <v>72</v>
      </c>
      <c r="C32" s="1019">
        <v>930729</v>
      </c>
      <c r="D32" s="1019">
        <v>936017</v>
      </c>
      <c r="E32" s="1019">
        <v>939351</v>
      </c>
      <c r="F32" s="1019">
        <v>939955</v>
      </c>
      <c r="G32" s="1019">
        <v>937462</v>
      </c>
      <c r="H32" s="1019">
        <v>936423</v>
      </c>
    </row>
    <row r="33" spans="1:8">
      <c r="A33" s="467"/>
      <c r="B33" s="467"/>
      <c r="C33" s="467"/>
      <c r="D33" s="467"/>
      <c r="E33" s="467"/>
    </row>
    <row r="34" spans="1:8" ht="14.4">
      <c r="A34" s="1347"/>
      <c r="B34" s="1348"/>
      <c r="C34" s="808">
        <v>2015</v>
      </c>
      <c r="D34" s="808">
        <v>2016</v>
      </c>
      <c r="E34" s="808">
        <v>2017</v>
      </c>
      <c r="F34" s="808">
        <v>2018</v>
      </c>
      <c r="G34" s="808">
        <v>2019</v>
      </c>
      <c r="H34" s="808">
        <v>2020</v>
      </c>
    </row>
    <row r="35" spans="1:8">
      <c r="A35" s="1345" t="s">
        <v>63</v>
      </c>
      <c r="B35" s="1346"/>
      <c r="C35" s="470">
        <v>6.3028669555229548</v>
      </c>
      <c r="D35" s="470">
        <v>6.7158116003348853</v>
      </c>
      <c r="E35" s="470">
        <v>7.2478578377673593</v>
      </c>
      <c r="F35" s="470">
        <v>7.3149494922537004</v>
      </c>
      <c r="G35" s="470">
        <v>7.082512628800365</v>
      </c>
      <c r="H35" s="470">
        <v>7.4175943436655079</v>
      </c>
    </row>
    <row r="36" spans="1:8">
      <c r="A36" s="1345" t="s">
        <v>64</v>
      </c>
      <c r="B36" s="1346"/>
      <c r="C36" s="470">
        <v>47.538036912257262</v>
      </c>
      <c r="D36" s="470">
        <v>50.560064297690921</v>
      </c>
      <c r="E36" s="470">
        <v>53.715577885101808</v>
      </c>
      <c r="F36" s="470">
        <v>57.407688922670715</v>
      </c>
      <c r="G36" s="470">
        <v>62.049668850308805</v>
      </c>
      <c r="H36" s="470">
        <v>64.728974733961891</v>
      </c>
    </row>
    <row r="37" spans="1:8">
      <c r="A37" s="1345" t="s">
        <v>276</v>
      </c>
      <c r="B37" s="1346"/>
      <c r="C37" s="470">
        <v>14.055984220849016</v>
      </c>
      <c r="D37" s="470">
        <v>15.304612828765507</v>
      </c>
      <c r="E37" s="470">
        <v>16.77024412027389</v>
      </c>
      <c r="F37" s="470">
        <v>18.210588233246725</v>
      </c>
      <c r="G37" s="470">
        <v>20.086097400881435</v>
      </c>
      <c r="H37" s="470">
        <v>21.64827432136304</v>
      </c>
    </row>
  </sheetData>
  <mergeCells count="6">
    <mergeCell ref="A19:G19"/>
    <mergeCell ref="A26:B26"/>
    <mergeCell ref="A35:B35"/>
    <mergeCell ref="A36:B36"/>
    <mergeCell ref="A37:B37"/>
    <mergeCell ref="A34:B3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48"/>
  <sheetViews>
    <sheetView topLeftCell="A13" zoomScaleNormal="100" workbookViewId="0">
      <selection activeCell="P20" sqref="P20"/>
    </sheetView>
  </sheetViews>
  <sheetFormatPr baseColWidth="10" defaultRowHeight="13.2"/>
  <cols>
    <col min="1" max="1" width="8.33203125" customWidth="1"/>
    <col min="2" max="2" width="13" customWidth="1"/>
    <col min="3" max="3" width="9.109375" bestFit="1" customWidth="1"/>
    <col min="4" max="4" width="8.6640625" bestFit="1" customWidth="1"/>
    <col min="5" max="5" width="10.33203125" customWidth="1"/>
    <col min="6" max="6" width="8.33203125" customWidth="1"/>
    <col min="7" max="7" width="10.109375" customWidth="1"/>
    <col min="8" max="8" width="9" customWidth="1"/>
    <col min="9" max="9" width="7.33203125" customWidth="1"/>
    <col min="10" max="10" width="6.88671875" customWidth="1"/>
    <col min="11" max="11" width="8.88671875" customWidth="1"/>
    <col min="12" max="12" width="7.44140625" customWidth="1"/>
    <col min="13" max="13" width="11.44140625" style="86"/>
  </cols>
  <sheetData>
    <row r="1" spans="1:14">
      <c r="A1" s="887" t="s">
        <v>505</v>
      </c>
      <c r="B1" s="86"/>
      <c r="C1" s="86"/>
      <c r="D1" s="86"/>
      <c r="E1" s="86"/>
      <c r="F1" s="86"/>
      <c r="G1" s="86"/>
      <c r="H1" s="86"/>
      <c r="I1" s="86"/>
      <c r="J1" s="86"/>
      <c r="K1" s="86"/>
      <c r="L1" s="86"/>
    </row>
    <row r="2" spans="1:14" ht="9.75" customHeight="1">
      <c r="A2" s="86"/>
      <c r="B2" s="86"/>
      <c r="C2" s="86"/>
      <c r="D2" s="86"/>
      <c r="E2" s="86"/>
      <c r="F2" s="86"/>
      <c r="G2" s="86"/>
      <c r="H2" s="86"/>
      <c r="I2" s="86"/>
      <c r="J2" s="86"/>
      <c r="K2" s="86"/>
      <c r="L2" s="86"/>
    </row>
    <row r="3" spans="1:14" ht="49.5" customHeight="1">
      <c r="A3" s="1349"/>
      <c r="B3" s="1350"/>
      <c r="C3" s="334"/>
      <c r="D3" s="334" t="s">
        <v>11</v>
      </c>
      <c r="E3" s="335" t="s">
        <v>12</v>
      </c>
      <c r="F3" s="336" t="s">
        <v>173</v>
      </c>
      <c r="G3" s="336" t="s">
        <v>174</v>
      </c>
      <c r="H3" s="336" t="s">
        <v>175</v>
      </c>
      <c r="I3" s="335" t="s">
        <v>15</v>
      </c>
      <c r="J3" s="335" t="s">
        <v>141</v>
      </c>
      <c r="K3" s="336" t="s">
        <v>191</v>
      </c>
      <c r="L3" s="335" t="s">
        <v>16</v>
      </c>
    </row>
    <row r="4" spans="1:14" ht="13.2" customHeight="1">
      <c r="A4" s="1365" t="s">
        <v>19</v>
      </c>
      <c r="B4" s="1353" t="s">
        <v>20</v>
      </c>
      <c r="C4" s="185" t="s">
        <v>9</v>
      </c>
      <c r="D4" s="19">
        <v>301051</v>
      </c>
      <c r="E4" s="128">
        <v>33.510019579448148</v>
      </c>
      <c r="F4" s="128"/>
      <c r="G4" s="128">
        <v>22.5</v>
      </c>
      <c r="H4" s="128">
        <v>25.7</v>
      </c>
      <c r="I4" s="128">
        <v>42.5</v>
      </c>
      <c r="J4" s="128">
        <v>10.9</v>
      </c>
      <c r="K4" s="128">
        <v>96.4</v>
      </c>
      <c r="L4" s="134">
        <v>288579</v>
      </c>
    </row>
    <row r="5" spans="1:14">
      <c r="A5" s="1352"/>
      <c r="B5" s="1353"/>
      <c r="C5" s="185" t="s">
        <v>8</v>
      </c>
      <c r="D5" s="18">
        <v>57636</v>
      </c>
      <c r="E5" s="128">
        <v>6.4154694336875595</v>
      </c>
      <c r="F5" s="127"/>
      <c r="G5" s="127">
        <v>16.7</v>
      </c>
      <c r="H5" s="127">
        <v>35.200000000000003</v>
      </c>
      <c r="I5" s="127">
        <v>44.9</v>
      </c>
      <c r="J5" s="127">
        <v>3.1</v>
      </c>
      <c r="K5" s="127">
        <v>98.6</v>
      </c>
      <c r="L5" s="133">
        <v>56447</v>
      </c>
    </row>
    <row r="6" spans="1:14" ht="13.2" customHeight="1">
      <c r="A6" s="1352"/>
      <c r="B6" s="1353"/>
      <c r="C6" s="188" t="s">
        <v>10</v>
      </c>
      <c r="D6" s="18">
        <v>358687</v>
      </c>
      <c r="E6" s="128">
        <v>39.925489013135703</v>
      </c>
      <c r="F6" s="127">
        <v>83.9</v>
      </c>
      <c r="G6" s="127">
        <v>21.6</v>
      </c>
      <c r="H6" s="127">
        <v>27.3</v>
      </c>
      <c r="I6" s="127">
        <v>42.9</v>
      </c>
      <c r="J6" s="127">
        <v>9.6999999999999993</v>
      </c>
      <c r="K6" s="127">
        <v>96.8</v>
      </c>
      <c r="L6" s="133">
        <v>345026</v>
      </c>
      <c r="N6" s="7"/>
    </row>
    <row r="7" spans="1:14">
      <c r="A7" s="1352"/>
      <c r="B7" s="1353" t="s">
        <v>21</v>
      </c>
      <c r="C7" s="185" t="s">
        <v>9</v>
      </c>
      <c r="D7" s="18">
        <v>231669</v>
      </c>
      <c r="E7" s="128">
        <v>25.787101607206665</v>
      </c>
      <c r="F7" s="127"/>
      <c r="G7" s="127">
        <v>19</v>
      </c>
      <c r="H7" s="127">
        <v>34.4</v>
      </c>
      <c r="I7" s="127">
        <v>44.5</v>
      </c>
      <c r="J7" s="127">
        <v>9.8000000000000007</v>
      </c>
      <c r="K7" s="127">
        <v>96.1</v>
      </c>
      <c r="L7" s="133">
        <v>221703</v>
      </c>
      <c r="N7" s="7"/>
    </row>
    <row r="8" spans="1:14">
      <c r="A8" s="1352"/>
      <c r="B8" s="1353"/>
      <c r="C8" s="185" t="s">
        <v>8</v>
      </c>
      <c r="D8" s="18">
        <v>164540</v>
      </c>
      <c r="E8" s="128">
        <v>18.314965310204574</v>
      </c>
      <c r="F8" s="127"/>
      <c r="G8" s="127">
        <v>18.399999999999999</v>
      </c>
      <c r="H8" s="127">
        <v>38.6</v>
      </c>
      <c r="I8" s="127">
        <v>45.4</v>
      </c>
      <c r="J8" s="127">
        <v>3.6</v>
      </c>
      <c r="K8" s="127">
        <v>97.8</v>
      </c>
      <c r="L8" s="133">
        <v>160266</v>
      </c>
    </row>
    <row r="9" spans="1:14">
      <c r="A9" s="1352"/>
      <c r="B9" s="1353"/>
      <c r="C9" s="188" t="s">
        <v>10</v>
      </c>
      <c r="D9" s="17">
        <v>396209</v>
      </c>
      <c r="E9" s="128">
        <v>44.102066917411236</v>
      </c>
      <c r="F9" s="135">
        <v>58.5</v>
      </c>
      <c r="G9" s="135">
        <v>18.8</v>
      </c>
      <c r="H9" s="135">
        <v>36.1</v>
      </c>
      <c r="I9" s="135">
        <v>44.8</v>
      </c>
      <c r="J9" s="135">
        <v>7.2</v>
      </c>
      <c r="K9" s="135">
        <v>96.8</v>
      </c>
      <c r="L9" s="136">
        <v>381969</v>
      </c>
    </row>
    <row r="10" spans="1:14">
      <c r="A10" s="1352"/>
      <c r="B10" s="1367" t="s">
        <v>72</v>
      </c>
      <c r="C10" s="185" t="s">
        <v>9</v>
      </c>
      <c r="D10" s="22">
        <v>510726</v>
      </c>
      <c r="E10" s="128">
        <v>56.848966652604496</v>
      </c>
      <c r="F10" s="126"/>
      <c r="G10" s="126">
        <v>20.3</v>
      </c>
      <c r="H10" s="126">
        <v>29.9</v>
      </c>
      <c r="I10" s="126">
        <v>43.5</v>
      </c>
      <c r="J10" s="126">
        <v>10.8</v>
      </c>
      <c r="K10" s="126">
        <v>96.5</v>
      </c>
      <c r="L10" s="132">
        <v>490110</v>
      </c>
    </row>
    <row r="11" spans="1:14">
      <c r="A11" s="1352"/>
      <c r="B11" s="1368"/>
      <c r="C11" s="185" t="s">
        <v>8</v>
      </c>
      <c r="D11" s="18">
        <v>204209</v>
      </c>
      <c r="E11" s="128">
        <v>22.730526018181394</v>
      </c>
      <c r="F11" s="127"/>
      <c r="G11" s="127">
        <v>16.5</v>
      </c>
      <c r="H11" s="127">
        <v>38.9</v>
      </c>
      <c r="I11" s="127">
        <v>45.6</v>
      </c>
      <c r="J11" s="127">
        <v>3.7</v>
      </c>
      <c r="K11" s="127">
        <v>98.4</v>
      </c>
      <c r="L11" s="133">
        <v>199894</v>
      </c>
    </row>
    <row r="12" spans="1:14">
      <c r="A12" s="1352"/>
      <c r="B12" s="1369"/>
      <c r="C12" s="188" t="s">
        <v>10</v>
      </c>
      <c r="D12" s="18">
        <v>714935</v>
      </c>
      <c r="E12" s="128">
        <v>79.579492670785882</v>
      </c>
      <c r="F12" s="127">
        <v>71.400000000000006</v>
      </c>
      <c r="G12" s="127">
        <v>19.2</v>
      </c>
      <c r="H12" s="127">
        <v>32.5</v>
      </c>
      <c r="I12" s="127">
        <v>44.1</v>
      </c>
      <c r="J12" s="127">
        <v>8.8000000000000007</v>
      </c>
      <c r="K12" s="127">
        <v>97</v>
      </c>
      <c r="L12" s="133">
        <v>690004</v>
      </c>
      <c r="N12" s="7"/>
    </row>
    <row r="13" spans="1:14">
      <c r="A13" s="1352"/>
      <c r="B13" s="1356" t="s">
        <v>71</v>
      </c>
      <c r="C13" s="185" t="s">
        <v>9</v>
      </c>
      <c r="D13" s="19">
        <v>21994</v>
      </c>
      <c r="E13" s="128">
        <v>2.4481545340503188</v>
      </c>
      <c r="F13" s="128"/>
      <c r="G13" s="128">
        <v>37</v>
      </c>
      <c r="H13" s="128">
        <v>20.2</v>
      </c>
      <c r="I13" s="128">
        <v>39.700000000000003</v>
      </c>
      <c r="J13" s="128">
        <v>1.2</v>
      </c>
      <c r="K13" s="128">
        <v>91.7</v>
      </c>
      <c r="L13" s="134">
        <v>20172</v>
      </c>
    </row>
    <row r="14" spans="1:14">
      <c r="A14" s="1352"/>
      <c r="B14" s="1353"/>
      <c r="C14" s="185" t="s">
        <v>8</v>
      </c>
      <c r="D14" s="18">
        <v>17967</v>
      </c>
      <c r="E14" s="128">
        <v>1.9999087257107429</v>
      </c>
      <c r="F14" s="127"/>
      <c r="G14" s="127">
        <v>34.799999999999997</v>
      </c>
      <c r="H14" s="127">
        <v>24.2</v>
      </c>
      <c r="I14" s="127">
        <v>40.799999999999997</v>
      </c>
      <c r="J14" s="127">
        <v>0.4</v>
      </c>
      <c r="K14" s="127">
        <v>93.6</v>
      </c>
      <c r="L14" s="133">
        <v>16819</v>
      </c>
    </row>
    <row r="15" spans="1:14">
      <c r="A15" s="1352"/>
      <c r="B15" s="1353"/>
      <c r="C15" s="188" t="s">
        <v>10</v>
      </c>
      <c r="D15" s="18">
        <v>39961</v>
      </c>
      <c r="E15" s="128">
        <v>4.4480632597610619</v>
      </c>
      <c r="F15" s="127">
        <v>55</v>
      </c>
      <c r="G15" s="127">
        <v>36</v>
      </c>
      <c r="H15" s="127">
        <v>22</v>
      </c>
      <c r="I15" s="127">
        <v>40.200000000000003</v>
      </c>
      <c r="J15" s="127">
        <v>0.8</v>
      </c>
      <c r="K15" s="127">
        <v>92.6</v>
      </c>
      <c r="L15" s="133">
        <v>36991</v>
      </c>
    </row>
    <row r="16" spans="1:14">
      <c r="A16" s="1352"/>
      <c r="B16" s="1354" t="s">
        <v>24</v>
      </c>
      <c r="C16" s="186" t="s">
        <v>9</v>
      </c>
      <c r="D16" s="20">
        <v>532720</v>
      </c>
      <c r="E16" s="822">
        <v>59.297121186654813</v>
      </c>
      <c r="F16" s="129"/>
      <c r="G16" s="129">
        <v>21</v>
      </c>
      <c r="H16" s="129">
        <v>29.5</v>
      </c>
      <c r="I16" s="129">
        <v>43.3</v>
      </c>
      <c r="J16" s="129">
        <v>10.4</v>
      </c>
      <c r="K16" s="129">
        <v>96.3</v>
      </c>
      <c r="L16" s="23">
        <v>510282</v>
      </c>
      <c r="M16" s="903"/>
    </row>
    <row r="17" spans="1:13">
      <c r="A17" s="1352"/>
      <c r="B17" s="1354"/>
      <c r="C17" s="186" t="s">
        <v>8</v>
      </c>
      <c r="D17" s="20">
        <v>222176</v>
      </c>
      <c r="E17" s="822">
        <v>24.730434743892136</v>
      </c>
      <c r="F17" s="129"/>
      <c r="G17" s="129">
        <v>17.899999999999999</v>
      </c>
      <c r="H17" s="129">
        <v>37.700000000000003</v>
      </c>
      <c r="I17" s="129">
        <v>45.3</v>
      </c>
      <c r="J17" s="129">
        <v>3.4</v>
      </c>
      <c r="K17" s="129">
        <v>98</v>
      </c>
      <c r="L17" s="23">
        <v>216713</v>
      </c>
      <c r="M17" s="903"/>
    </row>
    <row r="18" spans="1:13" ht="13.2" customHeight="1">
      <c r="A18" s="1366"/>
      <c r="B18" s="1354"/>
      <c r="C18" s="186" t="s">
        <v>10</v>
      </c>
      <c r="D18" s="21">
        <v>754896</v>
      </c>
      <c r="E18" s="822">
        <v>84.027555930546953</v>
      </c>
      <c r="F18" s="130">
        <v>70.599999999999994</v>
      </c>
      <c r="G18" s="130">
        <v>20.100000000000001</v>
      </c>
      <c r="H18" s="130">
        <v>31.9</v>
      </c>
      <c r="I18" s="130">
        <v>43.9</v>
      </c>
      <c r="J18" s="130">
        <v>8.4</v>
      </c>
      <c r="K18" s="130">
        <v>96.8</v>
      </c>
      <c r="L18" s="24">
        <v>726995</v>
      </c>
      <c r="M18" s="903"/>
    </row>
    <row r="19" spans="1:13">
      <c r="A19" s="1351" t="s">
        <v>25</v>
      </c>
      <c r="B19" s="1353" t="s">
        <v>20</v>
      </c>
      <c r="C19" s="185" t="s">
        <v>9</v>
      </c>
      <c r="D19" s="22">
        <v>43106</v>
      </c>
      <c r="E19" s="128">
        <v>4.798133552094801</v>
      </c>
      <c r="F19" s="126"/>
      <c r="G19" s="126">
        <v>19.100000000000001</v>
      </c>
      <c r="H19" s="126">
        <v>32.1</v>
      </c>
      <c r="I19" s="126">
        <v>44</v>
      </c>
      <c r="J19" s="126">
        <v>11.4</v>
      </c>
      <c r="K19" s="126">
        <v>92.6</v>
      </c>
      <c r="L19" s="132">
        <v>39890</v>
      </c>
    </row>
    <row r="20" spans="1:13">
      <c r="A20" s="1352"/>
      <c r="B20" s="1353"/>
      <c r="C20" s="185" t="s">
        <v>8</v>
      </c>
      <c r="D20" s="18">
        <v>3984</v>
      </c>
      <c r="E20" s="128">
        <v>0.44345947365901928</v>
      </c>
      <c r="F20" s="127"/>
      <c r="G20" s="127">
        <v>16.100000000000001</v>
      </c>
      <c r="H20" s="127">
        <v>33.200000000000003</v>
      </c>
      <c r="I20" s="127">
        <v>44.7</v>
      </c>
      <c r="J20" s="127">
        <v>4.3</v>
      </c>
      <c r="K20" s="127">
        <v>95.5</v>
      </c>
      <c r="L20" s="133">
        <v>3802</v>
      </c>
    </row>
    <row r="21" spans="1:13" ht="13.2" customHeight="1">
      <c r="A21" s="1352"/>
      <c r="B21" s="1353"/>
      <c r="C21" s="188" t="s">
        <v>10</v>
      </c>
      <c r="D21" s="18">
        <v>47090</v>
      </c>
      <c r="E21" s="128">
        <v>5.2415930257538195</v>
      </c>
      <c r="F21" s="127">
        <v>91.5</v>
      </c>
      <c r="G21" s="127">
        <v>18.8</v>
      </c>
      <c r="H21" s="127">
        <v>32.200000000000003</v>
      </c>
      <c r="I21" s="127">
        <v>44.1</v>
      </c>
      <c r="J21" s="127">
        <v>10.8</v>
      </c>
      <c r="K21" s="127">
        <v>92.9</v>
      </c>
      <c r="L21" s="133">
        <v>43692</v>
      </c>
    </row>
    <row r="22" spans="1:13">
      <c r="A22" s="1352"/>
      <c r="B22" s="1353" t="s">
        <v>21</v>
      </c>
      <c r="C22" s="185" t="s">
        <v>9</v>
      </c>
      <c r="D22" s="19">
        <v>63516</v>
      </c>
      <c r="E22" s="128">
        <v>7.0699728737264742</v>
      </c>
      <c r="F22" s="128"/>
      <c r="G22" s="128">
        <v>16</v>
      </c>
      <c r="H22" s="128">
        <v>39.200000000000003</v>
      </c>
      <c r="I22" s="128">
        <v>45.8</v>
      </c>
      <c r="J22" s="128">
        <v>9</v>
      </c>
      <c r="K22" s="128">
        <v>91.7</v>
      </c>
      <c r="L22" s="134">
        <v>58203</v>
      </c>
    </row>
    <row r="23" spans="1:13">
      <c r="A23" s="1352"/>
      <c r="B23" s="1353"/>
      <c r="C23" s="185" t="s">
        <v>8</v>
      </c>
      <c r="D23" s="18">
        <v>32889</v>
      </c>
      <c r="E23" s="128">
        <v>3.6608781699727624</v>
      </c>
      <c r="F23" s="127"/>
      <c r="G23" s="127">
        <v>17.399999999999999</v>
      </c>
      <c r="H23" s="127">
        <v>41</v>
      </c>
      <c r="I23" s="127">
        <v>45.8</v>
      </c>
      <c r="J23" s="127">
        <v>3.4</v>
      </c>
      <c r="K23" s="127">
        <v>91.6</v>
      </c>
      <c r="L23" s="133">
        <v>30125</v>
      </c>
    </row>
    <row r="24" spans="1:13">
      <c r="A24" s="1352"/>
      <c r="B24" s="1353"/>
      <c r="C24" s="188" t="s">
        <v>10</v>
      </c>
      <c r="D24" s="18">
        <v>96405</v>
      </c>
      <c r="E24" s="128">
        <v>10.730851043699236</v>
      </c>
      <c r="F24" s="127">
        <v>65.900000000000006</v>
      </c>
      <c r="G24" s="127">
        <v>16.5</v>
      </c>
      <c r="H24" s="127">
        <v>39.799999999999997</v>
      </c>
      <c r="I24" s="127">
        <v>45.8</v>
      </c>
      <c r="J24" s="127">
        <v>7.1</v>
      </c>
      <c r="K24" s="127">
        <v>91.7</v>
      </c>
      <c r="L24" s="133">
        <v>88328</v>
      </c>
    </row>
    <row r="25" spans="1:13">
      <c r="A25" s="1352"/>
      <c r="B25" s="1353" t="s">
        <v>26</v>
      </c>
      <c r="C25" s="185" t="s">
        <v>9</v>
      </c>
      <c r="D25" s="18">
        <v>88199</v>
      </c>
      <c r="E25" s="128">
        <v>9.8174402904748597</v>
      </c>
      <c r="F25" s="127"/>
      <c r="G25" s="127">
        <v>13.1</v>
      </c>
      <c r="H25" s="127">
        <v>40.299999999999997</v>
      </c>
      <c r="I25" s="127">
        <v>46.3</v>
      </c>
      <c r="J25" s="127">
        <v>12</v>
      </c>
      <c r="K25" s="127">
        <v>93.9</v>
      </c>
      <c r="L25" s="133">
        <v>82739</v>
      </c>
    </row>
    <row r="26" spans="1:13">
      <c r="A26" s="1352"/>
      <c r="B26" s="1353"/>
      <c r="C26" s="185" t="s">
        <v>8</v>
      </c>
      <c r="D26" s="18">
        <v>28618</v>
      </c>
      <c r="E26" s="128">
        <v>3.1854726950737482</v>
      </c>
      <c r="F26" s="127"/>
      <c r="G26" s="127">
        <v>10.8</v>
      </c>
      <c r="H26" s="127">
        <v>46.2</v>
      </c>
      <c r="I26" s="127">
        <v>47.6</v>
      </c>
      <c r="J26" s="127">
        <v>4.5</v>
      </c>
      <c r="K26" s="127">
        <v>93.9</v>
      </c>
      <c r="L26" s="133">
        <v>26865</v>
      </c>
    </row>
    <row r="27" spans="1:13" ht="20.25" customHeight="1">
      <c r="A27" s="1352"/>
      <c r="B27" s="1353"/>
      <c r="C27" s="188" t="s">
        <v>10</v>
      </c>
      <c r="D27" s="17">
        <v>116817</v>
      </c>
      <c r="E27" s="128">
        <v>13.002912985548608</v>
      </c>
      <c r="F27" s="135">
        <v>75.5</v>
      </c>
      <c r="G27" s="135">
        <v>12.5</v>
      </c>
      <c r="H27" s="135">
        <v>41.8</v>
      </c>
      <c r="I27" s="135">
        <v>46.6</v>
      </c>
      <c r="J27" s="135">
        <v>10.199999999999999</v>
      </c>
      <c r="K27" s="135">
        <v>93.9</v>
      </c>
      <c r="L27" s="136">
        <v>109604</v>
      </c>
    </row>
    <row r="28" spans="1:13">
      <c r="A28" s="1352"/>
      <c r="B28" s="1353" t="s">
        <v>126</v>
      </c>
      <c r="C28" s="185" t="s">
        <v>9</v>
      </c>
      <c r="D28" s="18">
        <v>18423</v>
      </c>
      <c r="E28" s="128">
        <v>2.0506661353464137</v>
      </c>
      <c r="F28" s="127"/>
      <c r="G28" s="127">
        <v>37.299999999999997</v>
      </c>
      <c r="H28" s="127">
        <v>17.2</v>
      </c>
      <c r="I28" s="127">
        <v>39.200000000000003</v>
      </c>
      <c r="J28" s="127">
        <v>0.2</v>
      </c>
      <c r="K28" s="127">
        <v>83.4</v>
      </c>
      <c r="L28" s="133">
        <v>15354</v>
      </c>
    </row>
    <row r="29" spans="1:13">
      <c r="A29" s="1352"/>
      <c r="B29" s="1353"/>
      <c r="C29" s="185" t="s">
        <v>8</v>
      </c>
      <c r="D29" s="18">
        <v>8255</v>
      </c>
      <c r="E29" s="128">
        <v>0.91886494855803313</v>
      </c>
      <c r="F29" s="127"/>
      <c r="G29" s="127">
        <v>39.799999999999997</v>
      </c>
      <c r="H29" s="127">
        <v>19.3</v>
      </c>
      <c r="I29" s="127">
        <v>39.200000000000003</v>
      </c>
      <c r="J29" s="127">
        <v>0</v>
      </c>
      <c r="K29" s="127">
        <v>85.5</v>
      </c>
      <c r="L29" s="133">
        <v>7062</v>
      </c>
    </row>
    <row r="30" spans="1:13">
      <c r="A30" s="1352"/>
      <c r="B30" s="1353"/>
      <c r="C30" s="188" t="s">
        <v>10</v>
      </c>
      <c r="D30" s="137">
        <v>26678</v>
      </c>
      <c r="E30" s="128">
        <v>2.9695310839044469</v>
      </c>
      <c r="F30" s="138">
        <v>69.099999999999994</v>
      </c>
      <c r="G30" s="138">
        <v>38.1</v>
      </c>
      <c r="H30" s="138">
        <v>17.8</v>
      </c>
      <c r="I30" s="138">
        <v>39.200000000000003</v>
      </c>
      <c r="J30" s="138">
        <v>0.1</v>
      </c>
      <c r="K30" s="138">
        <v>84</v>
      </c>
      <c r="L30" s="139">
        <v>22416</v>
      </c>
    </row>
    <row r="31" spans="1:13">
      <c r="A31" s="1352"/>
      <c r="B31" s="1354" t="s">
        <v>340</v>
      </c>
      <c r="C31" s="186" t="s">
        <v>9</v>
      </c>
      <c r="D31" s="1024">
        <v>106622</v>
      </c>
      <c r="E31" s="822">
        <v>11.868106425821273</v>
      </c>
      <c r="F31" s="131"/>
      <c r="G31" s="131">
        <v>17.3</v>
      </c>
      <c r="H31" s="131">
        <v>36.299999999999997</v>
      </c>
      <c r="I31" s="131">
        <v>45</v>
      </c>
      <c r="J31" s="131">
        <v>10</v>
      </c>
      <c r="K31" s="131">
        <v>92.1</v>
      </c>
      <c r="L31" s="623">
        <v>98093</v>
      </c>
    </row>
    <row r="32" spans="1:13">
      <c r="A32" s="1352"/>
      <c r="B32" s="1354"/>
      <c r="C32" s="186" t="s">
        <v>8</v>
      </c>
      <c r="D32" s="153">
        <v>36873</v>
      </c>
      <c r="E32" s="822">
        <v>4.1043376436317818</v>
      </c>
      <c r="F32" s="129"/>
      <c r="G32" s="129">
        <v>17.3</v>
      </c>
      <c r="H32" s="129">
        <v>40.200000000000003</v>
      </c>
      <c r="I32" s="129">
        <v>45.7</v>
      </c>
      <c r="J32" s="129">
        <v>3.5</v>
      </c>
      <c r="K32" s="129">
        <v>92.1</v>
      </c>
      <c r="L32" s="23">
        <v>33926</v>
      </c>
    </row>
    <row r="33" spans="1:14">
      <c r="A33" s="1352"/>
      <c r="B33" s="1355"/>
      <c r="C33" s="186" t="s">
        <v>10</v>
      </c>
      <c r="D33" s="1025">
        <v>143495</v>
      </c>
      <c r="E33" s="822">
        <v>15.972444069453056</v>
      </c>
      <c r="F33" s="191">
        <v>74.3</v>
      </c>
      <c r="G33" s="191">
        <v>17.3</v>
      </c>
      <c r="H33" s="191">
        <v>37.299999999999997</v>
      </c>
      <c r="I33" s="191">
        <v>45.2</v>
      </c>
      <c r="J33" s="191">
        <v>8.3000000000000007</v>
      </c>
      <c r="K33" s="191">
        <v>92.1</v>
      </c>
      <c r="L33" s="624">
        <v>132020</v>
      </c>
    </row>
    <row r="34" spans="1:14">
      <c r="A34" s="1357" t="s">
        <v>179</v>
      </c>
      <c r="B34" s="1358"/>
      <c r="C34" s="186" t="s">
        <v>9</v>
      </c>
      <c r="D34" s="1026">
        <v>344157</v>
      </c>
      <c r="E34" s="822">
        <v>38.308153131542952</v>
      </c>
      <c r="F34" s="193"/>
      <c r="G34" s="193">
        <v>22.1</v>
      </c>
      <c r="H34" s="193">
        <v>26.5</v>
      </c>
      <c r="I34" s="193">
        <v>42.7</v>
      </c>
      <c r="J34" s="193">
        <v>11</v>
      </c>
      <c r="K34" s="193">
        <v>95.9</v>
      </c>
      <c r="L34" s="192">
        <v>328469</v>
      </c>
    </row>
    <row r="35" spans="1:14">
      <c r="A35" s="1359"/>
      <c r="B35" s="1360"/>
      <c r="C35" s="186" t="s">
        <v>8</v>
      </c>
      <c r="D35" s="1026">
        <v>61620</v>
      </c>
      <c r="E35" s="822">
        <v>6.8589289073465789</v>
      </c>
      <c r="F35" s="193"/>
      <c r="G35" s="193">
        <v>16.7</v>
      </c>
      <c r="H35" s="193">
        <v>35.1</v>
      </c>
      <c r="I35" s="193">
        <v>44.9</v>
      </c>
      <c r="J35" s="193">
        <v>3.2</v>
      </c>
      <c r="K35" s="193">
        <v>98.4</v>
      </c>
      <c r="L35" s="192">
        <v>60248</v>
      </c>
    </row>
    <row r="36" spans="1:14" ht="21" customHeight="1">
      <c r="A36" s="1361"/>
      <c r="B36" s="1362"/>
      <c r="C36" s="186" t="s">
        <v>10</v>
      </c>
      <c r="D36" s="1026">
        <v>405777</v>
      </c>
      <c r="E36" s="822">
        <v>45.167082038889525</v>
      </c>
      <c r="F36" s="193">
        <v>84.8</v>
      </c>
      <c r="G36" s="193">
        <v>21.3</v>
      </c>
      <c r="H36" s="193">
        <v>27.8</v>
      </c>
      <c r="I36" s="193">
        <v>43</v>
      </c>
      <c r="J36" s="193">
        <v>9.8000000000000007</v>
      </c>
      <c r="K36" s="193">
        <v>96.3</v>
      </c>
      <c r="L36" s="192">
        <v>388718</v>
      </c>
      <c r="M36" s="903"/>
      <c r="N36" s="441"/>
    </row>
    <row r="37" spans="1:14" ht="12.75" customHeight="1">
      <c r="A37" s="1357" t="s">
        <v>180</v>
      </c>
      <c r="B37" s="1358"/>
      <c r="C37" s="186" t="s">
        <v>9</v>
      </c>
      <c r="D37" s="1026">
        <v>295185</v>
      </c>
      <c r="E37" s="822">
        <v>32.857074480933136</v>
      </c>
      <c r="F37" s="193"/>
      <c r="G37" s="193">
        <v>18.399999999999999</v>
      </c>
      <c r="H37" s="193">
        <v>35.4</v>
      </c>
      <c r="I37" s="193">
        <v>44.7</v>
      </c>
      <c r="J37" s="193">
        <v>9.6999999999999993</v>
      </c>
      <c r="K37" s="193">
        <v>95.2</v>
      </c>
      <c r="L37" s="192">
        <v>279907</v>
      </c>
    </row>
    <row r="38" spans="1:14">
      <c r="A38" s="1359"/>
      <c r="B38" s="1360"/>
      <c r="C38" s="186" t="s">
        <v>8</v>
      </c>
      <c r="D38" s="1026">
        <v>197429</v>
      </c>
      <c r="E38" s="822">
        <v>21.975843480177339</v>
      </c>
      <c r="F38" s="193"/>
      <c r="G38" s="193">
        <v>18.2</v>
      </c>
      <c r="H38" s="193">
        <v>39</v>
      </c>
      <c r="I38" s="193">
        <v>45.4</v>
      </c>
      <c r="J38" s="193">
        <v>3.5</v>
      </c>
      <c r="K38" s="193">
        <v>96.8</v>
      </c>
      <c r="L38" s="192">
        <v>190391</v>
      </c>
    </row>
    <row r="39" spans="1:14">
      <c r="A39" s="1361"/>
      <c r="B39" s="1362"/>
      <c r="C39" s="186" t="s">
        <v>10</v>
      </c>
      <c r="D39" s="1026">
        <v>492614</v>
      </c>
      <c r="E39" s="822">
        <v>54.832917961110475</v>
      </c>
      <c r="F39" s="193">
        <v>59.9</v>
      </c>
      <c r="G39" s="193">
        <v>18.3</v>
      </c>
      <c r="H39" s="193">
        <v>36.799999999999997</v>
      </c>
      <c r="I39" s="193">
        <v>45</v>
      </c>
      <c r="J39" s="193">
        <v>7.2</v>
      </c>
      <c r="K39" s="193">
        <v>95.8</v>
      </c>
      <c r="L39" s="192">
        <v>470297</v>
      </c>
      <c r="M39" s="903"/>
    </row>
    <row r="40" spans="1:14" ht="12.75" customHeight="1">
      <c r="A40" s="1357" t="s">
        <v>441</v>
      </c>
      <c r="B40" s="1358"/>
      <c r="C40" s="186" t="s">
        <v>9</v>
      </c>
      <c r="D40" s="153">
        <v>639342</v>
      </c>
      <c r="E40" s="822">
        <v>71.165227612476073</v>
      </c>
      <c r="F40" s="155"/>
      <c r="G40" s="155">
        <v>20.399999999999999</v>
      </c>
      <c r="H40" s="155">
        <v>30.6</v>
      </c>
      <c r="I40" s="155">
        <v>43.6</v>
      </c>
      <c r="J40" s="155">
        <v>10.4</v>
      </c>
      <c r="K40" s="155">
        <v>95.6</v>
      </c>
      <c r="L40" s="883">
        <v>608376</v>
      </c>
    </row>
    <row r="41" spans="1:14">
      <c r="A41" s="1359"/>
      <c r="B41" s="1360"/>
      <c r="C41" s="186" t="s">
        <v>8</v>
      </c>
      <c r="D41" s="153">
        <v>259049</v>
      </c>
      <c r="E41" s="822">
        <v>28.834772387523916</v>
      </c>
      <c r="F41" s="155"/>
      <c r="G41" s="155">
        <v>17.8</v>
      </c>
      <c r="H41" s="155">
        <v>38</v>
      </c>
      <c r="I41" s="155">
        <v>45.3</v>
      </c>
      <c r="J41" s="155">
        <v>3.4</v>
      </c>
      <c r="K41" s="155">
        <v>97.2</v>
      </c>
      <c r="L41" s="883">
        <v>250639</v>
      </c>
    </row>
    <row r="42" spans="1:14">
      <c r="A42" s="1363"/>
      <c r="B42" s="1364"/>
      <c r="C42" s="186" t="s">
        <v>10</v>
      </c>
      <c r="D42" s="153">
        <v>898391</v>
      </c>
      <c r="E42" s="822">
        <v>100</v>
      </c>
      <c r="F42" s="155">
        <v>71.2</v>
      </c>
      <c r="G42" s="155">
        <v>19.7</v>
      </c>
      <c r="H42" s="155">
        <v>32.799999999999997</v>
      </c>
      <c r="I42" s="155">
        <v>44.1</v>
      </c>
      <c r="J42" s="155">
        <v>8.4</v>
      </c>
      <c r="K42" s="155">
        <v>96</v>
      </c>
      <c r="L42" s="883">
        <v>859015</v>
      </c>
    </row>
    <row r="43" spans="1:14" s="85" customFormat="1">
      <c r="A43" s="892"/>
      <c r="B43" s="892"/>
      <c r="C43" s="892"/>
      <c r="D43" s="892"/>
      <c r="E43" s="892"/>
      <c r="F43" s="892"/>
      <c r="G43" s="893"/>
      <c r="L43" s="888" t="s">
        <v>144</v>
      </c>
    </row>
    <row r="44" spans="1:14" ht="24" customHeight="1">
      <c r="A44" s="1292" t="s">
        <v>289</v>
      </c>
      <c r="B44" s="1292"/>
      <c r="C44" s="1292"/>
      <c r="D44" s="1292"/>
      <c r="E44" s="1292"/>
      <c r="F44" s="1292"/>
      <c r="G44" s="1292"/>
      <c r="H44" s="1292"/>
      <c r="I44" s="1292"/>
      <c r="J44" s="1292"/>
      <c r="K44" s="1292"/>
      <c r="L44" s="1292"/>
    </row>
    <row r="45" spans="1:14" ht="12.75" customHeight="1">
      <c r="A45" s="890" t="s">
        <v>491</v>
      </c>
      <c r="B45" s="86"/>
      <c r="C45" s="902"/>
      <c r="D45" s="86"/>
      <c r="E45" s="86"/>
      <c r="F45" s="86"/>
      <c r="G45" s="86"/>
      <c r="H45" s="86"/>
      <c r="I45" s="86"/>
      <c r="J45" s="86"/>
      <c r="K45" s="86"/>
      <c r="L45" s="86"/>
    </row>
    <row r="46" spans="1:14">
      <c r="D46" s="443"/>
    </row>
    <row r="47" spans="1:14">
      <c r="D47" s="444"/>
    </row>
    <row r="48" spans="1:14">
      <c r="D48" s="445"/>
    </row>
  </sheetData>
  <mergeCells count="17">
    <mergeCell ref="A44:L44"/>
    <mergeCell ref="A34:B36"/>
    <mergeCell ref="A37:B39"/>
    <mergeCell ref="A40:B42"/>
    <mergeCell ref="A4:A18"/>
    <mergeCell ref="B7:B9"/>
    <mergeCell ref="B10:B12"/>
    <mergeCell ref="A3:B3"/>
    <mergeCell ref="A19:A33"/>
    <mergeCell ref="B22:B24"/>
    <mergeCell ref="B25:B27"/>
    <mergeCell ref="B28:B30"/>
    <mergeCell ref="B31:B33"/>
    <mergeCell ref="B13:B15"/>
    <mergeCell ref="B16:B18"/>
    <mergeCell ref="B19:B21"/>
    <mergeCell ref="B4:B6"/>
  </mergeCells>
  <phoneticPr fontId="17" type="noConversion"/>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K42"/>
  <sheetViews>
    <sheetView zoomScale="85" zoomScaleNormal="85" workbookViewId="0">
      <selection activeCell="M28" sqref="M28"/>
    </sheetView>
  </sheetViews>
  <sheetFormatPr baseColWidth="10" defaultColWidth="11.44140625" defaultRowHeight="10.199999999999999"/>
  <cols>
    <col min="1" max="1" width="28" style="487" customWidth="1"/>
    <col min="2" max="2" width="8.88671875" style="487" customWidth="1"/>
    <col min="3" max="3" width="8.6640625" style="487" customWidth="1"/>
    <col min="4" max="13" width="7" style="487" bestFit="1" customWidth="1"/>
    <col min="14" max="15" width="7.5546875" style="487" customWidth="1"/>
    <col min="16" max="16384" width="11.44140625" style="487"/>
  </cols>
  <sheetData>
    <row r="1" spans="1:11" ht="13.2">
      <c r="A1" s="900" t="s">
        <v>506</v>
      </c>
      <c r="B1" s="904"/>
      <c r="C1" s="904"/>
      <c r="D1" s="904"/>
      <c r="E1" s="904"/>
      <c r="F1" s="904"/>
      <c r="G1" s="904"/>
      <c r="H1" s="904"/>
      <c r="I1" s="904"/>
      <c r="J1" s="904"/>
      <c r="K1" s="904"/>
    </row>
    <row r="2" spans="1:11">
      <c r="A2" s="904"/>
      <c r="B2" s="904"/>
      <c r="C2" s="904"/>
      <c r="D2" s="904"/>
      <c r="E2" s="904"/>
      <c r="F2" s="904"/>
      <c r="G2" s="904"/>
      <c r="H2" s="904"/>
      <c r="I2" s="904"/>
      <c r="J2" s="904"/>
      <c r="K2" s="904"/>
    </row>
    <row r="3" spans="1:11">
      <c r="A3" s="904"/>
      <c r="B3" s="904"/>
      <c r="C3" s="904"/>
      <c r="D3" s="904"/>
      <c r="E3" s="904"/>
      <c r="F3" s="904"/>
      <c r="G3" s="904"/>
      <c r="H3" s="904"/>
      <c r="I3" s="904"/>
      <c r="J3" s="904"/>
      <c r="K3" s="904"/>
    </row>
    <row r="4" spans="1:11">
      <c r="A4" s="904"/>
      <c r="B4" s="904"/>
      <c r="C4" s="904"/>
      <c r="D4" s="904"/>
      <c r="E4" s="904"/>
      <c r="F4" s="904"/>
      <c r="G4" s="904"/>
      <c r="H4" s="904"/>
      <c r="I4" s="904"/>
      <c r="J4" s="904"/>
      <c r="K4" s="904"/>
    </row>
    <row r="5" spans="1:11">
      <c r="A5" s="904"/>
      <c r="B5" s="904"/>
      <c r="C5" s="904"/>
      <c r="D5" s="904"/>
      <c r="E5" s="904"/>
      <c r="F5" s="904"/>
      <c r="G5" s="904"/>
      <c r="H5" s="904"/>
      <c r="I5" s="904"/>
      <c r="J5" s="904"/>
      <c r="K5" s="904"/>
    </row>
    <row r="6" spans="1:11">
      <c r="A6" s="904"/>
      <c r="B6" s="904"/>
      <c r="C6" s="904"/>
      <c r="D6" s="904"/>
      <c r="E6" s="904"/>
      <c r="F6" s="904"/>
      <c r="G6" s="904"/>
      <c r="H6" s="904"/>
      <c r="I6" s="905"/>
      <c r="J6" s="904"/>
      <c r="K6" s="904"/>
    </row>
    <row r="7" spans="1:11">
      <c r="A7" s="904"/>
      <c r="B7" s="904"/>
      <c r="C7" s="904"/>
      <c r="D7" s="904"/>
      <c r="E7" s="904"/>
      <c r="F7" s="904"/>
      <c r="G7" s="904"/>
      <c r="H7" s="904"/>
      <c r="I7" s="904"/>
      <c r="J7" s="904"/>
      <c r="K7" s="904"/>
    </row>
    <row r="8" spans="1:11">
      <c r="A8" s="904"/>
      <c r="B8" s="904"/>
      <c r="C8" s="904"/>
      <c r="D8" s="904"/>
      <c r="E8" s="904"/>
      <c r="F8" s="904"/>
      <c r="G8" s="904"/>
      <c r="H8" s="904"/>
      <c r="I8" s="904"/>
      <c r="J8" s="904"/>
      <c r="K8" s="904"/>
    </row>
    <row r="9" spans="1:11">
      <c r="A9" s="904"/>
      <c r="B9" s="904"/>
      <c r="C9" s="904"/>
      <c r="D9" s="904"/>
      <c r="E9" s="904"/>
      <c r="F9" s="904"/>
      <c r="G9" s="904"/>
      <c r="H9" s="904"/>
      <c r="I9" s="904"/>
      <c r="J9" s="904"/>
      <c r="K9" s="904"/>
    </row>
    <row r="10" spans="1:11">
      <c r="A10" s="904"/>
      <c r="B10" s="904"/>
      <c r="C10" s="904"/>
      <c r="D10" s="904"/>
      <c r="E10" s="904"/>
      <c r="F10" s="904"/>
      <c r="G10" s="904"/>
      <c r="H10" s="904"/>
      <c r="I10" s="904"/>
      <c r="J10" s="904"/>
      <c r="K10" s="904"/>
    </row>
    <row r="11" spans="1:11">
      <c r="A11" s="904"/>
      <c r="B11" s="904"/>
      <c r="C11" s="904"/>
      <c r="D11" s="904"/>
      <c r="E11" s="904"/>
      <c r="F11" s="904"/>
      <c r="G11" s="904"/>
      <c r="H11" s="904"/>
      <c r="I11" s="904"/>
      <c r="J11" s="904"/>
      <c r="K11" s="904"/>
    </row>
    <row r="12" spans="1:11">
      <c r="A12" s="904"/>
      <c r="B12" s="904"/>
      <c r="C12" s="904"/>
      <c r="D12" s="904"/>
      <c r="E12" s="904"/>
      <c r="F12" s="904"/>
      <c r="G12" s="904"/>
      <c r="H12" s="904"/>
      <c r="I12" s="904"/>
      <c r="J12" s="904"/>
      <c r="K12" s="904"/>
    </row>
    <row r="13" spans="1:11">
      <c r="A13" s="904"/>
      <c r="B13" s="904"/>
      <c r="C13" s="904"/>
      <c r="D13" s="904"/>
      <c r="E13" s="904"/>
      <c r="F13" s="904"/>
      <c r="G13" s="904"/>
      <c r="H13" s="904"/>
      <c r="I13" s="904"/>
      <c r="J13" s="904"/>
      <c r="K13" s="904"/>
    </row>
    <row r="14" spans="1:11">
      <c r="A14" s="904"/>
      <c r="B14" s="904"/>
      <c r="C14" s="904"/>
      <c r="D14" s="904"/>
      <c r="E14" s="904"/>
      <c r="F14" s="904"/>
      <c r="G14" s="904"/>
      <c r="H14" s="904"/>
      <c r="I14" s="904"/>
      <c r="J14" s="904"/>
      <c r="K14" s="904"/>
    </row>
    <row r="15" spans="1:11">
      <c r="A15" s="904"/>
      <c r="B15" s="904"/>
      <c r="C15" s="904"/>
      <c r="D15" s="904"/>
      <c r="E15" s="904"/>
      <c r="F15" s="904"/>
      <c r="G15" s="904"/>
      <c r="H15" s="904"/>
      <c r="I15" s="904"/>
      <c r="J15" s="904"/>
      <c r="K15" s="904"/>
    </row>
    <row r="16" spans="1:11">
      <c r="A16" s="904"/>
      <c r="B16" s="904"/>
      <c r="C16" s="904"/>
      <c r="D16" s="904"/>
      <c r="E16" s="904"/>
      <c r="F16" s="904"/>
      <c r="G16" s="904"/>
      <c r="H16" s="904"/>
      <c r="I16" s="904"/>
      <c r="J16" s="904"/>
      <c r="K16" s="904"/>
    </row>
    <row r="17" spans="1:11">
      <c r="A17" s="904"/>
      <c r="B17" s="904"/>
      <c r="C17" s="904"/>
      <c r="D17" s="904"/>
      <c r="E17" s="904"/>
      <c r="F17" s="904"/>
      <c r="G17" s="904"/>
      <c r="H17" s="904"/>
      <c r="I17" s="904"/>
      <c r="J17" s="904"/>
      <c r="K17" s="904"/>
    </row>
    <row r="18" spans="1:11">
      <c r="A18" s="904"/>
      <c r="B18" s="904"/>
      <c r="C18" s="904"/>
      <c r="D18" s="904"/>
      <c r="E18" s="904"/>
      <c r="F18" s="904"/>
      <c r="G18" s="904"/>
      <c r="H18" s="904"/>
      <c r="I18" s="904"/>
      <c r="J18" s="904"/>
      <c r="K18" s="904"/>
    </row>
    <row r="19" spans="1:11">
      <c r="A19" s="904"/>
      <c r="B19" s="904"/>
      <c r="C19" s="904"/>
      <c r="D19" s="904"/>
      <c r="E19" s="904"/>
      <c r="F19" s="904"/>
      <c r="G19" s="904"/>
      <c r="H19" s="904"/>
      <c r="I19" s="904"/>
      <c r="J19" s="904"/>
      <c r="K19" s="904"/>
    </row>
    <row r="20" spans="1:11">
      <c r="A20" s="904"/>
      <c r="B20" s="904"/>
      <c r="C20" s="904"/>
      <c r="D20" s="904"/>
      <c r="E20" s="904"/>
      <c r="F20" s="904"/>
      <c r="G20" s="904"/>
      <c r="H20" s="904"/>
      <c r="I20" s="904"/>
      <c r="J20" s="904"/>
      <c r="K20" s="904"/>
    </row>
    <row r="21" spans="1:11">
      <c r="A21" s="904"/>
      <c r="B21" s="904"/>
      <c r="C21" s="904"/>
      <c r="D21" s="904"/>
      <c r="E21" s="904"/>
      <c r="F21" s="904"/>
      <c r="G21" s="904"/>
      <c r="H21" s="904"/>
      <c r="I21" s="904"/>
      <c r="J21" s="904"/>
      <c r="K21" s="904"/>
    </row>
    <row r="22" spans="1:11">
      <c r="A22" s="904"/>
      <c r="B22" s="904"/>
      <c r="C22" s="904"/>
      <c r="D22" s="904"/>
      <c r="E22" s="904"/>
      <c r="F22" s="904"/>
      <c r="G22" s="904"/>
      <c r="H22" s="904"/>
      <c r="I22" s="904"/>
      <c r="J22" s="904"/>
      <c r="K22" s="904"/>
    </row>
    <row r="23" spans="1:11">
      <c r="A23" s="904"/>
      <c r="B23" s="904"/>
      <c r="C23" s="904"/>
      <c r="D23" s="904"/>
      <c r="E23" s="904"/>
      <c r="F23" s="904"/>
      <c r="G23" s="904"/>
      <c r="H23" s="904"/>
      <c r="I23" s="904"/>
      <c r="J23" s="904"/>
      <c r="K23" s="904"/>
    </row>
    <row r="24" spans="1:11">
      <c r="A24" s="904"/>
      <c r="B24" s="904"/>
      <c r="C24" s="904"/>
      <c r="D24" s="904"/>
      <c r="E24" s="904"/>
      <c r="F24" s="904"/>
      <c r="G24" s="904"/>
      <c r="H24" s="904"/>
      <c r="I24" s="904"/>
      <c r="J24" s="904"/>
      <c r="K24" s="904"/>
    </row>
    <row r="25" spans="1:11">
      <c r="A25" s="904"/>
      <c r="B25" s="904"/>
      <c r="C25" s="904"/>
      <c r="D25" s="904"/>
      <c r="E25" s="904"/>
      <c r="F25" s="904"/>
      <c r="G25" s="904"/>
      <c r="H25" s="904"/>
      <c r="I25" s="904"/>
      <c r="J25" s="904"/>
      <c r="K25" s="904"/>
    </row>
    <row r="26" spans="1:11">
      <c r="A26" s="904"/>
      <c r="B26" s="904"/>
      <c r="C26" s="904"/>
      <c r="D26" s="904"/>
      <c r="E26" s="904"/>
      <c r="F26" s="904"/>
      <c r="G26" s="904"/>
      <c r="H26" s="904"/>
      <c r="I26" s="904"/>
      <c r="J26" s="904"/>
    </row>
    <row r="27" spans="1:11" ht="12">
      <c r="A27" s="904"/>
      <c r="B27" s="904"/>
      <c r="C27" s="904"/>
      <c r="D27" s="904"/>
      <c r="E27" s="904"/>
      <c r="F27" s="904"/>
      <c r="G27" s="904"/>
      <c r="H27" s="904"/>
      <c r="I27" s="904"/>
      <c r="J27" s="904"/>
      <c r="K27" s="888"/>
    </row>
    <row r="28" spans="1:11" ht="12">
      <c r="A28" s="904"/>
      <c r="B28" s="904"/>
      <c r="C28" s="904"/>
      <c r="D28" s="904"/>
      <c r="E28" s="904"/>
      <c r="F28" s="904"/>
      <c r="G28" s="904"/>
      <c r="H28" s="904"/>
      <c r="I28" s="904"/>
      <c r="J28" s="904"/>
      <c r="K28" s="888" t="s">
        <v>144</v>
      </c>
    </row>
    <row r="29" spans="1:11" ht="29.25" customHeight="1">
      <c r="A29" s="1292" t="s">
        <v>511</v>
      </c>
      <c r="B29" s="1292"/>
      <c r="C29" s="1292"/>
      <c r="D29" s="1292"/>
      <c r="E29" s="1292"/>
      <c r="F29" s="1292"/>
      <c r="G29" s="1292"/>
      <c r="H29" s="1292"/>
      <c r="I29" s="1292"/>
      <c r="J29" s="1292"/>
      <c r="K29" s="904"/>
    </row>
    <row r="30" spans="1:11" ht="12" customHeight="1">
      <c r="A30" s="1292" t="s">
        <v>491</v>
      </c>
      <c r="B30" s="1292"/>
      <c r="C30" s="1292"/>
      <c r="D30" s="1292"/>
      <c r="E30" s="1292"/>
      <c r="F30" s="1292"/>
      <c r="G30" s="1292"/>
      <c r="H30" s="1292"/>
      <c r="I30" s="1292"/>
      <c r="J30" s="1292"/>
      <c r="K30" s="904"/>
    </row>
    <row r="33" spans="1:8" s="466" customFormat="1"/>
    <row r="34" spans="1:8" s="466" customFormat="1"/>
    <row r="35" spans="1:8" s="467" customFormat="1">
      <c r="A35" s="1027"/>
      <c r="B35" s="809">
        <v>2015</v>
      </c>
      <c r="C35" s="809">
        <v>2016</v>
      </c>
      <c r="D35" s="809">
        <v>2017</v>
      </c>
      <c r="E35" s="809">
        <v>2018</v>
      </c>
      <c r="F35" s="810">
        <v>2019</v>
      </c>
      <c r="G35" s="810">
        <v>2020</v>
      </c>
    </row>
    <row r="36" spans="1:8" s="467" customFormat="1" ht="11.25" customHeight="1">
      <c r="A36" s="476" t="s">
        <v>264</v>
      </c>
      <c r="B36" s="477">
        <v>82.2</v>
      </c>
      <c r="C36" s="477">
        <v>82.6</v>
      </c>
      <c r="D36" s="477">
        <v>83.1</v>
      </c>
      <c r="E36" s="477">
        <v>83.4</v>
      </c>
      <c r="F36" s="477">
        <v>83.7</v>
      </c>
      <c r="G36" s="477">
        <v>83.9</v>
      </c>
      <c r="H36" s="494"/>
    </row>
    <row r="37" spans="1:8" s="467" customFormat="1">
      <c r="A37" s="471" t="s">
        <v>265</v>
      </c>
      <c r="B37" s="478">
        <v>58.2</v>
      </c>
      <c r="C37" s="478">
        <v>58.3</v>
      </c>
      <c r="D37" s="478">
        <v>58.3</v>
      </c>
      <c r="E37" s="478">
        <v>58.4</v>
      </c>
      <c r="F37" s="478">
        <v>58.4</v>
      </c>
      <c r="G37" s="478">
        <v>58.5</v>
      </c>
      <c r="H37" s="494"/>
    </row>
    <row r="38" spans="1:8" s="467" customFormat="1">
      <c r="A38" s="479" t="s">
        <v>266</v>
      </c>
      <c r="B38" s="480">
        <v>69.5</v>
      </c>
      <c r="C38" s="480">
        <v>69.7</v>
      </c>
      <c r="D38" s="480">
        <v>69.900000000000006</v>
      </c>
      <c r="E38" s="480">
        <v>70.2</v>
      </c>
      <c r="F38" s="480">
        <v>70.400000000000006</v>
      </c>
      <c r="G38" s="480">
        <v>70.599999999999994</v>
      </c>
    </row>
    <row r="39" spans="1:8" s="467" customFormat="1">
      <c r="A39" s="1028"/>
      <c r="B39" s="803">
        <v>2015</v>
      </c>
      <c r="C39" s="803">
        <v>2016</v>
      </c>
      <c r="D39" s="803">
        <v>2017</v>
      </c>
      <c r="E39" s="803">
        <v>2018</v>
      </c>
      <c r="F39" s="803">
        <v>2019</v>
      </c>
      <c r="G39" s="803">
        <v>2020</v>
      </c>
    </row>
    <row r="40" spans="1:8" s="467" customFormat="1" ht="11.25" customHeight="1">
      <c r="A40" s="471" t="s">
        <v>268</v>
      </c>
      <c r="B40" s="481">
        <v>91.2</v>
      </c>
      <c r="C40" s="481">
        <v>91.3</v>
      </c>
      <c r="D40" s="481">
        <v>91.4</v>
      </c>
      <c r="E40" s="481">
        <v>91.4</v>
      </c>
      <c r="F40" s="481">
        <v>91.5</v>
      </c>
      <c r="G40" s="481">
        <v>91.5</v>
      </c>
      <c r="H40" s="494"/>
    </row>
    <row r="41" spans="1:8" s="467" customFormat="1">
      <c r="A41" s="471" t="s">
        <v>269</v>
      </c>
      <c r="B41" s="484">
        <v>66.400000000000006</v>
      </c>
      <c r="C41" s="484">
        <v>66.3</v>
      </c>
      <c r="D41" s="484">
        <v>66.2</v>
      </c>
      <c r="E41" s="484">
        <v>66.099999999999994</v>
      </c>
      <c r="F41" s="484">
        <v>66</v>
      </c>
      <c r="G41" s="484">
        <v>65.900000000000006</v>
      </c>
      <c r="H41" s="494"/>
    </row>
    <row r="42" spans="1:8" s="467" customFormat="1">
      <c r="A42" s="485" t="s">
        <v>270</v>
      </c>
      <c r="B42" s="486">
        <v>74.5</v>
      </c>
      <c r="C42" s="486">
        <v>74.5</v>
      </c>
      <c r="D42" s="486">
        <v>74.5</v>
      </c>
      <c r="E42" s="486">
        <v>74.3</v>
      </c>
      <c r="F42" s="486">
        <v>74.3</v>
      </c>
      <c r="G42" s="486">
        <v>74.3</v>
      </c>
    </row>
  </sheetData>
  <mergeCells count="2">
    <mergeCell ref="A29:J29"/>
    <mergeCell ref="A30:J3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U37"/>
  <sheetViews>
    <sheetView topLeftCell="A4" zoomScale="130" zoomScaleNormal="130" workbookViewId="0">
      <selection activeCell="I8" sqref="I8"/>
    </sheetView>
  </sheetViews>
  <sheetFormatPr baseColWidth="10" defaultRowHeight="13.2"/>
  <cols>
    <col min="4" max="4" width="11.44140625" bestFit="1" customWidth="1"/>
    <col min="5" max="5" width="12.88671875" customWidth="1"/>
    <col min="6" max="6" width="15.88671875" customWidth="1"/>
    <col min="7" max="7" width="12.6640625" customWidth="1"/>
    <col min="8" max="8" width="18.44140625" customWidth="1"/>
    <col min="11" max="11" width="18.88671875" bestFit="1" customWidth="1"/>
    <col min="12" max="12" width="16.109375" bestFit="1" customWidth="1"/>
    <col min="14" max="14" width="5.5546875" style="29" bestFit="1" customWidth="1"/>
    <col min="17" max="18" width="7.5546875" bestFit="1" customWidth="1"/>
    <col min="19" max="19" width="5.5546875" bestFit="1" customWidth="1"/>
    <col min="20" max="20" width="7.109375" bestFit="1" customWidth="1"/>
    <col min="21" max="21" width="5.5546875" bestFit="1" customWidth="1"/>
  </cols>
  <sheetData>
    <row r="1" spans="1:14">
      <c r="A1" s="887" t="s">
        <v>517</v>
      </c>
      <c r="B1" s="906"/>
      <c r="C1" s="906"/>
      <c r="D1" s="906"/>
      <c r="E1" s="906"/>
      <c r="F1" s="906"/>
      <c r="G1" s="906"/>
      <c r="I1" s="431"/>
    </row>
    <row r="2" spans="1:14" ht="12.75" customHeight="1">
      <c r="A2" s="906"/>
      <c r="B2" s="906"/>
      <c r="C2" s="906"/>
      <c r="D2" s="906"/>
      <c r="E2" s="906"/>
      <c r="F2" s="906"/>
      <c r="G2" s="906"/>
    </row>
    <row r="3" spans="1:14">
      <c r="A3" s="906"/>
      <c r="B3" s="906"/>
      <c r="C3" s="906"/>
      <c r="D3" s="906"/>
      <c r="E3" s="906"/>
      <c r="F3" s="906"/>
      <c r="G3" s="906"/>
      <c r="N3" s="46"/>
    </row>
    <row r="4" spans="1:14">
      <c r="A4" s="906"/>
      <c r="B4" s="906"/>
      <c r="C4" s="906"/>
      <c r="D4" s="906"/>
      <c r="E4" s="906"/>
      <c r="F4" s="906"/>
      <c r="G4" s="906"/>
      <c r="N4" s="46"/>
    </row>
    <row r="5" spans="1:14">
      <c r="A5" s="906"/>
      <c r="B5" s="906"/>
      <c r="C5" s="906"/>
      <c r="D5" s="906"/>
      <c r="E5" s="906"/>
      <c r="F5" s="906"/>
      <c r="G5" s="906"/>
      <c r="N5" s="46"/>
    </row>
    <row r="6" spans="1:14">
      <c r="A6" s="906"/>
      <c r="B6" s="906"/>
      <c r="C6" s="906"/>
      <c r="D6" s="906"/>
      <c r="E6" s="906"/>
      <c r="F6" s="906"/>
      <c r="G6" s="906"/>
    </row>
    <row r="7" spans="1:14">
      <c r="A7" s="906"/>
      <c r="B7" s="906"/>
      <c r="C7" s="906"/>
      <c r="D7" s="906"/>
      <c r="E7" s="906"/>
      <c r="F7" s="906"/>
      <c r="G7" s="906"/>
    </row>
    <row r="8" spans="1:14">
      <c r="A8" s="906"/>
      <c r="B8" s="906"/>
      <c r="C8" s="906"/>
      <c r="D8" s="906"/>
      <c r="E8" s="906"/>
      <c r="F8" s="906"/>
      <c r="G8" s="906"/>
    </row>
    <row r="9" spans="1:14">
      <c r="A9" s="906"/>
      <c r="B9" s="906"/>
      <c r="C9" s="906"/>
      <c r="D9" s="906"/>
      <c r="E9" s="906"/>
      <c r="F9" s="906"/>
      <c r="G9" s="906"/>
    </row>
    <row r="10" spans="1:14">
      <c r="A10" s="906"/>
      <c r="B10" s="906"/>
      <c r="C10" s="906"/>
      <c r="D10" s="906"/>
      <c r="E10" s="906"/>
      <c r="F10" s="906"/>
      <c r="G10" s="906"/>
    </row>
    <row r="11" spans="1:14" ht="12.75" customHeight="1">
      <c r="A11" s="906"/>
      <c r="B11" s="906"/>
      <c r="C11" s="906"/>
      <c r="D11" s="906"/>
      <c r="E11" s="906"/>
      <c r="F11" s="906"/>
      <c r="G11" s="906"/>
    </row>
    <row r="12" spans="1:14">
      <c r="A12" s="906"/>
      <c r="B12" s="906"/>
      <c r="C12" s="906"/>
      <c r="D12" s="906"/>
      <c r="E12" s="906"/>
      <c r="F12" s="906"/>
      <c r="G12" s="906"/>
    </row>
    <row r="13" spans="1:14">
      <c r="A13" s="906"/>
      <c r="B13" s="906"/>
      <c r="C13" s="906"/>
      <c r="D13" s="906"/>
      <c r="E13" s="906"/>
      <c r="F13" s="906"/>
      <c r="G13" s="906"/>
    </row>
    <row r="14" spans="1:14" ht="12.75" customHeight="1">
      <c r="A14" s="906"/>
      <c r="B14" s="906"/>
      <c r="C14" s="906"/>
      <c r="D14" s="906"/>
      <c r="E14" s="906"/>
      <c r="F14" s="906"/>
      <c r="G14" s="906"/>
    </row>
    <row r="15" spans="1:14">
      <c r="A15" s="906"/>
      <c r="B15" s="906"/>
      <c r="C15" s="906"/>
      <c r="D15" s="906"/>
      <c r="E15" s="906"/>
      <c r="F15" s="906"/>
      <c r="G15" s="906"/>
    </row>
    <row r="16" spans="1:14">
      <c r="A16" s="906"/>
      <c r="B16" s="906"/>
      <c r="C16" s="906"/>
      <c r="D16" s="906"/>
      <c r="E16" s="906"/>
      <c r="F16" s="906"/>
      <c r="G16" s="906"/>
    </row>
    <row r="17" spans="1:20" ht="12.75" customHeight="1">
      <c r="A17" s="906"/>
      <c r="B17" s="906"/>
      <c r="C17" s="906"/>
      <c r="D17" s="906"/>
      <c r="E17" s="906"/>
      <c r="F17" s="906"/>
      <c r="G17" s="906"/>
    </row>
    <row r="18" spans="1:20">
      <c r="A18" s="906"/>
      <c r="B18" s="906"/>
      <c r="C18" s="906"/>
      <c r="D18" s="906"/>
      <c r="E18" s="906"/>
      <c r="F18" s="906"/>
      <c r="G18" s="906"/>
    </row>
    <row r="19" spans="1:20">
      <c r="A19" s="906"/>
      <c r="B19" s="906"/>
      <c r="C19" s="906"/>
      <c r="D19" s="906"/>
      <c r="E19" s="906"/>
      <c r="F19" s="906"/>
      <c r="G19" s="906"/>
    </row>
    <row r="20" spans="1:20" ht="12.75" customHeight="1">
      <c r="A20" s="906"/>
      <c r="B20" s="906"/>
      <c r="C20" s="906"/>
      <c r="D20" s="906"/>
      <c r="E20" s="906"/>
      <c r="F20" s="906"/>
      <c r="G20" s="888" t="s">
        <v>144</v>
      </c>
    </row>
    <row r="21" spans="1:20" ht="24" customHeight="1">
      <c r="A21" s="1292" t="s">
        <v>518</v>
      </c>
      <c r="B21" s="1292"/>
      <c r="C21" s="1292"/>
      <c r="D21" s="1292"/>
      <c r="E21" s="1292"/>
      <c r="F21" s="1292"/>
      <c r="G21" s="1292"/>
      <c r="H21" s="447"/>
      <c r="I21" s="447"/>
      <c r="J21" s="447"/>
    </row>
    <row r="22" spans="1:20" ht="29.25" customHeight="1">
      <c r="A22" s="1292" t="s">
        <v>289</v>
      </c>
      <c r="B22" s="1292"/>
      <c r="C22" s="1292"/>
      <c r="D22" s="1292"/>
      <c r="E22" s="1292"/>
      <c r="F22" s="1292"/>
      <c r="G22" s="1292"/>
    </row>
    <row r="23" spans="1:20" ht="12.75" customHeight="1">
      <c r="A23" s="890" t="s">
        <v>491</v>
      </c>
      <c r="B23" s="890"/>
      <c r="C23" s="890"/>
      <c r="D23" s="890"/>
      <c r="E23" s="890"/>
      <c r="F23" s="890"/>
      <c r="G23" s="890"/>
    </row>
    <row r="26" spans="1:20">
      <c r="A26" s="86"/>
      <c r="L26" s="27"/>
      <c r="M26" s="27"/>
      <c r="P26" s="27"/>
      <c r="Q26" s="27"/>
      <c r="S26" s="27"/>
      <c r="T26" s="27"/>
    </row>
    <row r="27" spans="1:20" ht="21">
      <c r="A27" s="1370"/>
      <c r="B27" s="1371"/>
      <c r="C27" s="1372"/>
      <c r="D27" s="811" t="s">
        <v>71</v>
      </c>
      <c r="E27" s="813" t="s">
        <v>192</v>
      </c>
      <c r="F27" s="813" t="s">
        <v>193</v>
      </c>
      <c r="G27" s="813" t="s">
        <v>192</v>
      </c>
      <c r="J27" s="28"/>
      <c r="M27" s="47"/>
      <c r="N27"/>
      <c r="O27" s="7"/>
      <c r="P27" s="7"/>
      <c r="Q27" s="7"/>
      <c r="R27" s="45"/>
      <c r="S27" s="45"/>
      <c r="T27" s="45"/>
    </row>
    <row r="28" spans="1:20">
      <c r="A28" s="62" t="s">
        <v>19</v>
      </c>
      <c r="B28" s="62" t="s">
        <v>36</v>
      </c>
      <c r="C28" s="62" t="s">
        <v>66</v>
      </c>
      <c r="D28" s="625">
        <v>2805</v>
      </c>
      <c r="E28" s="625">
        <v>298246</v>
      </c>
      <c r="F28" s="166">
        <v>9.3173581884796932E-3</v>
      </c>
      <c r="G28" s="166">
        <v>0.99068264181152033</v>
      </c>
      <c r="I28" s="29"/>
      <c r="J28" s="391"/>
      <c r="K28" s="392"/>
      <c r="L28" s="29"/>
      <c r="M28" s="48"/>
      <c r="O28" s="7"/>
      <c r="P28" s="7"/>
      <c r="Q28" s="7"/>
      <c r="R28" s="45"/>
      <c r="S28" s="45"/>
      <c r="T28" s="45"/>
    </row>
    <row r="29" spans="1:20">
      <c r="A29" s="62"/>
      <c r="B29" s="62"/>
      <c r="C29" s="62" t="s">
        <v>65</v>
      </c>
      <c r="D29" s="625">
        <v>640</v>
      </c>
      <c r="E29" s="625">
        <v>56996</v>
      </c>
      <c r="F29" s="166">
        <v>1.1104171004233465E-2</v>
      </c>
      <c r="G29" s="166">
        <v>0.98889582899576656</v>
      </c>
      <c r="I29" s="29"/>
      <c r="J29" s="392"/>
      <c r="K29" s="393"/>
      <c r="L29" s="394"/>
      <c r="M29" s="48"/>
      <c r="O29" s="7"/>
      <c r="P29" s="7"/>
      <c r="Q29" s="7"/>
      <c r="R29" s="45"/>
      <c r="S29" s="45"/>
      <c r="T29" s="45"/>
    </row>
    <row r="30" spans="1:20">
      <c r="A30" s="62"/>
      <c r="B30" s="62" t="s">
        <v>74</v>
      </c>
      <c r="C30" s="62" t="s">
        <v>66</v>
      </c>
      <c r="D30" s="625">
        <v>19189</v>
      </c>
      <c r="E30" s="625">
        <v>212480</v>
      </c>
      <c r="F30" s="166">
        <v>8.2829381574574062E-2</v>
      </c>
      <c r="G30" s="166">
        <v>0.91717061842542591</v>
      </c>
      <c r="I30" s="29"/>
      <c r="J30" s="391"/>
      <c r="K30" s="392"/>
      <c r="L30" s="29"/>
      <c r="M30" s="49"/>
      <c r="O30" s="7"/>
      <c r="P30" s="7"/>
      <c r="Q30" s="7"/>
      <c r="R30" s="45"/>
      <c r="S30" s="45"/>
      <c r="T30" s="45"/>
    </row>
    <row r="31" spans="1:20">
      <c r="A31" s="62"/>
      <c r="B31" s="62"/>
      <c r="C31" s="62" t="s">
        <v>65</v>
      </c>
      <c r="D31" s="625">
        <v>17327</v>
      </c>
      <c r="E31" s="625">
        <v>147213</v>
      </c>
      <c r="F31" s="166">
        <v>0.10530570074146105</v>
      </c>
      <c r="G31" s="166">
        <v>0.89469429925853894</v>
      </c>
      <c r="I31" s="29"/>
      <c r="J31" s="391"/>
      <c r="K31" s="392"/>
      <c r="L31" s="29"/>
      <c r="M31" s="48"/>
      <c r="O31" s="7"/>
      <c r="P31" s="7"/>
      <c r="Q31" s="7"/>
      <c r="R31" s="45"/>
      <c r="S31" s="45"/>
      <c r="T31" s="45"/>
    </row>
    <row r="32" spans="1:20">
      <c r="A32" s="62" t="s">
        <v>73</v>
      </c>
      <c r="B32" s="62" t="s">
        <v>36</v>
      </c>
      <c r="C32" s="62" t="s">
        <v>66</v>
      </c>
      <c r="D32" s="323">
        <v>6513</v>
      </c>
      <c r="E32" s="323">
        <v>36593</v>
      </c>
      <c r="F32" s="166">
        <v>0.15109265531480537</v>
      </c>
      <c r="G32" s="166">
        <v>0.84890734468519469</v>
      </c>
      <c r="I32" s="29"/>
      <c r="J32" s="28"/>
      <c r="M32" s="48"/>
      <c r="N32"/>
      <c r="O32" s="7"/>
      <c r="P32" s="7"/>
      <c r="Q32" s="7"/>
      <c r="R32" s="45"/>
      <c r="S32" s="45"/>
      <c r="T32" s="45"/>
    </row>
    <row r="33" spans="1:21">
      <c r="A33" s="62"/>
      <c r="B33" s="62"/>
      <c r="C33" s="323" t="s">
        <v>65</v>
      </c>
      <c r="D33" s="323">
        <v>606</v>
      </c>
      <c r="E33" s="323">
        <v>3378</v>
      </c>
      <c r="F33" s="166">
        <v>0.15210843373493976</v>
      </c>
      <c r="G33" s="166">
        <v>0.84789156626506024</v>
      </c>
      <c r="I33" s="33"/>
      <c r="J33" s="28"/>
      <c r="K33" s="28"/>
      <c r="L33" s="28"/>
      <c r="M33" s="49"/>
      <c r="O33" s="7"/>
      <c r="P33" s="7"/>
      <c r="Q33" s="7"/>
      <c r="R33" s="45"/>
      <c r="S33" s="45"/>
      <c r="T33" s="45"/>
    </row>
    <row r="34" spans="1:21">
      <c r="B34" s="62" t="s">
        <v>74</v>
      </c>
      <c r="C34" s="62" t="s">
        <v>66</v>
      </c>
      <c r="D34" s="323">
        <v>11910</v>
      </c>
      <c r="E34" s="323">
        <v>51606</v>
      </c>
      <c r="F34" s="166">
        <v>0.18751180804836576</v>
      </c>
      <c r="G34" s="166">
        <v>0.81248819195163424</v>
      </c>
      <c r="I34" s="29"/>
      <c r="J34" s="28"/>
      <c r="M34" s="47"/>
      <c r="N34"/>
      <c r="O34" s="7"/>
      <c r="P34" s="7"/>
      <c r="Q34" s="7"/>
      <c r="R34" s="45"/>
      <c r="S34" s="45"/>
      <c r="T34" s="45"/>
    </row>
    <row r="35" spans="1:21">
      <c r="A35" s="62"/>
      <c r="B35" s="62"/>
      <c r="C35" s="62" t="s">
        <v>65</v>
      </c>
      <c r="D35" s="323">
        <v>7649</v>
      </c>
      <c r="E35" s="323">
        <v>25240</v>
      </c>
      <c r="F35" s="166">
        <v>0.23257016023594515</v>
      </c>
      <c r="G35" s="166">
        <v>0.76742983976405488</v>
      </c>
      <c r="I35" s="29"/>
      <c r="J35" s="28"/>
      <c r="M35" s="48"/>
      <c r="N35"/>
      <c r="O35" s="7"/>
      <c r="P35" s="7"/>
      <c r="Q35" s="7"/>
      <c r="R35" s="45"/>
      <c r="S35" s="45"/>
      <c r="T35" s="45"/>
    </row>
    <row r="36" spans="1:21">
      <c r="K36" s="408"/>
    </row>
    <row r="37" spans="1:21">
      <c r="K37" s="408"/>
      <c r="L37" s="25"/>
      <c r="M37" s="25"/>
      <c r="N37" s="48"/>
      <c r="P37" s="7"/>
      <c r="Q37" s="7"/>
      <c r="R37" s="7"/>
      <c r="S37" s="45"/>
      <c r="T37" s="45"/>
      <c r="U37" s="45"/>
    </row>
  </sheetData>
  <mergeCells count="3">
    <mergeCell ref="A21:G21"/>
    <mergeCell ref="A22:G22"/>
    <mergeCell ref="A27:C27"/>
  </mergeCells>
  <phoneticPr fontId="1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1"/>
  <sheetViews>
    <sheetView zoomScaleNormal="100" workbookViewId="0">
      <selection activeCell="M10" sqref="M10"/>
    </sheetView>
  </sheetViews>
  <sheetFormatPr baseColWidth="10" defaultColWidth="11.44140625" defaultRowHeight="12.6"/>
  <cols>
    <col min="1" max="1" width="21.5546875" style="326" customWidth="1"/>
    <col min="2" max="2" width="9.109375" style="326" customWidth="1"/>
    <col min="3" max="3" width="9.88671875" style="326" customWidth="1"/>
    <col min="4" max="4" width="9.33203125" style="326" customWidth="1"/>
    <col min="5" max="6" width="9.109375" style="326" bestFit="1" customWidth="1"/>
    <col min="7" max="7" width="10.6640625" style="326" customWidth="1"/>
    <col min="8" max="8" width="9.33203125" style="326" customWidth="1"/>
    <col min="9" max="9" width="11" style="326" customWidth="1"/>
    <col min="10" max="13" width="10.109375" style="326" bestFit="1" customWidth="1"/>
    <col min="14" max="14" width="9" style="326" customWidth="1"/>
    <col min="15" max="15" width="10.33203125" style="326" customWidth="1"/>
    <col min="16" max="16384" width="11.44140625" style="326"/>
  </cols>
  <sheetData>
    <row r="1" spans="1:8" ht="13.2">
      <c r="A1" s="900" t="s">
        <v>507</v>
      </c>
      <c r="B1" s="897"/>
      <c r="C1" s="897"/>
      <c r="D1" s="897"/>
      <c r="E1" s="897"/>
      <c r="F1" s="897"/>
      <c r="G1" s="897"/>
      <c r="H1" s="897"/>
    </row>
    <row r="2" spans="1:8">
      <c r="A2" s="897"/>
      <c r="B2" s="897"/>
      <c r="C2" s="897"/>
      <c r="D2" s="897"/>
      <c r="E2" s="897"/>
      <c r="F2" s="897"/>
      <c r="G2" s="897"/>
      <c r="H2" s="897" t="s">
        <v>277</v>
      </c>
    </row>
    <row r="3" spans="1:8">
      <c r="A3" s="897"/>
      <c r="B3" s="897"/>
      <c r="C3" s="897"/>
      <c r="D3" s="897"/>
      <c r="E3" s="897"/>
      <c r="F3" s="897"/>
      <c r="G3" s="897"/>
      <c r="H3" s="897"/>
    </row>
    <row r="4" spans="1:8">
      <c r="A4" s="897"/>
      <c r="B4" s="897"/>
      <c r="C4" s="897"/>
      <c r="D4" s="897"/>
      <c r="E4" s="897"/>
      <c r="F4" s="897"/>
      <c r="G4" s="897"/>
      <c r="H4" s="897"/>
    </row>
    <row r="5" spans="1:8">
      <c r="A5" s="897"/>
      <c r="B5" s="897"/>
      <c r="C5" s="897"/>
      <c r="D5" s="897"/>
      <c r="E5" s="897"/>
      <c r="F5" s="897"/>
      <c r="G5" s="897"/>
      <c r="H5" s="897"/>
    </row>
    <row r="6" spans="1:8">
      <c r="A6" s="897"/>
      <c r="B6" s="897"/>
      <c r="C6" s="897"/>
      <c r="D6" s="897"/>
      <c r="E6" s="897"/>
      <c r="F6" s="897"/>
      <c r="G6" s="897"/>
      <c r="H6" s="897"/>
    </row>
    <row r="7" spans="1:8">
      <c r="A7" s="897"/>
      <c r="B7" s="897"/>
      <c r="C7" s="897"/>
      <c r="D7" s="897"/>
      <c r="E7" s="897"/>
      <c r="F7" s="897"/>
      <c r="G7" s="897"/>
      <c r="H7" s="897"/>
    </row>
    <row r="8" spans="1:8">
      <c r="A8" s="897"/>
      <c r="B8" s="897"/>
      <c r="C8" s="897"/>
      <c r="D8" s="897"/>
      <c r="E8" s="897"/>
      <c r="F8" s="897"/>
      <c r="G8" s="897"/>
      <c r="H8" s="897"/>
    </row>
    <row r="9" spans="1:8">
      <c r="A9" s="897"/>
      <c r="B9" s="897"/>
      <c r="C9" s="897"/>
      <c r="D9" s="897"/>
      <c r="E9" s="897"/>
      <c r="F9" s="897"/>
      <c r="G9" s="897"/>
      <c r="H9" s="897"/>
    </row>
    <row r="10" spans="1:8">
      <c r="A10" s="897"/>
      <c r="B10" s="897"/>
      <c r="C10" s="897"/>
      <c r="D10" s="897"/>
      <c r="E10" s="897"/>
      <c r="F10" s="897"/>
      <c r="G10" s="897"/>
      <c r="H10" s="897"/>
    </row>
    <row r="11" spans="1:8">
      <c r="A11" s="897"/>
      <c r="B11" s="897"/>
      <c r="C11" s="897"/>
      <c r="D11" s="897"/>
      <c r="E11" s="897"/>
      <c r="F11" s="897"/>
      <c r="G11" s="897"/>
      <c r="H11" s="897"/>
    </row>
    <row r="12" spans="1:8">
      <c r="A12" s="897"/>
      <c r="B12" s="897"/>
      <c r="C12" s="897"/>
      <c r="D12" s="897"/>
      <c r="E12" s="897"/>
      <c r="F12" s="897"/>
      <c r="G12" s="897"/>
      <c r="H12" s="897"/>
    </row>
    <row r="13" spans="1:8">
      <c r="A13" s="897"/>
      <c r="B13" s="897"/>
      <c r="C13" s="897"/>
      <c r="D13" s="897"/>
      <c r="E13" s="897"/>
      <c r="F13" s="897"/>
      <c r="G13" s="897"/>
      <c r="H13" s="897"/>
    </row>
    <row r="14" spans="1:8">
      <c r="A14" s="897"/>
      <c r="B14" s="897"/>
      <c r="C14" s="897"/>
      <c r="D14" s="897"/>
      <c r="E14" s="897"/>
      <c r="F14" s="897"/>
      <c r="G14" s="897"/>
      <c r="H14" s="897"/>
    </row>
    <row r="15" spans="1:8">
      <c r="A15" s="897"/>
      <c r="B15" s="897"/>
      <c r="C15" s="897"/>
      <c r="D15" s="897"/>
      <c r="E15" s="897"/>
      <c r="F15" s="897"/>
      <c r="G15" s="897"/>
      <c r="H15" s="897"/>
    </row>
    <row r="16" spans="1:8">
      <c r="A16" s="897"/>
      <c r="B16" s="897"/>
      <c r="C16" s="897"/>
      <c r="D16" s="897"/>
      <c r="E16" s="897"/>
      <c r="F16" s="897"/>
      <c r="G16" s="897"/>
      <c r="H16" s="897"/>
    </row>
    <row r="17" spans="1:9">
      <c r="A17" s="897"/>
      <c r="B17" s="897"/>
      <c r="C17" s="897"/>
      <c r="D17" s="897"/>
      <c r="E17" s="897"/>
      <c r="F17" s="897"/>
      <c r="G17" s="897"/>
      <c r="H17" s="897"/>
    </row>
    <row r="18" spans="1:9">
      <c r="A18" s="897"/>
      <c r="B18" s="897"/>
      <c r="C18" s="897"/>
      <c r="D18" s="897"/>
      <c r="E18" s="897"/>
      <c r="F18" s="897"/>
      <c r="G18" s="897"/>
      <c r="H18" s="897"/>
    </row>
    <row r="19" spans="1:9">
      <c r="A19" s="897"/>
      <c r="B19" s="897"/>
      <c r="C19" s="897"/>
      <c r="D19" s="897"/>
      <c r="E19" s="897"/>
      <c r="F19" s="897"/>
      <c r="G19" s="897"/>
      <c r="H19" s="888" t="s">
        <v>144</v>
      </c>
    </row>
    <row r="20" spans="1:9" ht="25.5" customHeight="1">
      <c r="A20" s="1292" t="s">
        <v>508</v>
      </c>
      <c r="B20" s="1292"/>
      <c r="C20" s="1292"/>
      <c r="D20" s="1292"/>
      <c r="E20" s="1292"/>
      <c r="F20" s="1292"/>
      <c r="G20" s="1292"/>
      <c r="H20" s="1292"/>
    </row>
    <row r="21" spans="1:9">
      <c r="A21" s="1373" t="s">
        <v>491</v>
      </c>
      <c r="B21" s="1373"/>
      <c r="C21" s="1373"/>
      <c r="D21" s="1373"/>
      <c r="E21" s="1373"/>
      <c r="F21" s="1373"/>
      <c r="G21" s="1373"/>
      <c r="H21" s="1373"/>
    </row>
    <row r="23" spans="1:9" ht="12.6" customHeight="1"/>
    <row r="25" spans="1:9">
      <c r="A25" s="718"/>
      <c r="B25" s="814">
        <v>2015</v>
      </c>
      <c r="C25" s="814">
        <v>2016</v>
      </c>
      <c r="D25" s="814">
        <v>2017</v>
      </c>
      <c r="E25" s="814">
        <v>2018</v>
      </c>
      <c r="F25" s="814">
        <v>2019</v>
      </c>
      <c r="G25" s="814">
        <v>2020</v>
      </c>
    </row>
    <row r="26" spans="1:9">
      <c r="A26" s="815" t="s">
        <v>334</v>
      </c>
      <c r="B26" s="470">
        <v>0.4</v>
      </c>
      <c r="C26" s="470">
        <v>0.5</v>
      </c>
      <c r="D26" s="470">
        <v>0.8</v>
      </c>
      <c r="E26" s="470">
        <v>0.9</v>
      </c>
      <c r="F26" s="470">
        <v>0.8</v>
      </c>
      <c r="G26" s="470">
        <v>1</v>
      </c>
      <c r="H26" s="637"/>
      <c r="I26" s="637"/>
    </row>
    <row r="27" spans="1:9">
      <c r="A27" s="815" t="s">
        <v>335</v>
      </c>
      <c r="B27" s="470">
        <v>7.7</v>
      </c>
      <c r="C27" s="470">
        <v>8.3000000000000007</v>
      </c>
      <c r="D27" s="470">
        <v>9.1999999999999993</v>
      </c>
      <c r="E27" s="470">
        <v>9.3000000000000007</v>
      </c>
      <c r="F27" s="470">
        <v>8.9</v>
      </c>
      <c r="G27" s="470">
        <v>9.1999999999999993</v>
      </c>
      <c r="H27" s="637"/>
      <c r="I27" s="637"/>
    </row>
    <row r="28" spans="1:9">
      <c r="A28" s="815" t="s">
        <v>336</v>
      </c>
      <c r="B28" s="470">
        <v>12.2</v>
      </c>
      <c r="C28" s="470">
        <v>13</v>
      </c>
      <c r="D28" s="470">
        <v>13.9</v>
      </c>
      <c r="E28" s="470">
        <v>13.8</v>
      </c>
      <c r="F28" s="470">
        <v>13.6</v>
      </c>
      <c r="G28" s="470">
        <v>15.1</v>
      </c>
      <c r="H28" s="637"/>
      <c r="I28" s="637"/>
    </row>
    <row r="29" spans="1:9">
      <c r="A29" s="815" t="s">
        <v>244</v>
      </c>
      <c r="B29" s="470">
        <v>19.100000000000001</v>
      </c>
      <c r="C29" s="470">
        <v>19.600000000000001</v>
      </c>
      <c r="D29" s="470">
        <v>19.899999999999999</v>
      </c>
      <c r="E29" s="470">
        <v>19.8</v>
      </c>
      <c r="F29" s="470">
        <v>19.7</v>
      </c>
      <c r="G29" s="470">
        <v>20.3</v>
      </c>
      <c r="H29" s="637"/>
      <c r="I29" s="637"/>
    </row>
    <row r="30" spans="1:9">
      <c r="A30" s="815" t="s">
        <v>273</v>
      </c>
      <c r="B30" s="490">
        <v>16.8</v>
      </c>
      <c r="C30" s="490">
        <v>17.399999999999999</v>
      </c>
      <c r="D30" s="490">
        <v>17.899999999999999</v>
      </c>
      <c r="E30" s="490">
        <v>17.899999999999999</v>
      </c>
      <c r="F30" s="490">
        <v>17.7</v>
      </c>
      <c r="G30" s="490">
        <v>18.600000000000001</v>
      </c>
      <c r="H30" s="637"/>
      <c r="I30" s="637"/>
    </row>
    <row r="31" spans="1:9">
      <c r="A31" s="815" t="s">
        <v>274</v>
      </c>
      <c r="B31" s="490">
        <v>4.3</v>
      </c>
      <c r="C31" s="490">
        <v>4.7</v>
      </c>
      <c r="D31" s="490">
        <v>5.2</v>
      </c>
      <c r="E31" s="490">
        <v>5.3</v>
      </c>
      <c r="F31" s="490">
        <v>5.0999999999999996</v>
      </c>
      <c r="G31" s="490">
        <v>5.3</v>
      </c>
      <c r="H31" s="637"/>
      <c r="I31" s="637"/>
    </row>
  </sheetData>
  <mergeCells count="2">
    <mergeCell ref="A20:H20"/>
    <mergeCell ref="A21:H2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7"/>
  <sheetViews>
    <sheetView topLeftCell="A5" zoomScaleNormal="100" workbookViewId="0">
      <selection activeCell="A36" sqref="A36:G37"/>
    </sheetView>
  </sheetViews>
  <sheetFormatPr baseColWidth="10" defaultRowHeight="13.2"/>
  <cols>
    <col min="1" max="1" width="11.44140625" style="29" customWidth="1"/>
    <col min="2" max="2" width="17.6640625" style="29" customWidth="1"/>
    <col min="3" max="3" width="10.109375" style="29" customWidth="1"/>
    <col min="4" max="4" width="8.44140625" style="29" customWidth="1"/>
    <col min="5" max="6" width="10.44140625" style="29" customWidth="1"/>
    <col min="7" max="7" width="9" style="29" customWidth="1"/>
  </cols>
  <sheetData>
    <row r="1" spans="1:8">
      <c r="A1" s="908" t="s">
        <v>519</v>
      </c>
      <c r="B1" s="907"/>
      <c r="C1" s="907"/>
      <c r="D1" s="907"/>
      <c r="E1" s="907"/>
      <c r="F1" s="907"/>
      <c r="G1" s="907"/>
    </row>
    <row r="2" spans="1:8">
      <c r="A2" s="907"/>
      <c r="B2" s="907"/>
      <c r="C2" s="907"/>
      <c r="D2" s="907"/>
      <c r="E2" s="907"/>
      <c r="F2" s="907"/>
      <c r="G2" s="907"/>
    </row>
    <row r="3" spans="1:8">
      <c r="A3" s="1349"/>
      <c r="B3" s="1350"/>
      <c r="C3" s="1376" t="s">
        <v>181</v>
      </c>
      <c r="D3" s="1377"/>
      <c r="E3" s="1377"/>
      <c r="F3" s="1377"/>
      <c r="G3" s="1378"/>
    </row>
    <row r="4" spans="1:8" ht="53.25" customHeight="1">
      <c r="A4" s="1374"/>
      <c r="B4" s="1375"/>
      <c r="C4" s="67"/>
      <c r="D4" s="194" t="s">
        <v>182</v>
      </c>
      <c r="E4" s="84" t="s">
        <v>183</v>
      </c>
      <c r="F4" s="140" t="s">
        <v>288</v>
      </c>
      <c r="G4" s="84" t="s">
        <v>184</v>
      </c>
    </row>
    <row r="5" spans="1:8">
      <c r="A5" s="1365" t="s">
        <v>19</v>
      </c>
      <c r="B5" s="1379" t="s">
        <v>20</v>
      </c>
      <c r="C5" s="1030" t="s">
        <v>9</v>
      </c>
      <c r="D5" s="66">
        <v>3.5</v>
      </c>
      <c r="E5" s="66">
        <v>8.1</v>
      </c>
      <c r="F5" s="66">
        <v>0.1</v>
      </c>
      <c r="G5" s="66">
        <v>88.3</v>
      </c>
      <c r="H5" s="44"/>
    </row>
    <row r="6" spans="1:8">
      <c r="A6" s="1352"/>
      <c r="B6" s="1379"/>
      <c r="C6" s="1030" t="s">
        <v>8</v>
      </c>
      <c r="D6" s="66">
        <v>2.1</v>
      </c>
      <c r="E6" s="66">
        <v>2</v>
      </c>
      <c r="F6" s="66">
        <v>0.1</v>
      </c>
      <c r="G6" s="66">
        <v>95.9</v>
      </c>
      <c r="H6" s="44"/>
    </row>
    <row r="7" spans="1:8">
      <c r="A7" s="1352"/>
      <c r="B7" s="1379"/>
      <c r="C7" s="2" t="s">
        <v>10</v>
      </c>
      <c r="D7" s="70">
        <v>3.2</v>
      </c>
      <c r="E7" s="70">
        <v>7.1</v>
      </c>
      <c r="F7" s="70">
        <v>0.1</v>
      </c>
      <c r="G7" s="70">
        <v>89.6</v>
      </c>
    </row>
    <row r="8" spans="1:8">
      <c r="A8" s="1352"/>
      <c r="B8" s="1379" t="s">
        <v>21</v>
      </c>
      <c r="C8" s="1030" t="s">
        <v>9</v>
      </c>
      <c r="D8" s="70">
        <v>3.1</v>
      </c>
      <c r="E8" s="70">
        <v>5.7</v>
      </c>
      <c r="F8" s="70">
        <v>4</v>
      </c>
      <c r="G8" s="70">
        <v>87.2</v>
      </c>
      <c r="H8" s="44"/>
    </row>
    <row r="9" spans="1:8">
      <c r="A9" s="1352"/>
      <c r="B9" s="1379"/>
      <c r="C9" s="1030" t="s">
        <v>8</v>
      </c>
      <c r="D9" s="70">
        <v>2.2000000000000002</v>
      </c>
      <c r="E9" s="70">
        <v>2.4</v>
      </c>
      <c r="F9" s="70">
        <v>1.8</v>
      </c>
      <c r="G9" s="70">
        <v>93.6</v>
      </c>
      <c r="H9" s="44"/>
    </row>
    <row r="10" spans="1:8">
      <c r="A10" s="1352"/>
      <c r="B10" s="1379"/>
      <c r="C10" s="2" t="s">
        <v>10</v>
      </c>
      <c r="D10" s="70">
        <v>2.7</v>
      </c>
      <c r="E10" s="70">
        <v>4.3</v>
      </c>
      <c r="F10" s="70">
        <v>3.1</v>
      </c>
      <c r="G10" s="70">
        <v>89.9</v>
      </c>
    </row>
    <row r="11" spans="1:8">
      <c r="A11" s="1352"/>
      <c r="B11" s="1380" t="s">
        <v>22</v>
      </c>
      <c r="C11" s="1030" t="s">
        <v>9</v>
      </c>
      <c r="D11" s="72">
        <v>3.1</v>
      </c>
      <c r="E11" s="73">
        <v>7</v>
      </c>
      <c r="F11" s="74">
        <v>1.6</v>
      </c>
      <c r="G11" s="71">
        <v>88.3</v>
      </c>
    </row>
    <row r="12" spans="1:8">
      <c r="A12" s="1352"/>
      <c r="B12" s="1380"/>
      <c r="C12" s="1030" t="s">
        <v>8</v>
      </c>
      <c r="D12" s="72">
        <v>1.9</v>
      </c>
      <c r="E12" s="73">
        <v>1.9</v>
      </c>
      <c r="F12" s="74">
        <v>1</v>
      </c>
      <c r="G12" s="71">
        <v>95.2</v>
      </c>
    </row>
    <row r="13" spans="1:8">
      <c r="A13" s="1352"/>
      <c r="B13" s="1381"/>
      <c r="C13" s="2" t="s">
        <v>10</v>
      </c>
      <c r="D13" s="72">
        <v>2.7</v>
      </c>
      <c r="E13" s="73">
        <v>5.6</v>
      </c>
      <c r="F13" s="74">
        <v>1.4</v>
      </c>
      <c r="G13" s="71">
        <v>90.3</v>
      </c>
    </row>
    <row r="14" spans="1:8">
      <c r="A14" s="1352"/>
      <c r="B14" s="1379" t="s">
        <v>23</v>
      </c>
      <c r="C14" s="1030" t="s">
        <v>9</v>
      </c>
      <c r="D14" s="72">
        <v>8</v>
      </c>
      <c r="E14" s="73">
        <v>8.1</v>
      </c>
      <c r="F14" s="74">
        <v>6.3</v>
      </c>
      <c r="G14" s="71">
        <v>77.5</v>
      </c>
    </row>
    <row r="15" spans="1:8">
      <c r="A15" s="1352"/>
      <c r="B15" s="1379"/>
      <c r="C15" s="1030" t="s">
        <v>8</v>
      </c>
      <c r="D15" s="72">
        <v>5.9</v>
      </c>
      <c r="E15" s="73">
        <v>6.3</v>
      </c>
      <c r="F15" s="74">
        <v>5.9</v>
      </c>
      <c r="G15" s="71">
        <v>81.900000000000006</v>
      </c>
    </row>
    <row r="16" spans="1:8">
      <c r="A16" s="1352"/>
      <c r="B16" s="1379"/>
      <c r="C16" s="2" t="s">
        <v>10</v>
      </c>
      <c r="D16" s="72">
        <v>7.1</v>
      </c>
      <c r="E16" s="73">
        <v>7.3</v>
      </c>
      <c r="F16" s="74">
        <v>6.1</v>
      </c>
      <c r="G16" s="71">
        <v>79.5</v>
      </c>
    </row>
    <row r="17" spans="1:7" ht="12.75" customHeight="1">
      <c r="A17" s="1352"/>
      <c r="B17" s="1382" t="s">
        <v>24</v>
      </c>
      <c r="C17" s="3" t="s">
        <v>9</v>
      </c>
      <c r="D17" s="76">
        <v>3.3</v>
      </c>
      <c r="E17" s="77">
        <v>7.1</v>
      </c>
      <c r="F17" s="78">
        <v>1.8</v>
      </c>
      <c r="G17" s="75">
        <v>87.9</v>
      </c>
    </row>
    <row r="18" spans="1:7">
      <c r="A18" s="1352"/>
      <c r="B18" s="1382"/>
      <c r="C18" s="3" t="s">
        <v>8</v>
      </c>
      <c r="D18" s="76">
        <v>2.2000000000000002</v>
      </c>
      <c r="E18" s="77">
        <v>2.2999999999999998</v>
      </c>
      <c r="F18" s="78">
        <v>1.4</v>
      </c>
      <c r="G18" s="75">
        <v>94.2</v>
      </c>
    </row>
    <row r="19" spans="1:7">
      <c r="A19" s="1366"/>
      <c r="B19" s="1382"/>
      <c r="C19" s="3" t="s">
        <v>10</v>
      </c>
      <c r="D19" s="76">
        <v>3</v>
      </c>
      <c r="E19" s="77">
        <v>5.6</v>
      </c>
      <c r="F19" s="78">
        <v>1.7</v>
      </c>
      <c r="G19" s="75">
        <v>89.7</v>
      </c>
    </row>
    <row r="20" spans="1:7">
      <c r="A20" s="1351" t="s">
        <v>25</v>
      </c>
      <c r="B20" s="1380" t="s">
        <v>20</v>
      </c>
      <c r="C20" s="1030" t="s">
        <v>9</v>
      </c>
      <c r="D20" s="70">
        <v>9.4</v>
      </c>
      <c r="E20" s="70">
        <v>7.9</v>
      </c>
      <c r="F20" s="70">
        <v>0.9</v>
      </c>
      <c r="G20" s="70">
        <v>81.7</v>
      </c>
    </row>
    <row r="21" spans="1:7">
      <c r="A21" s="1352"/>
      <c r="B21" s="1380"/>
      <c r="C21" s="1030" t="s">
        <v>8</v>
      </c>
      <c r="D21" s="70">
        <v>5.5</v>
      </c>
      <c r="E21" s="70">
        <v>3.9</v>
      </c>
      <c r="F21" s="70">
        <v>1.2</v>
      </c>
      <c r="G21" s="70">
        <v>89.4</v>
      </c>
    </row>
    <row r="22" spans="1:7">
      <c r="A22" s="1352"/>
      <c r="B22" s="1381"/>
      <c r="C22" s="2" t="s">
        <v>10</v>
      </c>
      <c r="D22" s="70">
        <v>9.1</v>
      </c>
      <c r="E22" s="70">
        <v>7.6</v>
      </c>
      <c r="F22" s="70">
        <v>1</v>
      </c>
      <c r="G22" s="70">
        <v>82.4</v>
      </c>
    </row>
    <row r="23" spans="1:7">
      <c r="A23" s="1352"/>
      <c r="B23" s="1379" t="s">
        <v>21</v>
      </c>
      <c r="C23" s="1030" t="s">
        <v>9</v>
      </c>
      <c r="D23" s="70">
        <v>7.1</v>
      </c>
      <c r="E23" s="70">
        <v>9</v>
      </c>
      <c r="F23" s="70">
        <v>6</v>
      </c>
      <c r="G23" s="70">
        <v>78</v>
      </c>
    </row>
    <row r="24" spans="1:7">
      <c r="A24" s="1352"/>
      <c r="B24" s="1379"/>
      <c r="C24" s="1030" t="s">
        <v>8</v>
      </c>
      <c r="D24" s="70">
        <v>8.1</v>
      </c>
      <c r="E24" s="70">
        <v>5.9</v>
      </c>
      <c r="F24" s="70">
        <v>4</v>
      </c>
      <c r="G24" s="70">
        <v>82</v>
      </c>
    </row>
    <row r="25" spans="1:7">
      <c r="A25" s="1352"/>
      <c r="B25" s="1379"/>
      <c r="C25" s="2" t="s">
        <v>10</v>
      </c>
      <c r="D25" s="70">
        <v>7.5</v>
      </c>
      <c r="E25" s="70">
        <v>7.9</v>
      </c>
      <c r="F25" s="70">
        <v>5.3</v>
      </c>
      <c r="G25" s="70">
        <v>79.3</v>
      </c>
    </row>
    <row r="26" spans="1:7" ht="12.75" customHeight="1">
      <c r="A26" s="1352"/>
      <c r="B26" s="1379" t="s">
        <v>26</v>
      </c>
      <c r="C26" s="1030" t="s">
        <v>9</v>
      </c>
      <c r="D26" s="73">
        <v>5.9</v>
      </c>
      <c r="E26" s="73">
        <v>7.4</v>
      </c>
      <c r="F26" s="74">
        <v>3</v>
      </c>
      <c r="G26" s="71">
        <v>83.7</v>
      </c>
    </row>
    <row r="27" spans="1:7">
      <c r="A27" s="1352"/>
      <c r="B27" s="1379"/>
      <c r="C27" s="1030" t="s">
        <v>8</v>
      </c>
      <c r="D27" s="73">
        <v>6</v>
      </c>
      <c r="E27" s="73">
        <v>3.8</v>
      </c>
      <c r="F27" s="74">
        <v>2</v>
      </c>
      <c r="G27" s="71">
        <v>88.2</v>
      </c>
    </row>
    <row r="28" spans="1:7">
      <c r="A28" s="1352"/>
      <c r="B28" s="1379"/>
      <c r="C28" s="2" t="s">
        <v>10</v>
      </c>
      <c r="D28" s="73">
        <v>5.9</v>
      </c>
      <c r="E28" s="73">
        <v>6.5</v>
      </c>
      <c r="F28" s="74">
        <v>2.8</v>
      </c>
      <c r="G28" s="71">
        <v>84.8</v>
      </c>
    </row>
    <row r="29" spans="1:7" ht="12.75" customHeight="1">
      <c r="A29" s="1352"/>
      <c r="B29" s="1384" t="s">
        <v>127</v>
      </c>
      <c r="C29" s="1030" t="s">
        <v>9</v>
      </c>
      <c r="D29" s="73">
        <v>18.3</v>
      </c>
      <c r="E29" s="73">
        <v>14.2</v>
      </c>
      <c r="F29" s="74">
        <v>8.4</v>
      </c>
      <c r="G29" s="71">
        <v>59.1</v>
      </c>
    </row>
    <row r="30" spans="1:7">
      <c r="A30" s="1352"/>
      <c r="B30" s="1380"/>
      <c r="C30" s="1030" t="s">
        <v>8</v>
      </c>
      <c r="D30" s="73">
        <v>14.1</v>
      </c>
      <c r="E30" s="73">
        <v>12.3</v>
      </c>
      <c r="F30" s="74">
        <v>9.5</v>
      </c>
      <c r="G30" s="71">
        <v>64.099999999999994</v>
      </c>
    </row>
    <row r="31" spans="1:7">
      <c r="A31" s="1352"/>
      <c r="B31" s="1380"/>
      <c r="C31" s="2" t="s">
        <v>10</v>
      </c>
      <c r="D31" s="73">
        <v>17</v>
      </c>
      <c r="E31" s="73">
        <v>13.6</v>
      </c>
      <c r="F31" s="74">
        <v>8.6999999999999993</v>
      </c>
      <c r="G31" s="71">
        <v>60.6</v>
      </c>
    </row>
    <row r="32" spans="1:7" ht="12.75" customHeight="1">
      <c r="A32" s="1352"/>
      <c r="B32" s="1382" t="s">
        <v>24</v>
      </c>
      <c r="C32" s="3" t="s">
        <v>9</v>
      </c>
      <c r="D32" s="77">
        <v>8</v>
      </c>
      <c r="E32" s="77">
        <v>8.5</v>
      </c>
      <c r="F32" s="78">
        <v>3.9</v>
      </c>
      <c r="G32" s="75">
        <v>79.5</v>
      </c>
    </row>
    <row r="33" spans="1:8">
      <c r="A33" s="1352"/>
      <c r="B33" s="1382"/>
      <c r="C33" s="3" t="s">
        <v>8</v>
      </c>
      <c r="D33" s="77">
        <v>7.8</v>
      </c>
      <c r="E33" s="77">
        <v>5.7</v>
      </c>
      <c r="F33" s="78">
        <v>3.7</v>
      </c>
      <c r="G33" s="75">
        <v>82.8</v>
      </c>
    </row>
    <row r="34" spans="1:8" ht="14.4">
      <c r="A34" s="1383"/>
      <c r="B34" s="1382"/>
      <c r="C34" s="3" t="s">
        <v>10</v>
      </c>
      <c r="D34" s="80">
        <v>8</v>
      </c>
      <c r="E34" s="80">
        <v>7.8</v>
      </c>
      <c r="F34" s="81">
        <v>3.9</v>
      </c>
      <c r="G34" s="79">
        <v>80.3</v>
      </c>
      <c r="H34" s="165"/>
    </row>
    <row r="35" spans="1:8">
      <c r="A35" s="907"/>
      <c r="B35" s="907"/>
      <c r="C35" s="907"/>
      <c r="D35" s="907"/>
      <c r="E35" s="907"/>
      <c r="F35" s="907"/>
      <c r="G35" s="888" t="s">
        <v>144</v>
      </c>
    </row>
    <row r="36" spans="1:8" ht="25.5" customHeight="1">
      <c r="A36" s="1292" t="s">
        <v>508</v>
      </c>
      <c r="B36" s="1292"/>
      <c r="C36" s="1292"/>
      <c r="D36" s="1292"/>
      <c r="E36" s="1292"/>
      <c r="F36" s="1292"/>
      <c r="G36" s="1292"/>
    </row>
    <row r="37" spans="1:8">
      <c r="A37" s="890" t="s">
        <v>491</v>
      </c>
      <c r="B37" s="907"/>
      <c r="C37" s="907"/>
      <c r="D37" s="907"/>
      <c r="E37" s="907"/>
      <c r="F37" s="907"/>
      <c r="G37" s="907"/>
    </row>
  </sheetData>
  <mergeCells count="15">
    <mergeCell ref="A36:G36"/>
    <mergeCell ref="A3:B4"/>
    <mergeCell ref="C3:G3"/>
    <mergeCell ref="A5:A19"/>
    <mergeCell ref="B5:B7"/>
    <mergeCell ref="B8:B10"/>
    <mergeCell ref="B11:B13"/>
    <mergeCell ref="B14:B16"/>
    <mergeCell ref="B17:B19"/>
    <mergeCell ref="A20:A34"/>
    <mergeCell ref="B20:B22"/>
    <mergeCell ref="B23:B25"/>
    <mergeCell ref="B26:B28"/>
    <mergeCell ref="B29:B31"/>
    <mergeCell ref="B32:B34"/>
  </mergeCells>
  <phoneticPr fontId="1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36"/>
  <sheetViews>
    <sheetView tabSelected="1" zoomScale="160" zoomScaleNormal="160" workbookViewId="0">
      <selection activeCell="E16" sqref="E16"/>
    </sheetView>
  </sheetViews>
  <sheetFormatPr baseColWidth="10" defaultColWidth="11.44140625" defaultRowHeight="12.6"/>
  <cols>
    <col min="1" max="1" width="15.6640625" style="326" customWidth="1"/>
    <col min="2" max="2" width="11.6640625" style="326" customWidth="1"/>
    <col min="3" max="3" width="11.109375" style="326" bestFit="1" customWidth="1"/>
    <col min="4" max="4" width="11.88671875" style="326" bestFit="1" customWidth="1"/>
    <col min="5" max="5" width="11.6640625" style="326" bestFit="1" customWidth="1"/>
    <col min="6" max="6" width="11.44140625" style="326" customWidth="1"/>
    <col min="7" max="8" width="11.44140625" style="326"/>
    <col min="9" max="9" width="14.6640625" style="326" bestFit="1" customWidth="1"/>
    <col min="10" max="10" width="14" style="326" bestFit="1" customWidth="1"/>
    <col min="11" max="11" width="15.109375" style="326" bestFit="1" customWidth="1"/>
    <col min="12" max="12" width="14.88671875" style="326" bestFit="1" customWidth="1"/>
    <col min="13" max="13" width="8.5546875" style="326" bestFit="1" customWidth="1"/>
    <col min="14" max="14" width="6" style="326" bestFit="1" customWidth="1"/>
    <col min="15" max="23" width="5" style="326" bestFit="1" customWidth="1"/>
    <col min="24" max="16384" width="11.44140625" style="326"/>
  </cols>
  <sheetData>
    <row r="1" spans="1:9" ht="13.2">
      <c r="A1" s="900" t="s">
        <v>520</v>
      </c>
      <c r="C1" s="896"/>
      <c r="D1" s="896"/>
      <c r="E1" s="896"/>
      <c r="F1" s="897"/>
      <c r="G1" s="897"/>
      <c r="H1" s="897"/>
      <c r="I1" s="897"/>
    </row>
    <row r="2" spans="1:9">
      <c r="A2" s="897"/>
      <c r="B2" s="897"/>
      <c r="C2" s="897"/>
      <c r="D2" s="897"/>
      <c r="E2" s="897"/>
      <c r="F2" s="897"/>
      <c r="G2" s="897"/>
      <c r="H2" s="897"/>
      <c r="I2" s="897"/>
    </row>
    <row r="3" spans="1:9">
      <c r="A3" s="897"/>
      <c r="B3" s="897"/>
      <c r="C3" s="897"/>
      <c r="D3" s="897"/>
      <c r="E3" s="897"/>
      <c r="F3" s="897"/>
      <c r="G3" s="897"/>
      <c r="H3" s="897"/>
      <c r="I3" s="897"/>
    </row>
    <row r="4" spans="1:9">
      <c r="A4" s="897"/>
      <c r="B4" s="897"/>
      <c r="C4" s="897"/>
      <c r="D4" s="897"/>
      <c r="E4" s="897"/>
      <c r="F4" s="897"/>
      <c r="G4" s="897"/>
      <c r="H4" s="897"/>
      <c r="I4" s="897"/>
    </row>
    <row r="5" spans="1:9">
      <c r="A5" s="897"/>
      <c r="B5" s="897"/>
      <c r="C5" s="897"/>
      <c r="D5" s="897"/>
      <c r="E5" s="897"/>
      <c r="F5" s="897"/>
      <c r="G5" s="897"/>
      <c r="H5" s="897"/>
      <c r="I5" s="897"/>
    </row>
    <row r="6" spans="1:9">
      <c r="A6" s="897"/>
      <c r="B6" s="897"/>
      <c r="C6" s="897"/>
      <c r="D6" s="897"/>
      <c r="E6" s="897"/>
      <c r="F6" s="897"/>
      <c r="G6" s="897"/>
      <c r="H6" s="897"/>
      <c r="I6" s="897"/>
    </row>
    <row r="7" spans="1:9">
      <c r="A7" s="897"/>
      <c r="B7" s="897"/>
      <c r="C7" s="897"/>
      <c r="D7" s="897"/>
      <c r="E7" s="897"/>
      <c r="F7" s="897"/>
      <c r="G7" s="897"/>
      <c r="H7" s="897"/>
      <c r="I7" s="897"/>
    </row>
    <row r="8" spans="1:9">
      <c r="A8" s="897"/>
      <c r="B8" s="897"/>
      <c r="C8" s="897"/>
      <c r="D8" s="897"/>
      <c r="E8" s="897"/>
      <c r="F8" s="897"/>
      <c r="G8" s="897"/>
      <c r="H8" s="897"/>
      <c r="I8" s="897"/>
    </row>
    <row r="9" spans="1:9">
      <c r="A9" s="897"/>
      <c r="B9" s="897"/>
      <c r="C9" s="897"/>
      <c r="D9" s="897"/>
      <c r="E9" s="897"/>
      <c r="F9" s="897"/>
      <c r="G9" s="897"/>
      <c r="H9" s="897"/>
      <c r="I9" s="897"/>
    </row>
    <row r="10" spans="1:9">
      <c r="A10" s="897"/>
      <c r="B10" s="897"/>
      <c r="C10" s="897"/>
      <c r="D10" s="897"/>
      <c r="E10" s="897"/>
      <c r="F10" s="897"/>
      <c r="G10" s="897"/>
      <c r="H10" s="897"/>
      <c r="I10" s="897"/>
    </row>
    <row r="11" spans="1:9">
      <c r="A11" s="897"/>
      <c r="B11" s="897"/>
      <c r="C11" s="897"/>
      <c r="D11" s="897"/>
      <c r="E11" s="897"/>
      <c r="F11" s="897"/>
      <c r="G11" s="897"/>
      <c r="H11" s="897"/>
      <c r="I11" s="897"/>
    </row>
    <row r="12" spans="1:9">
      <c r="A12" s="897"/>
      <c r="B12" s="897"/>
      <c r="C12" s="897"/>
      <c r="D12" s="897"/>
      <c r="E12" s="897"/>
      <c r="F12" s="897"/>
      <c r="G12" s="897"/>
      <c r="H12" s="897"/>
      <c r="I12" s="897"/>
    </row>
    <row r="13" spans="1:9">
      <c r="A13" s="897"/>
      <c r="B13" s="897"/>
      <c r="C13" s="897"/>
      <c r="D13" s="897"/>
      <c r="E13" s="897"/>
      <c r="F13" s="897"/>
      <c r="G13" s="897"/>
      <c r="H13" s="897"/>
      <c r="I13" s="897"/>
    </row>
    <row r="14" spans="1:9">
      <c r="A14" s="897"/>
      <c r="B14" s="897"/>
      <c r="C14" s="897"/>
      <c r="D14" s="897"/>
      <c r="E14" s="897"/>
      <c r="F14" s="897"/>
      <c r="G14" s="897"/>
      <c r="H14" s="897"/>
      <c r="I14" s="897"/>
    </row>
    <row r="15" spans="1:9">
      <c r="A15" s="897"/>
      <c r="B15" s="897"/>
      <c r="C15" s="897"/>
      <c r="D15" s="897"/>
      <c r="E15" s="897"/>
      <c r="F15" s="897"/>
      <c r="G15" s="897"/>
      <c r="H15" s="897"/>
      <c r="I15" s="897"/>
    </row>
    <row r="16" spans="1:9">
      <c r="A16" s="897"/>
      <c r="B16" s="897"/>
      <c r="C16" s="897"/>
      <c r="D16" s="897"/>
      <c r="E16" s="897"/>
      <c r="F16" s="897"/>
      <c r="G16" s="897"/>
      <c r="H16" s="897"/>
      <c r="I16" s="897"/>
    </row>
    <row r="17" spans="1:12">
      <c r="A17" s="897"/>
      <c r="B17" s="897"/>
      <c r="C17" s="897"/>
      <c r="D17" s="897"/>
      <c r="E17" s="897"/>
      <c r="F17" s="897"/>
      <c r="G17" s="897"/>
      <c r="H17" s="897"/>
      <c r="I17" s="897"/>
    </row>
    <row r="18" spans="1:12">
      <c r="A18" s="897"/>
      <c r="B18" s="897"/>
      <c r="C18" s="897"/>
      <c r="D18" s="897"/>
      <c r="E18" s="897"/>
      <c r="F18" s="897"/>
      <c r="G18" s="897"/>
      <c r="H18" s="897"/>
      <c r="I18" s="897"/>
    </row>
    <row r="19" spans="1:12" ht="14.4">
      <c r="A19" s="897"/>
      <c r="B19" s="896"/>
      <c r="C19" s="897"/>
      <c r="D19" s="897"/>
      <c r="E19" s="897"/>
      <c r="F19" s="897"/>
      <c r="G19" s="897"/>
      <c r="H19" s="898" t="s">
        <v>144</v>
      </c>
      <c r="I19" s="897"/>
    </row>
    <row r="20" spans="1:12">
      <c r="A20" s="897"/>
      <c r="B20" s="897"/>
      <c r="C20" s="897"/>
      <c r="D20" s="897"/>
      <c r="E20" s="897"/>
      <c r="F20" s="897"/>
      <c r="G20" s="897"/>
      <c r="H20" s="897"/>
      <c r="I20" s="888" t="s">
        <v>144</v>
      </c>
    </row>
    <row r="21" spans="1:12" ht="24" customHeight="1">
      <c r="A21" s="1292" t="s">
        <v>521</v>
      </c>
      <c r="B21" s="1292"/>
      <c r="C21" s="1292"/>
      <c r="D21" s="1292"/>
      <c r="E21" s="1292"/>
      <c r="F21" s="1292"/>
      <c r="G21" s="1292"/>
      <c r="H21" s="1292"/>
      <c r="I21" s="1292"/>
      <c r="J21" s="448"/>
    </row>
    <row r="22" spans="1:12" ht="26.25" customHeight="1">
      <c r="A22" s="1292" t="s">
        <v>345</v>
      </c>
      <c r="B22" s="1292"/>
      <c r="C22" s="1292"/>
      <c r="D22" s="1292"/>
      <c r="E22" s="1292"/>
      <c r="F22" s="1292"/>
      <c r="G22" s="1292"/>
      <c r="H22" s="1292"/>
      <c r="I22" s="1292"/>
    </row>
    <row r="23" spans="1:12">
      <c r="A23" s="890" t="s">
        <v>491</v>
      </c>
      <c r="B23" s="980"/>
      <c r="C23" s="980"/>
      <c r="D23" s="980"/>
      <c r="E23" s="980"/>
      <c r="F23" s="980"/>
      <c r="G23" s="980"/>
      <c r="H23" s="980"/>
      <c r="I23" s="980"/>
    </row>
    <row r="25" spans="1:12">
      <c r="A25" s="452" t="s">
        <v>198</v>
      </c>
      <c r="B25" s="490"/>
      <c r="C25" s="490"/>
      <c r="D25" s="490"/>
      <c r="E25" s="490"/>
      <c r="F25" s="468"/>
      <c r="G25" s="492"/>
      <c r="H25" s="490" t="s">
        <v>199</v>
      </c>
      <c r="I25" s="1031"/>
      <c r="J25" s="1032"/>
      <c r="K25" s="1032"/>
      <c r="L25" s="1033"/>
    </row>
    <row r="26" spans="1:12" s="491" customFormat="1">
      <c r="A26" s="718"/>
      <c r="B26" s="717" t="s">
        <v>195</v>
      </c>
      <c r="C26" s="717" t="s">
        <v>194</v>
      </c>
      <c r="D26" s="717" t="s">
        <v>197</v>
      </c>
      <c r="E26" s="717" t="s">
        <v>196</v>
      </c>
      <c r="F26" s="468"/>
      <c r="G26" s="493"/>
      <c r="H26" s="717"/>
      <c r="I26" s="717" t="s">
        <v>195</v>
      </c>
      <c r="J26" s="717" t="s">
        <v>194</v>
      </c>
      <c r="K26" s="717" t="s">
        <v>197</v>
      </c>
      <c r="L26" s="718" t="s">
        <v>196</v>
      </c>
    </row>
    <row r="27" spans="1:12" s="491" customFormat="1">
      <c r="A27" s="451" t="s">
        <v>119</v>
      </c>
      <c r="B27" s="470">
        <v>1.1000000000000001</v>
      </c>
      <c r="C27" s="470">
        <v>0</v>
      </c>
      <c r="D27" s="816">
        <v>0.3</v>
      </c>
      <c r="E27" s="816">
        <v>0.2</v>
      </c>
      <c r="F27" s="468"/>
      <c r="G27" s="493"/>
      <c r="H27" s="470" t="s">
        <v>119</v>
      </c>
      <c r="I27" s="470">
        <v>1.2</v>
      </c>
      <c r="J27" s="470">
        <v>0</v>
      </c>
      <c r="K27" s="816">
        <v>0.3</v>
      </c>
      <c r="L27" s="816">
        <v>0.2</v>
      </c>
    </row>
    <row r="28" spans="1:12" s="491" customFormat="1">
      <c r="A28" s="451" t="s">
        <v>111</v>
      </c>
      <c r="B28" s="470">
        <v>6.1</v>
      </c>
      <c r="C28" s="470">
        <v>0</v>
      </c>
      <c r="D28" s="816">
        <v>5.6</v>
      </c>
      <c r="E28" s="816">
        <v>1.4</v>
      </c>
      <c r="F28" s="468"/>
      <c r="G28" s="493"/>
      <c r="H28" s="470" t="s">
        <v>111</v>
      </c>
      <c r="I28" s="470">
        <v>4.0999999999999996</v>
      </c>
      <c r="J28" s="470">
        <v>0.8</v>
      </c>
      <c r="K28" s="816">
        <v>3.1</v>
      </c>
      <c r="L28" s="816">
        <v>1.5</v>
      </c>
    </row>
    <row r="29" spans="1:12" s="491" customFormat="1">
      <c r="A29" s="451" t="s">
        <v>112</v>
      </c>
      <c r="B29" s="470">
        <v>18.8</v>
      </c>
      <c r="C29" s="470">
        <v>6.1</v>
      </c>
      <c r="D29" s="816">
        <v>18.8</v>
      </c>
      <c r="E29" s="816">
        <v>4.0999999999999996</v>
      </c>
      <c r="F29" s="468"/>
      <c r="G29" s="493"/>
      <c r="H29" s="470" t="s">
        <v>112</v>
      </c>
      <c r="I29" s="470">
        <v>9.1999999999999993</v>
      </c>
      <c r="J29" s="470">
        <v>2.2000000000000002</v>
      </c>
      <c r="K29" s="816">
        <v>11.6</v>
      </c>
      <c r="L29" s="816">
        <v>3.5</v>
      </c>
    </row>
    <row r="30" spans="1:12" s="491" customFormat="1">
      <c r="A30" s="451" t="s">
        <v>113</v>
      </c>
      <c r="B30" s="470">
        <v>20.7</v>
      </c>
      <c r="C30" s="470">
        <v>4.5999999999999996</v>
      </c>
      <c r="D30" s="816">
        <v>20.399999999999999</v>
      </c>
      <c r="E30" s="816">
        <v>5.3</v>
      </c>
      <c r="F30" s="468"/>
      <c r="G30" s="493"/>
      <c r="H30" s="470" t="s">
        <v>113</v>
      </c>
      <c r="I30" s="470">
        <v>11.6</v>
      </c>
      <c r="J30" s="470">
        <v>2.9</v>
      </c>
      <c r="K30" s="816">
        <v>15.3</v>
      </c>
      <c r="L30" s="816">
        <v>4.5</v>
      </c>
    </row>
    <row r="31" spans="1:12" s="491" customFormat="1">
      <c r="A31" s="451" t="s">
        <v>114</v>
      </c>
      <c r="B31" s="470">
        <v>15.4</v>
      </c>
      <c r="C31" s="470">
        <v>5.8</v>
      </c>
      <c r="D31" s="816">
        <v>12.8</v>
      </c>
      <c r="E31" s="816">
        <v>4.0999999999999996</v>
      </c>
      <c r="F31" s="468"/>
      <c r="G31" s="493"/>
      <c r="H31" s="470" t="s">
        <v>114</v>
      </c>
      <c r="I31" s="470">
        <v>10.4</v>
      </c>
      <c r="J31" s="470">
        <v>3.3</v>
      </c>
      <c r="K31" s="816">
        <v>12.4</v>
      </c>
      <c r="L31" s="816">
        <v>4</v>
      </c>
    </row>
    <row r="32" spans="1:12" s="491" customFormat="1">
      <c r="A32" s="451" t="s">
        <v>115</v>
      </c>
      <c r="B32" s="470">
        <v>10.5</v>
      </c>
      <c r="C32" s="470">
        <v>5.4</v>
      </c>
      <c r="D32" s="816">
        <v>7.9</v>
      </c>
      <c r="E32" s="816">
        <v>2.8</v>
      </c>
      <c r="F32" s="468"/>
      <c r="G32" s="493"/>
      <c r="H32" s="470" t="s">
        <v>115</v>
      </c>
      <c r="I32" s="470">
        <v>8.6</v>
      </c>
      <c r="J32" s="470">
        <v>2.9</v>
      </c>
      <c r="K32" s="816">
        <v>9.6</v>
      </c>
      <c r="L32" s="816">
        <v>3.5</v>
      </c>
    </row>
    <row r="33" spans="1:12" s="491" customFormat="1">
      <c r="A33" s="451" t="s">
        <v>116</v>
      </c>
      <c r="B33" s="470">
        <v>10.1</v>
      </c>
      <c r="C33" s="470">
        <v>3</v>
      </c>
      <c r="D33" s="816">
        <v>6.1</v>
      </c>
      <c r="E33" s="816">
        <v>2.4</v>
      </c>
      <c r="F33" s="468"/>
      <c r="G33" s="493"/>
      <c r="H33" s="470" t="s">
        <v>116</v>
      </c>
      <c r="I33" s="470">
        <v>8.8000000000000007</v>
      </c>
      <c r="J33" s="470">
        <v>2.7</v>
      </c>
      <c r="K33" s="816">
        <v>9.1999999999999993</v>
      </c>
      <c r="L33" s="816">
        <v>3.9</v>
      </c>
    </row>
    <row r="34" spans="1:12" s="491" customFormat="1">
      <c r="A34" s="451" t="s">
        <v>117</v>
      </c>
      <c r="B34" s="470">
        <v>11.3</v>
      </c>
      <c r="C34" s="470">
        <v>4</v>
      </c>
      <c r="D34" s="816">
        <v>6</v>
      </c>
      <c r="E34" s="816">
        <v>2</v>
      </c>
      <c r="F34" s="468"/>
      <c r="G34" s="493"/>
      <c r="H34" s="470" t="s">
        <v>117</v>
      </c>
      <c r="I34" s="470">
        <v>11.7</v>
      </c>
      <c r="J34" s="470">
        <v>4.3</v>
      </c>
      <c r="K34" s="816">
        <v>11</v>
      </c>
      <c r="L34" s="816">
        <v>4.7</v>
      </c>
    </row>
    <row r="35" spans="1:12" s="491" customFormat="1">
      <c r="A35" s="451" t="s">
        <v>118</v>
      </c>
      <c r="B35" s="470">
        <v>16.2</v>
      </c>
      <c r="C35" s="470">
        <v>13.7</v>
      </c>
      <c r="D35" s="816">
        <v>6.1</v>
      </c>
      <c r="E35" s="816">
        <v>1.9</v>
      </c>
      <c r="F35" s="468"/>
      <c r="G35" s="493"/>
      <c r="H35" s="470" t="s">
        <v>118</v>
      </c>
      <c r="I35" s="470">
        <v>24.8</v>
      </c>
      <c r="J35" s="470">
        <v>15.2</v>
      </c>
      <c r="K35" s="816">
        <v>12.3</v>
      </c>
      <c r="L35" s="816">
        <v>6</v>
      </c>
    </row>
    <row r="36" spans="1:12" s="1036" customFormat="1" ht="10.199999999999999">
      <c r="A36" s="452" t="s">
        <v>10</v>
      </c>
      <c r="B36" s="490">
        <v>13.4</v>
      </c>
      <c r="C36" s="490">
        <v>5</v>
      </c>
      <c r="D36" s="1034">
        <v>11</v>
      </c>
      <c r="E36" s="1034">
        <v>3.1</v>
      </c>
      <c r="F36" s="1035"/>
      <c r="G36" s="492"/>
      <c r="H36" s="490" t="s">
        <v>10</v>
      </c>
      <c r="I36" s="490">
        <v>11.1</v>
      </c>
      <c r="J36" s="490">
        <v>4.4000000000000004</v>
      </c>
      <c r="K36" s="1034">
        <v>10.6</v>
      </c>
      <c r="L36" s="1034">
        <v>3.9</v>
      </c>
    </row>
  </sheetData>
  <mergeCells count="2">
    <mergeCell ref="A22:I22"/>
    <mergeCell ref="A21:I2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43"/>
  <sheetViews>
    <sheetView zoomScale="115" zoomScaleNormal="115" workbookViewId="0">
      <selection activeCell="A29" sqref="A29:M30"/>
    </sheetView>
  </sheetViews>
  <sheetFormatPr baseColWidth="10" defaultRowHeight="13.2"/>
  <cols>
    <col min="2" max="2" width="18.109375" customWidth="1"/>
    <col min="3" max="8" width="5.44140625" bestFit="1" customWidth="1"/>
    <col min="9" max="14" width="5" bestFit="1" customWidth="1"/>
  </cols>
  <sheetData>
    <row r="1" spans="1:15">
      <c r="A1" s="900" t="s">
        <v>515</v>
      </c>
      <c r="B1" s="896"/>
      <c r="C1" s="896"/>
      <c r="D1" s="896"/>
      <c r="E1" s="897"/>
      <c r="F1" s="86"/>
      <c r="G1" s="86"/>
      <c r="H1" s="86"/>
      <c r="I1" s="86"/>
      <c r="J1" s="86"/>
      <c r="K1" s="86"/>
      <c r="L1" s="86"/>
      <c r="M1" s="86"/>
      <c r="N1" s="86"/>
      <c r="O1" s="86"/>
    </row>
    <row r="2" spans="1:15">
      <c r="A2" s="86"/>
      <c r="B2" s="86"/>
      <c r="C2" s="86"/>
      <c r="D2" s="86"/>
      <c r="E2" s="86"/>
      <c r="F2" s="86"/>
      <c r="G2" s="86"/>
      <c r="H2" s="86"/>
      <c r="I2" s="86"/>
      <c r="J2" s="86"/>
      <c r="K2" s="86"/>
      <c r="L2" s="86"/>
      <c r="M2" s="86"/>
      <c r="N2" s="86"/>
      <c r="O2" s="86"/>
    </row>
    <row r="3" spans="1:15">
      <c r="A3" s="86"/>
      <c r="B3" s="86"/>
      <c r="C3" s="86"/>
      <c r="D3" s="86"/>
      <c r="E3" s="86"/>
      <c r="F3" s="86"/>
      <c r="G3" s="86"/>
      <c r="H3" s="86"/>
      <c r="I3" s="86"/>
      <c r="J3" s="86"/>
      <c r="K3" s="86"/>
      <c r="L3" s="86"/>
      <c r="M3" s="86"/>
      <c r="N3" s="86"/>
      <c r="O3" s="86"/>
    </row>
    <row r="4" spans="1:15">
      <c r="A4" s="86"/>
      <c r="B4" s="86"/>
      <c r="C4" s="86"/>
      <c r="D4" s="86"/>
      <c r="E4" s="86"/>
      <c r="F4" s="86"/>
      <c r="G4" s="86"/>
      <c r="H4" s="86"/>
      <c r="I4" s="86"/>
      <c r="J4" s="86"/>
      <c r="K4" s="86"/>
      <c r="L4" s="86"/>
      <c r="M4" s="86"/>
      <c r="N4" s="86"/>
      <c r="O4" s="86"/>
    </row>
    <row r="5" spans="1:15">
      <c r="A5" s="86"/>
      <c r="B5" s="86"/>
      <c r="C5" s="86"/>
      <c r="D5" s="86"/>
      <c r="E5" s="86"/>
      <c r="F5" s="86"/>
      <c r="G5" s="86"/>
      <c r="H5" s="86"/>
      <c r="I5" s="86"/>
      <c r="J5" s="86"/>
      <c r="K5" s="86"/>
      <c r="L5" s="86"/>
      <c r="M5" s="86"/>
      <c r="N5" s="86"/>
      <c r="O5" s="86"/>
    </row>
    <row r="6" spans="1:15">
      <c r="A6" s="86"/>
      <c r="B6" s="86"/>
      <c r="C6" s="86"/>
      <c r="D6" s="86"/>
      <c r="E6" s="86"/>
      <c r="F6" s="86"/>
      <c r="G6" s="86"/>
      <c r="H6" s="86"/>
      <c r="I6" s="86"/>
      <c r="J6" s="86"/>
      <c r="K6" s="86"/>
      <c r="L6" s="86"/>
      <c r="M6" s="86"/>
      <c r="N6" s="86"/>
      <c r="O6" s="86"/>
    </row>
    <row r="7" spans="1:15">
      <c r="A7" s="86"/>
      <c r="B7" s="86"/>
      <c r="C7" s="86"/>
      <c r="D7" s="86"/>
      <c r="E7" s="86"/>
      <c r="F7" s="86"/>
      <c r="G7" s="86"/>
      <c r="H7" s="86"/>
      <c r="I7" s="86"/>
      <c r="J7" s="86"/>
      <c r="K7" s="86"/>
      <c r="L7" s="86"/>
      <c r="M7" s="86"/>
      <c r="N7" s="86"/>
      <c r="O7" s="86"/>
    </row>
    <row r="8" spans="1:15">
      <c r="A8" s="86"/>
      <c r="B8" s="86"/>
      <c r="C8" s="86"/>
      <c r="D8" s="86"/>
      <c r="E8" s="86"/>
      <c r="F8" s="86"/>
      <c r="G8" s="86"/>
      <c r="H8" s="86"/>
      <c r="I8" s="86"/>
      <c r="J8" s="86"/>
      <c r="K8" s="86"/>
      <c r="L8" s="86"/>
      <c r="M8" s="86"/>
      <c r="N8" s="86"/>
      <c r="O8" s="86"/>
    </row>
    <row r="9" spans="1:15">
      <c r="A9" s="86"/>
      <c r="B9" s="86"/>
      <c r="C9" s="86"/>
      <c r="D9" s="86"/>
      <c r="E9" s="86"/>
      <c r="F9" s="86"/>
      <c r="G9" s="86"/>
      <c r="H9" s="86"/>
      <c r="I9" s="86"/>
      <c r="J9" s="86"/>
      <c r="K9" s="86"/>
      <c r="L9" s="86"/>
      <c r="M9" s="86"/>
      <c r="N9" s="86"/>
      <c r="O9" s="86"/>
    </row>
    <row r="10" spans="1:15">
      <c r="A10" s="86"/>
      <c r="B10" s="86"/>
      <c r="C10" s="86"/>
      <c r="D10" s="86"/>
      <c r="E10" s="86"/>
      <c r="F10" s="86"/>
      <c r="G10" s="86"/>
      <c r="H10" s="86"/>
      <c r="I10" s="86"/>
      <c r="J10" s="86"/>
      <c r="K10" s="86"/>
      <c r="L10" s="86"/>
      <c r="M10" s="86"/>
      <c r="N10" s="86"/>
      <c r="O10" s="86"/>
    </row>
    <row r="11" spans="1:15">
      <c r="A11" s="86"/>
      <c r="B11" s="86"/>
      <c r="C11" s="86"/>
      <c r="D11" s="86"/>
      <c r="E11" s="86"/>
      <c r="F11" s="86"/>
      <c r="G11" s="86"/>
      <c r="H11" s="86"/>
      <c r="I11" s="86"/>
      <c r="J11" s="86"/>
      <c r="K11" s="86"/>
      <c r="L11" s="86"/>
      <c r="M11" s="86"/>
      <c r="N11" s="86"/>
      <c r="O11" s="86"/>
    </row>
    <row r="12" spans="1:15">
      <c r="A12" s="86"/>
      <c r="B12" s="86"/>
      <c r="C12" s="86"/>
      <c r="D12" s="86"/>
      <c r="E12" s="86"/>
      <c r="F12" s="86"/>
      <c r="G12" s="86"/>
      <c r="H12" s="86"/>
      <c r="I12" s="86"/>
      <c r="J12" s="86"/>
      <c r="K12" s="86"/>
      <c r="L12" s="86"/>
      <c r="M12" s="86"/>
      <c r="N12" s="86"/>
      <c r="O12" s="86"/>
    </row>
    <row r="13" spans="1:15">
      <c r="A13" s="86"/>
      <c r="B13" s="86"/>
      <c r="C13" s="86"/>
      <c r="D13" s="86"/>
      <c r="E13" s="86"/>
      <c r="F13" s="86"/>
      <c r="G13" s="86"/>
      <c r="H13" s="86"/>
      <c r="I13" s="86"/>
      <c r="J13" s="86"/>
      <c r="K13" s="86"/>
      <c r="L13" s="86"/>
      <c r="M13" s="86"/>
      <c r="N13" s="86"/>
      <c r="O13" s="86"/>
    </row>
    <row r="14" spans="1:15">
      <c r="A14" s="86"/>
      <c r="B14" s="86"/>
      <c r="C14" s="86"/>
      <c r="D14" s="86"/>
      <c r="E14" s="86"/>
      <c r="F14" s="86"/>
      <c r="G14" s="86"/>
      <c r="H14" s="86"/>
      <c r="I14" s="86"/>
      <c r="J14" s="86"/>
      <c r="K14" s="86"/>
      <c r="L14" s="86"/>
      <c r="M14" s="86"/>
      <c r="N14" s="86"/>
      <c r="O14" s="86"/>
    </row>
    <row r="15" spans="1:15">
      <c r="A15" s="86"/>
      <c r="B15" s="86"/>
      <c r="C15" s="86"/>
      <c r="D15" s="86"/>
      <c r="E15" s="86"/>
      <c r="F15" s="86"/>
      <c r="G15" s="86"/>
      <c r="H15" s="86"/>
      <c r="I15" s="86"/>
      <c r="J15" s="86"/>
      <c r="K15" s="86"/>
      <c r="L15" s="86"/>
      <c r="M15" s="86"/>
      <c r="N15" s="86"/>
      <c r="O15" s="86"/>
    </row>
    <row r="16" spans="1:15">
      <c r="A16" s="86"/>
      <c r="B16" s="86"/>
      <c r="C16" s="86"/>
      <c r="D16" s="86"/>
      <c r="E16" s="86"/>
      <c r="F16" s="86"/>
      <c r="G16" s="86"/>
      <c r="H16" s="86"/>
      <c r="I16" s="86"/>
      <c r="J16" s="86"/>
      <c r="K16" s="86"/>
      <c r="L16" s="86"/>
      <c r="M16" s="86"/>
      <c r="N16" s="86"/>
      <c r="O16" s="86"/>
    </row>
    <row r="17" spans="1:15">
      <c r="A17" s="86"/>
      <c r="B17" s="86"/>
      <c r="C17" s="86"/>
      <c r="D17" s="86"/>
      <c r="E17" s="86"/>
      <c r="F17" s="86"/>
      <c r="G17" s="86"/>
      <c r="H17" s="86"/>
      <c r="I17" s="86"/>
      <c r="J17" s="86"/>
      <c r="K17" s="86"/>
      <c r="L17" s="86"/>
      <c r="M17" s="86"/>
      <c r="N17" s="86"/>
      <c r="O17" s="86"/>
    </row>
    <row r="18" spans="1:15">
      <c r="A18" s="86"/>
      <c r="B18" s="86"/>
      <c r="C18" s="86"/>
      <c r="D18" s="86"/>
      <c r="E18" s="86"/>
      <c r="F18" s="86"/>
      <c r="G18" s="86"/>
      <c r="H18" s="86"/>
      <c r="I18" s="86"/>
      <c r="J18" s="86"/>
      <c r="K18" s="86"/>
      <c r="L18" s="86"/>
      <c r="M18" s="86"/>
      <c r="N18" s="86"/>
      <c r="O18" s="86"/>
    </row>
    <row r="19" spans="1:15">
      <c r="A19" s="86"/>
      <c r="B19" s="86"/>
      <c r="C19" s="86"/>
      <c r="D19" s="86"/>
      <c r="E19" s="86"/>
      <c r="F19" s="86"/>
      <c r="G19" s="86"/>
      <c r="H19" s="86"/>
      <c r="I19" s="86"/>
      <c r="J19" s="86"/>
      <c r="K19" s="86"/>
      <c r="L19" s="86"/>
      <c r="M19" s="86"/>
      <c r="N19" s="86"/>
      <c r="O19" s="86"/>
    </row>
    <row r="20" spans="1:15">
      <c r="A20" s="86"/>
      <c r="B20" s="86"/>
      <c r="C20" s="86"/>
      <c r="D20" s="86"/>
      <c r="E20" s="86"/>
      <c r="F20" s="86"/>
      <c r="G20" s="86"/>
      <c r="H20" s="86"/>
      <c r="I20" s="86"/>
      <c r="J20" s="86"/>
      <c r="K20" s="86"/>
      <c r="L20" s="86"/>
      <c r="M20" s="86"/>
      <c r="N20" s="86"/>
      <c r="O20" s="86"/>
    </row>
    <row r="21" spans="1:15">
      <c r="A21" s="86"/>
      <c r="B21" s="86"/>
      <c r="C21" s="86"/>
      <c r="D21" s="86"/>
      <c r="E21" s="86"/>
      <c r="F21" s="86"/>
      <c r="G21" s="86"/>
      <c r="H21" s="86"/>
      <c r="I21" s="86"/>
      <c r="J21" s="86"/>
      <c r="K21" s="86"/>
      <c r="L21" s="86"/>
      <c r="M21" s="86"/>
      <c r="N21" s="86"/>
      <c r="O21" s="86"/>
    </row>
    <row r="22" spans="1:15">
      <c r="A22" s="86"/>
      <c r="B22" s="86"/>
      <c r="C22" s="86"/>
      <c r="D22" s="86"/>
      <c r="E22" s="86"/>
      <c r="F22" s="86"/>
      <c r="G22" s="86"/>
      <c r="H22" s="86"/>
      <c r="I22" s="86"/>
      <c r="J22" s="86"/>
      <c r="K22" s="86"/>
      <c r="L22" s="86"/>
      <c r="M22" s="86"/>
      <c r="N22" s="86"/>
      <c r="O22" s="86"/>
    </row>
    <row r="23" spans="1:15">
      <c r="A23" s="86"/>
      <c r="B23" s="86"/>
      <c r="C23" s="86"/>
      <c r="D23" s="86"/>
      <c r="E23" s="86"/>
      <c r="F23" s="86"/>
      <c r="G23" s="86"/>
      <c r="H23" s="86"/>
      <c r="I23" s="86"/>
      <c r="J23" s="86"/>
      <c r="K23" s="86"/>
      <c r="L23" s="86"/>
      <c r="M23" s="86"/>
      <c r="N23" s="86"/>
      <c r="O23" s="86"/>
    </row>
    <row r="24" spans="1:15">
      <c r="A24" s="86"/>
      <c r="B24" s="86"/>
      <c r="C24" s="86"/>
      <c r="D24" s="86"/>
      <c r="E24" s="86"/>
      <c r="F24" s="86"/>
      <c r="G24" s="86"/>
      <c r="H24" s="86"/>
      <c r="I24" s="86"/>
      <c r="J24" s="86"/>
      <c r="K24" s="86"/>
      <c r="L24" s="86"/>
      <c r="M24" s="86"/>
      <c r="N24" s="86"/>
      <c r="O24" s="86"/>
    </row>
    <row r="25" spans="1:15">
      <c r="A25" s="86"/>
      <c r="B25" s="86"/>
      <c r="C25" s="86"/>
      <c r="D25" s="86"/>
      <c r="E25" s="86"/>
      <c r="F25" s="86"/>
      <c r="G25" s="86"/>
      <c r="H25" s="86"/>
      <c r="I25" s="86"/>
      <c r="J25" s="86"/>
      <c r="K25" s="86"/>
      <c r="L25" s="86"/>
      <c r="M25" s="86"/>
      <c r="N25" s="86"/>
      <c r="O25" s="86"/>
    </row>
    <row r="26" spans="1:15">
      <c r="A26" s="86"/>
      <c r="B26" s="86"/>
      <c r="C26" s="86"/>
      <c r="D26" s="86"/>
      <c r="E26" s="86"/>
      <c r="F26" s="86"/>
      <c r="G26" s="86"/>
      <c r="H26" s="86"/>
      <c r="I26" s="86"/>
      <c r="J26" s="86"/>
      <c r="K26" s="86"/>
      <c r="L26" s="86"/>
      <c r="M26" s="86"/>
      <c r="N26" s="86"/>
      <c r="O26" s="86"/>
    </row>
    <row r="27" spans="1:15">
      <c r="A27" s="86"/>
      <c r="B27" s="86"/>
      <c r="C27" s="86"/>
      <c r="D27" s="86"/>
      <c r="E27" s="86"/>
      <c r="F27" s="86"/>
      <c r="G27" s="86"/>
      <c r="H27" s="86"/>
      <c r="I27" s="86"/>
      <c r="J27" s="86"/>
      <c r="K27" s="86"/>
      <c r="L27" s="86"/>
      <c r="M27" s="86"/>
      <c r="N27" s="86"/>
      <c r="O27" s="86"/>
    </row>
    <row r="28" spans="1:15" ht="15.6" customHeight="1">
      <c r="A28" s="1390" t="s">
        <v>144</v>
      </c>
      <c r="B28" s="1390"/>
      <c r="C28" s="1390"/>
      <c r="D28" s="1390"/>
      <c r="E28" s="1390"/>
      <c r="F28" s="1390"/>
      <c r="G28" s="1390"/>
      <c r="H28" s="1390"/>
      <c r="I28" s="1390"/>
      <c r="J28" s="1390"/>
      <c r="K28" s="1390"/>
      <c r="L28" s="1390"/>
      <c r="M28" s="1390"/>
      <c r="O28" s="86"/>
    </row>
    <row r="29" spans="1:15" ht="37.950000000000003" customHeight="1">
      <c r="A29" s="1292" t="s">
        <v>345</v>
      </c>
      <c r="B29" s="1292"/>
      <c r="C29" s="1292"/>
      <c r="D29" s="1292"/>
      <c r="E29" s="1292"/>
      <c r="F29" s="1292"/>
      <c r="G29" s="1292"/>
      <c r="H29" s="1292"/>
      <c r="I29" s="1292"/>
      <c r="J29" s="1292"/>
      <c r="K29" s="1292"/>
      <c r="L29" s="1292"/>
      <c r="M29" s="1292"/>
      <c r="N29" s="86"/>
      <c r="O29" s="86"/>
    </row>
    <row r="30" spans="1:15">
      <c r="A30" s="1373" t="s">
        <v>491</v>
      </c>
      <c r="B30" s="1373"/>
      <c r="C30" s="1373"/>
      <c r="D30" s="1373"/>
      <c r="E30" s="1373"/>
      <c r="F30" s="1373"/>
      <c r="G30" s="1373"/>
      <c r="H30" s="1373"/>
      <c r="I30" s="1373"/>
      <c r="J30" s="1373"/>
      <c r="K30" s="1373"/>
      <c r="L30" s="1373"/>
      <c r="M30" s="1373"/>
    </row>
    <row r="33" spans="1:16">
      <c r="P33" s="435"/>
    </row>
    <row r="34" spans="1:16" s="44" customFormat="1">
      <c r="A34" s="818"/>
      <c r="B34" s="819"/>
      <c r="C34" s="820">
        <v>2015</v>
      </c>
      <c r="D34" s="820">
        <v>2016</v>
      </c>
      <c r="E34" s="820">
        <v>2017</v>
      </c>
      <c r="F34" s="820">
        <v>2018</v>
      </c>
      <c r="G34" s="821">
        <v>2019</v>
      </c>
      <c r="H34" s="821">
        <v>2020</v>
      </c>
      <c r="I34" s="817"/>
      <c r="J34" s="435"/>
    </row>
    <row r="35" spans="1:16" s="44" customFormat="1">
      <c r="A35" s="1385" t="s">
        <v>346</v>
      </c>
      <c r="B35" s="638" t="s">
        <v>348</v>
      </c>
      <c r="C35" s="1049">
        <v>13.6</v>
      </c>
      <c r="D35" s="1049">
        <v>13.5</v>
      </c>
      <c r="E35" s="1049">
        <v>13.1</v>
      </c>
      <c r="F35" s="1049">
        <v>11.7</v>
      </c>
      <c r="G35" s="1049">
        <v>11.4</v>
      </c>
      <c r="H35" s="1049">
        <v>11</v>
      </c>
      <c r="I35" s="817"/>
    </row>
    <row r="36" spans="1:16" s="44" customFormat="1">
      <c r="A36" s="1386"/>
      <c r="B36" s="643" t="s">
        <v>347</v>
      </c>
      <c r="C36" s="1049">
        <v>3.3</v>
      </c>
      <c r="D36" s="1049">
        <v>3.5</v>
      </c>
      <c r="E36" s="1049">
        <v>3.5</v>
      </c>
      <c r="F36" s="1049">
        <v>3.2</v>
      </c>
      <c r="G36" s="1049">
        <v>3.2</v>
      </c>
      <c r="H36" s="1049">
        <v>3.1</v>
      </c>
      <c r="I36" s="817"/>
    </row>
    <row r="37" spans="1:16" s="44" customFormat="1">
      <c r="A37" s="1386"/>
      <c r="B37" s="644" t="s">
        <v>513</v>
      </c>
      <c r="C37" s="1049">
        <v>13.5</v>
      </c>
      <c r="D37" s="1049">
        <v>13.7</v>
      </c>
      <c r="E37" s="1049">
        <v>13.5</v>
      </c>
      <c r="F37" s="1049">
        <v>13.4</v>
      </c>
      <c r="G37" s="1049">
        <v>13.5</v>
      </c>
      <c r="H37" s="1049">
        <v>13.4</v>
      </c>
      <c r="I37" s="817"/>
    </row>
    <row r="38" spans="1:16" s="44" customFormat="1">
      <c r="A38" s="1386"/>
      <c r="B38" s="645" t="s">
        <v>514</v>
      </c>
      <c r="C38" s="1049">
        <v>4.0999999999999996</v>
      </c>
      <c r="D38" s="1049">
        <v>4.2</v>
      </c>
      <c r="E38" s="1049">
        <v>4.4000000000000004</v>
      </c>
      <c r="F38" s="1049">
        <v>4.5999999999999996</v>
      </c>
      <c r="G38" s="1049">
        <v>4.8</v>
      </c>
      <c r="H38" s="1049">
        <v>5</v>
      </c>
      <c r="I38" s="817"/>
    </row>
    <row r="39" spans="1:16" s="44" customFormat="1">
      <c r="A39" s="1387" t="s">
        <v>349</v>
      </c>
      <c r="B39" s="638" t="s">
        <v>348</v>
      </c>
      <c r="C39" s="1049">
        <v>12</v>
      </c>
      <c r="D39" s="1049">
        <v>11.7</v>
      </c>
      <c r="E39" s="1049">
        <v>11.5</v>
      </c>
      <c r="F39" s="1049">
        <v>11.2</v>
      </c>
      <c r="G39" s="1049">
        <v>11.1</v>
      </c>
      <c r="H39" s="1049">
        <v>10.6</v>
      </c>
      <c r="I39" s="817"/>
    </row>
    <row r="40" spans="1:16" s="44" customFormat="1">
      <c r="A40" s="1388"/>
      <c r="B40" s="643" t="s">
        <v>347</v>
      </c>
      <c r="C40" s="1049">
        <v>3.6</v>
      </c>
      <c r="D40" s="1049">
        <v>3.7</v>
      </c>
      <c r="E40" s="1049">
        <v>3.7</v>
      </c>
      <c r="F40" s="1049">
        <v>3.8</v>
      </c>
      <c r="G40" s="1049">
        <v>3.8</v>
      </c>
      <c r="H40" s="1049">
        <v>3.9</v>
      </c>
      <c r="I40" s="817"/>
    </row>
    <row r="41" spans="1:16" s="44" customFormat="1">
      <c r="A41" s="1388"/>
      <c r="B41" s="644" t="s">
        <v>513</v>
      </c>
      <c r="C41" s="1049">
        <v>10.3</v>
      </c>
      <c r="D41" s="1049">
        <v>10.8</v>
      </c>
      <c r="E41" s="1049">
        <v>10.9</v>
      </c>
      <c r="F41" s="1049">
        <v>10.8</v>
      </c>
      <c r="G41" s="1049">
        <v>11</v>
      </c>
      <c r="H41" s="1049">
        <v>11.1</v>
      </c>
      <c r="I41" s="817"/>
    </row>
    <row r="42" spans="1:16" s="44" customFormat="1">
      <c r="A42" s="1389"/>
      <c r="B42" s="645" t="s">
        <v>514</v>
      </c>
      <c r="C42" s="1049">
        <v>3.4</v>
      </c>
      <c r="D42" s="1049">
        <v>3.8</v>
      </c>
      <c r="E42" s="1049">
        <v>3.9</v>
      </c>
      <c r="F42" s="1049">
        <v>4.0999999999999996</v>
      </c>
      <c r="G42" s="1049">
        <v>4.3</v>
      </c>
      <c r="H42" s="1049">
        <v>4.4000000000000004</v>
      </c>
      <c r="I42" s="817"/>
    </row>
    <row r="43" spans="1:16" s="44" customFormat="1">
      <c r="A43" s="640"/>
      <c r="B43" s="641"/>
      <c r="C43" s="642"/>
      <c r="D43" s="642"/>
      <c r="E43" s="642"/>
      <c r="F43" s="642"/>
      <c r="G43" s="642"/>
      <c r="H43" s="642"/>
      <c r="I43" s="642"/>
      <c r="J43" s="642"/>
      <c r="K43" s="642"/>
      <c r="L43" s="642"/>
      <c r="M43" s="642"/>
      <c r="N43" s="642"/>
    </row>
  </sheetData>
  <mergeCells count="5">
    <mergeCell ref="A35:A38"/>
    <mergeCell ref="A39:A42"/>
    <mergeCell ref="A29:M29"/>
    <mergeCell ref="A28:M28"/>
    <mergeCell ref="A30:M3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27"/>
  <sheetViews>
    <sheetView workbookViewId="0">
      <selection activeCell="N12" sqref="N12"/>
    </sheetView>
  </sheetViews>
  <sheetFormatPr baseColWidth="10" defaultRowHeight="13.2"/>
  <cols>
    <col min="1" max="1" width="9.88671875" customWidth="1"/>
    <col min="2" max="2" width="9.6640625" customWidth="1"/>
    <col min="4" max="11" width="10.109375" customWidth="1"/>
  </cols>
  <sheetData>
    <row r="1" spans="1:13">
      <c r="A1" s="887" t="s">
        <v>522</v>
      </c>
      <c r="B1" s="86"/>
      <c r="C1" s="86"/>
      <c r="D1" s="86"/>
      <c r="E1" s="86"/>
      <c r="F1" s="86"/>
      <c r="G1" s="86"/>
      <c r="H1" s="86"/>
      <c r="I1" s="86"/>
      <c r="J1" s="86"/>
      <c r="K1" s="86"/>
    </row>
    <row r="2" spans="1:13">
      <c r="A2" s="86"/>
      <c r="B2" s="86"/>
      <c r="C2" s="86"/>
      <c r="D2" s="86"/>
      <c r="E2" s="86"/>
      <c r="F2" s="86"/>
      <c r="G2" s="86"/>
      <c r="H2" s="86"/>
      <c r="I2" s="86"/>
      <c r="J2" s="86"/>
      <c r="K2" s="86"/>
    </row>
    <row r="3" spans="1:13" ht="80.400000000000006">
      <c r="A3" s="1349"/>
      <c r="B3" s="1391"/>
      <c r="C3" s="651"/>
      <c r="D3" s="650" t="s">
        <v>351</v>
      </c>
      <c r="E3" s="650" t="s">
        <v>442</v>
      </c>
      <c r="F3" s="650" t="s">
        <v>352</v>
      </c>
      <c r="G3" s="650" t="s">
        <v>353</v>
      </c>
      <c r="H3" s="650" t="s">
        <v>357</v>
      </c>
      <c r="I3" s="650" t="s">
        <v>354</v>
      </c>
      <c r="J3" s="650" t="s">
        <v>355</v>
      </c>
      <c r="K3" s="650" t="s">
        <v>10</v>
      </c>
    </row>
    <row r="4" spans="1:13">
      <c r="A4" s="1393" t="s">
        <v>19</v>
      </c>
      <c r="B4" s="1396" t="s">
        <v>359</v>
      </c>
      <c r="C4" s="646" t="s">
        <v>66</v>
      </c>
      <c r="D4" s="719">
        <v>37.587299999999999</v>
      </c>
      <c r="E4" s="719">
        <v>48.305999999999997</v>
      </c>
      <c r="F4" s="647">
        <v>5.3822000000000001</v>
      </c>
      <c r="G4" s="647">
        <v>3.6379999999999999</v>
      </c>
      <c r="H4" s="647">
        <v>4.6382000000000003</v>
      </c>
      <c r="I4" s="647">
        <v>0.38419999999999999</v>
      </c>
      <c r="J4" s="647">
        <v>4.8800000000000003E-2</v>
      </c>
      <c r="K4" s="647">
        <v>100</v>
      </c>
      <c r="L4" s="45"/>
      <c r="M4" s="45"/>
    </row>
    <row r="5" spans="1:13">
      <c r="A5" s="1394"/>
      <c r="B5" s="1397"/>
      <c r="C5" s="646" t="s">
        <v>65</v>
      </c>
      <c r="D5" s="719">
        <v>32.918599999999998</v>
      </c>
      <c r="E5" s="719">
        <v>48.529400000000003</v>
      </c>
      <c r="F5" s="647">
        <v>4.9207999999999998</v>
      </c>
      <c r="G5" s="647">
        <v>6.6741999999999999</v>
      </c>
      <c r="H5" s="647">
        <v>5.4863999999999997</v>
      </c>
      <c r="I5" s="647">
        <v>1.0747</v>
      </c>
      <c r="J5" s="647">
        <v>0.39589999999999997</v>
      </c>
      <c r="K5" s="647">
        <v>100</v>
      </c>
      <c r="M5" s="45"/>
    </row>
    <row r="6" spans="1:13">
      <c r="A6" s="1394"/>
      <c r="B6" s="1398"/>
      <c r="C6" s="646" t="s">
        <v>356</v>
      </c>
      <c r="D6" s="719">
        <v>37.348500000000001</v>
      </c>
      <c r="E6" s="719">
        <v>48.317500000000003</v>
      </c>
      <c r="F6" s="647">
        <v>5.3586</v>
      </c>
      <c r="G6" s="647">
        <v>3.7932999999999999</v>
      </c>
      <c r="H6" s="647">
        <v>4.6816000000000004</v>
      </c>
      <c r="I6" s="647">
        <v>0.41949999999999998</v>
      </c>
      <c r="J6" s="647">
        <v>6.6500000000000004E-2</v>
      </c>
      <c r="K6" s="647">
        <v>100</v>
      </c>
      <c r="M6" s="45"/>
    </row>
    <row r="7" spans="1:13">
      <c r="A7" s="1394"/>
      <c r="B7" s="1396" t="s">
        <v>361</v>
      </c>
      <c r="C7" s="646" t="s">
        <v>66</v>
      </c>
      <c r="D7" s="719">
        <v>20.119499999999999</v>
      </c>
      <c r="E7" s="719">
        <v>67.941599999999994</v>
      </c>
      <c r="F7" s="647">
        <v>2.9792000000000001</v>
      </c>
      <c r="G7" s="647">
        <v>4.077</v>
      </c>
      <c r="H7" s="647">
        <v>4.1212999999999997</v>
      </c>
      <c r="I7" s="647">
        <v>0.3674</v>
      </c>
      <c r="J7" s="647">
        <v>0.37630000000000002</v>
      </c>
      <c r="K7" s="647">
        <v>100</v>
      </c>
      <c r="L7" s="45"/>
      <c r="M7" s="45"/>
    </row>
    <row r="8" spans="1:13">
      <c r="A8" s="1394"/>
      <c r="B8" s="1397"/>
      <c r="C8" s="646" t="s">
        <v>65</v>
      </c>
      <c r="D8" s="719">
        <v>11.5617</v>
      </c>
      <c r="E8" s="719">
        <v>72.476299999999995</v>
      </c>
      <c r="F8" s="647">
        <v>2.3123</v>
      </c>
      <c r="G8" s="647">
        <v>6.4020999999999999</v>
      </c>
      <c r="H8" s="647">
        <v>3.9171999999999998</v>
      </c>
      <c r="I8" s="647">
        <v>0.75929999999999997</v>
      </c>
      <c r="J8" s="647">
        <v>2.5367000000000002</v>
      </c>
      <c r="K8" s="647">
        <v>100</v>
      </c>
      <c r="M8" s="45"/>
    </row>
    <row r="9" spans="1:13">
      <c r="A9" s="1394"/>
      <c r="B9" s="1398"/>
      <c r="C9" s="646" t="s">
        <v>356</v>
      </c>
      <c r="D9" s="719">
        <v>18.372399999999999</v>
      </c>
      <c r="E9" s="719">
        <v>68.867400000000004</v>
      </c>
      <c r="F9" s="647">
        <v>2.8431000000000002</v>
      </c>
      <c r="G9" s="647">
        <v>4.5517000000000003</v>
      </c>
      <c r="H9" s="647">
        <v>4.0796000000000001</v>
      </c>
      <c r="I9" s="647">
        <v>0.44740000000000002</v>
      </c>
      <c r="J9" s="647">
        <v>0.81730000000000003</v>
      </c>
      <c r="K9" s="647">
        <v>100</v>
      </c>
      <c r="M9" s="45"/>
    </row>
    <row r="10" spans="1:13">
      <c r="A10" s="1394"/>
      <c r="B10" s="1399" t="s">
        <v>443</v>
      </c>
      <c r="C10" s="648" t="s">
        <v>66</v>
      </c>
      <c r="D10" s="720">
        <v>30.462399999999999</v>
      </c>
      <c r="E10" s="720">
        <v>56.315100000000001</v>
      </c>
      <c r="F10" s="649">
        <v>4.4020999999999999</v>
      </c>
      <c r="G10" s="649">
        <v>3.8170999999999999</v>
      </c>
      <c r="H10" s="649">
        <v>4.4273999999999996</v>
      </c>
      <c r="I10" s="649">
        <v>0.37740000000000001</v>
      </c>
      <c r="J10" s="649">
        <v>0.18240000000000001</v>
      </c>
      <c r="K10" s="649">
        <v>100</v>
      </c>
      <c r="L10" s="45"/>
      <c r="M10" s="45"/>
    </row>
    <row r="11" spans="1:13">
      <c r="A11" s="1394"/>
      <c r="B11" s="1400"/>
      <c r="C11" s="648" t="s">
        <v>65</v>
      </c>
      <c r="D11" s="720">
        <v>16.554300000000001</v>
      </c>
      <c r="E11" s="720">
        <v>66.878200000000007</v>
      </c>
      <c r="F11" s="649">
        <v>2.9220999999999999</v>
      </c>
      <c r="G11" s="649">
        <v>6.4657</v>
      </c>
      <c r="H11" s="649">
        <v>4.2839999999999998</v>
      </c>
      <c r="I11" s="649">
        <v>0.83299999999999996</v>
      </c>
      <c r="J11" s="649">
        <v>2.0362</v>
      </c>
      <c r="K11" s="649">
        <v>100</v>
      </c>
      <c r="M11" s="45"/>
    </row>
    <row r="12" spans="1:13">
      <c r="A12" s="1395"/>
      <c r="B12" s="1401"/>
      <c r="C12" s="648" t="s">
        <v>356</v>
      </c>
      <c r="D12" s="720">
        <v>28.7913</v>
      </c>
      <c r="E12" s="720">
        <v>57.584299999999999</v>
      </c>
      <c r="F12" s="649">
        <v>4.2243000000000004</v>
      </c>
      <c r="G12" s="649">
        <v>4.1353</v>
      </c>
      <c r="H12" s="649">
        <v>4.4100999999999999</v>
      </c>
      <c r="I12" s="649">
        <v>0.43209999999999998</v>
      </c>
      <c r="J12" s="649">
        <v>0.40510000000000002</v>
      </c>
      <c r="K12" s="649">
        <v>100</v>
      </c>
      <c r="M12" s="45"/>
    </row>
    <row r="13" spans="1:13">
      <c r="A13" s="1393" t="s">
        <v>25</v>
      </c>
      <c r="B13" s="1396" t="s">
        <v>360</v>
      </c>
      <c r="C13" s="646" t="s">
        <v>66</v>
      </c>
      <c r="D13" s="719">
        <v>25.081600000000002</v>
      </c>
      <c r="E13" s="719">
        <v>65.660700000000006</v>
      </c>
      <c r="F13" s="647">
        <v>2.5285000000000002</v>
      </c>
      <c r="G13" s="647">
        <v>3.0179</v>
      </c>
      <c r="H13" s="647">
        <v>3.5684999999999998</v>
      </c>
      <c r="I13" s="647">
        <v>8.1600000000000006E-2</v>
      </c>
      <c r="J13" s="647">
        <v>6.1199999999999997E-2</v>
      </c>
      <c r="K13" s="647">
        <v>100</v>
      </c>
      <c r="L13" s="45"/>
      <c r="M13" s="45"/>
    </row>
    <row r="14" spans="1:13">
      <c r="A14" s="1394"/>
      <c r="B14" s="1397"/>
      <c r="C14" s="646" t="s">
        <v>65</v>
      </c>
      <c r="D14" s="719">
        <v>16.470600000000001</v>
      </c>
      <c r="E14" s="719">
        <v>74.7059</v>
      </c>
      <c r="F14" s="647">
        <v>1.7646999999999999</v>
      </c>
      <c r="G14" s="647">
        <v>4.1176000000000004</v>
      </c>
      <c r="H14" s="647">
        <v>2.3529</v>
      </c>
      <c r="I14" s="647">
        <v>0</v>
      </c>
      <c r="J14" s="647">
        <v>0.58819999999999995</v>
      </c>
      <c r="K14" s="647">
        <v>100</v>
      </c>
      <c r="M14" s="45"/>
    </row>
    <row r="15" spans="1:13">
      <c r="A15" s="1394"/>
      <c r="B15" s="1398"/>
      <c r="C15" s="646" t="s">
        <v>356</v>
      </c>
      <c r="D15" s="719">
        <v>24.793099999999999</v>
      </c>
      <c r="E15" s="719">
        <v>65.963700000000003</v>
      </c>
      <c r="F15" s="647">
        <v>2.5030000000000001</v>
      </c>
      <c r="G15" s="647">
        <v>3.0548000000000002</v>
      </c>
      <c r="H15" s="647">
        <v>3.5278</v>
      </c>
      <c r="I15" s="647">
        <v>7.8799999999999995E-2</v>
      </c>
      <c r="J15" s="647">
        <v>7.8799999999999995E-2</v>
      </c>
      <c r="K15" s="647">
        <v>100</v>
      </c>
      <c r="M15" s="45"/>
    </row>
    <row r="16" spans="1:13">
      <c r="A16" s="1394"/>
      <c r="B16" s="1396" t="s">
        <v>74</v>
      </c>
      <c r="C16" s="646" t="s">
        <v>66</v>
      </c>
      <c r="D16" s="719">
        <v>12.7578</v>
      </c>
      <c r="E16" s="719">
        <v>76.109800000000007</v>
      </c>
      <c r="F16" s="647">
        <v>2.569</v>
      </c>
      <c r="G16" s="647">
        <v>3.3205</v>
      </c>
      <c r="H16" s="647">
        <v>4.9458000000000002</v>
      </c>
      <c r="I16" s="647">
        <v>0.10489999999999999</v>
      </c>
      <c r="J16" s="647">
        <v>0.17480000000000001</v>
      </c>
      <c r="K16" s="647">
        <v>100</v>
      </c>
      <c r="L16" s="45"/>
      <c r="M16" s="45"/>
    </row>
    <row r="17" spans="1:13">
      <c r="A17" s="1394"/>
      <c r="B17" s="1397"/>
      <c r="C17" s="646" t="s">
        <v>65</v>
      </c>
      <c r="D17" s="719">
        <v>3.8530000000000002</v>
      </c>
      <c r="E17" s="719">
        <v>85.035799999999995</v>
      </c>
      <c r="F17" s="647">
        <v>1.6129</v>
      </c>
      <c r="G17" s="647">
        <v>3.1362000000000001</v>
      </c>
      <c r="H17" s="647">
        <v>4.6595000000000004</v>
      </c>
      <c r="I17" s="647">
        <v>0.3584</v>
      </c>
      <c r="J17" s="647">
        <v>1.3441000000000001</v>
      </c>
      <c r="K17" s="647">
        <v>100</v>
      </c>
      <c r="M17" s="45"/>
    </row>
    <row r="18" spans="1:13">
      <c r="A18" s="1394"/>
      <c r="B18" s="1398"/>
      <c r="C18" s="646" t="s">
        <v>356</v>
      </c>
      <c r="D18" s="719">
        <v>11.304500000000001</v>
      </c>
      <c r="E18" s="719">
        <v>77.566500000000005</v>
      </c>
      <c r="F18" s="647">
        <v>2.4129999999999998</v>
      </c>
      <c r="G18" s="647">
        <v>3.2904</v>
      </c>
      <c r="H18" s="647">
        <v>4.8990999999999998</v>
      </c>
      <c r="I18" s="647">
        <v>0.1462</v>
      </c>
      <c r="J18" s="647">
        <v>0.36559999999999998</v>
      </c>
      <c r="K18" s="647">
        <v>100</v>
      </c>
      <c r="M18" s="45"/>
    </row>
    <row r="19" spans="1:13">
      <c r="A19" s="1394"/>
      <c r="B19" s="1399" t="s">
        <v>358</v>
      </c>
      <c r="C19" s="648" t="s">
        <v>66</v>
      </c>
      <c r="D19" s="720">
        <v>18.4453</v>
      </c>
      <c r="E19" s="720">
        <v>71.287400000000005</v>
      </c>
      <c r="F19" s="649">
        <v>2.5503</v>
      </c>
      <c r="G19" s="649">
        <v>3.1808999999999998</v>
      </c>
      <c r="H19" s="649">
        <v>4.3102</v>
      </c>
      <c r="I19" s="649">
        <v>9.4100000000000003E-2</v>
      </c>
      <c r="J19" s="649">
        <v>0.12230000000000001</v>
      </c>
      <c r="K19" s="649">
        <v>100</v>
      </c>
      <c r="L19" s="45"/>
      <c r="M19" s="45"/>
    </row>
    <row r="20" spans="1:13">
      <c r="A20" s="1394"/>
      <c r="B20" s="1400"/>
      <c r="C20" s="648" t="s">
        <v>65</v>
      </c>
      <c r="D20" s="720">
        <v>5.5209999999999999</v>
      </c>
      <c r="E20" s="720">
        <v>83.670299999999997</v>
      </c>
      <c r="F20" s="649">
        <v>1.633</v>
      </c>
      <c r="G20" s="649">
        <v>3.2658999999999998</v>
      </c>
      <c r="H20" s="649">
        <v>4.3545999999999996</v>
      </c>
      <c r="I20" s="649">
        <v>0.311</v>
      </c>
      <c r="J20" s="649">
        <v>1.2442</v>
      </c>
      <c r="K20" s="649">
        <v>100</v>
      </c>
      <c r="M20" s="45"/>
    </row>
    <row r="21" spans="1:13">
      <c r="A21" s="1394"/>
      <c r="B21" s="1400"/>
      <c r="C21" s="648" t="s">
        <v>356</v>
      </c>
      <c r="D21" s="720">
        <v>17.05</v>
      </c>
      <c r="E21" s="720">
        <v>72.624200000000002</v>
      </c>
      <c r="F21" s="649">
        <v>2.4512999999999998</v>
      </c>
      <c r="G21" s="649">
        <v>3.1901000000000002</v>
      </c>
      <c r="H21" s="649">
        <v>4.3150000000000004</v>
      </c>
      <c r="I21" s="649">
        <v>0.11749999999999999</v>
      </c>
      <c r="J21" s="649">
        <v>0.24349999999999999</v>
      </c>
      <c r="K21" s="649">
        <v>100</v>
      </c>
      <c r="M21" s="45"/>
    </row>
    <row r="22" spans="1:13">
      <c r="A22" s="1392" t="s">
        <v>66</v>
      </c>
      <c r="B22" s="1392"/>
      <c r="C22" s="1392"/>
      <c r="D22" s="721">
        <v>28.527899999999999</v>
      </c>
      <c r="E22" s="720">
        <v>58.725299999999997</v>
      </c>
      <c r="F22" s="649">
        <v>4.1040000000000001</v>
      </c>
      <c r="G22" s="649">
        <v>3.7145999999999999</v>
      </c>
      <c r="H22" s="649">
        <v>4.4085000000000001</v>
      </c>
      <c r="I22" s="649">
        <v>0.33179999999999998</v>
      </c>
      <c r="J22" s="649">
        <v>0.17269999999999999</v>
      </c>
      <c r="K22" s="649">
        <v>100</v>
      </c>
      <c r="M22" s="45"/>
    </row>
    <row r="23" spans="1:13">
      <c r="A23" s="1392" t="s">
        <v>65</v>
      </c>
      <c r="B23" s="1392"/>
      <c r="C23" s="1392"/>
      <c r="D23" s="652">
        <v>14.950799999999999</v>
      </c>
      <c r="E23" s="649">
        <v>69.318600000000004</v>
      </c>
      <c r="F23" s="649">
        <v>2.7347999999999999</v>
      </c>
      <c r="G23" s="649">
        <v>6.0007000000000001</v>
      </c>
      <c r="H23" s="649">
        <v>4.2942999999999998</v>
      </c>
      <c r="I23" s="649">
        <v>0.7571</v>
      </c>
      <c r="J23" s="649">
        <v>1.9211</v>
      </c>
      <c r="K23" s="649">
        <v>100</v>
      </c>
      <c r="M23" s="45"/>
    </row>
    <row r="24" spans="1:13">
      <c r="A24" s="1392" t="s">
        <v>10</v>
      </c>
      <c r="B24" s="1392"/>
      <c r="C24" s="1392"/>
      <c r="D24" s="652">
        <v>26.922999999999998</v>
      </c>
      <c r="E24" s="649">
        <v>59.977600000000002</v>
      </c>
      <c r="F24" s="649">
        <v>3.9420999999999999</v>
      </c>
      <c r="G24" s="649">
        <v>3.9849000000000001</v>
      </c>
      <c r="H24" s="649">
        <v>4.3949999999999996</v>
      </c>
      <c r="I24" s="649">
        <v>0.3821</v>
      </c>
      <c r="J24" s="649">
        <v>0.37940000000000002</v>
      </c>
      <c r="K24" s="649">
        <v>100</v>
      </c>
      <c r="M24" s="45"/>
    </row>
    <row r="25" spans="1:13">
      <c r="A25" s="86"/>
      <c r="B25" s="86"/>
      <c r="C25" s="86"/>
      <c r="D25" s="86"/>
      <c r="E25" s="86"/>
      <c r="F25" s="86"/>
      <c r="G25" s="86"/>
      <c r="H25" s="86"/>
      <c r="I25" s="86"/>
      <c r="J25" s="86"/>
      <c r="K25" s="888" t="s">
        <v>144</v>
      </c>
    </row>
    <row r="26" spans="1:13" ht="28.5" customHeight="1">
      <c r="A26" s="1292" t="s">
        <v>345</v>
      </c>
      <c r="B26" s="1292"/>
      <c r="C26" s="1292"/>
      <c r="D26" s="1292"/>
      <c r="E26" s="1292"/>
      <c r="F26" s="1292"/>
      <c r="G26" s="1292"/>
      <c r="H26" s="1292"/>
      <c r="I26" s="1292"/>
      <c r="J26" s="1292"/>
      <c r="K26" s="1292"/>
      <c r="L26" s="389"/>
      <c r="M26" s="389"/>
    </row>
    <row r="27" spans="1:13">
      <c r="A27" s="890" t="s">
        <v>491</v>
      </c>
      <c r="B27" s="899"/>
      <c r="C27" s="899"/>
      <c r="D27" s="899"/>
      <c r="E27" s="899"/>
      <c r="F27" s="899"/>
      <c r="G27" s="899"/>
      <c r="H27" s="899"/>
      <c r="I27" s="899"/>
      <c r="J27" s="890"/>
      <c r="K27" s="890"/>
    </row>
  </sheetData>
  <mergeCells count="13">
    <mergeCell ref="A3:B3"/>
    <mergeCell ref="A22:C22"/>
    <mergeCell ref="A23:C23"/>
    <mergeCell ref="A24:C24"/>
    <mergeCell ref="A26:K26"/>
    <mergeCell ref="A4:A12"/>
    <mergeCell ref="B4:B6"/>
    <mergeCell ref="B7:B9"/>
    <mergeCell ref="B10:B12"/>
    <mergeCell ref="A13:A21"/>
    <mergeCell ref="B13:B15"/>
    <mergeCell ref="B16:B18"/>
    <mergeCell ref="B19:B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S35"/>
  <sheetViews>
    <sheetView topLeftCell="A4" zoomScaleNormal="100" workbookViewId="0">
      <selection activeCell="A34" sqref="A34:N35"/>
    </sheetView>
  </sheetViews>
  <sheetFormatPr baseColWidth="10" defaultRowHeight="13.2"/>
  <cols>
    <col min="3" max="3" width="13" customWidth="1"/>
    <col min="4" max="4" width="7.6640625" customWidth="1"/>
    <col min="5" max="5" width="8" customWidth="1"/>
    <col min="6" max="6" width="7.88671875" customWidth="1"/>
    <col min="7" max="7" width="7.5546875" customWidth="1"/>
    <col min="8" max="8" width="8.44140625" customWidth="1"/>
    <col min="9" max="9" width="7.5546875" customWidth="1"/>
    <col min="10" max="13" width="9" customWidth="1"/>
    <col min="14" max="14" width="9.109375" customWidth="1"/>
  </cols>
  <sheetData>
    <row r="1" spans="1:19" ht="12.75" customHeight="1">
      <c r="A1" s="887" t="s">
        <v>523</v>
      </c>
      <c r="B1" s="86"/>
      <c r="C1" s="86"/>
      <c r="D1" s="86"/>
      <c r="E1" s="86"/>
      <c r="F1" s="86"/>
      <c r="G1" s="86"/>
      <c r="H1" s="86"/>
      <c r="I1" s="86"/>
      <c r="J1" s="86"/>
      <c r="K1" s="86"/>
      <c r="L1" s="86"/>
      <c r="M1" s="86"/>
      <c r="N1" s="86"/>
    </row>
    <row r="2" spans="1:19">
      <c r="A2" s="86"/>
      <c r="B2" s="86"/>
      <c r="C2" s="86"/>
      <c r="D2" s="86"/>
      <c r="E2" s="86"/>
      <c r="F2" s="86"/>
      <c r="G2" s="86"/>
      <c r="H2" s="86"/>
      <c r="I2" s="86"/>
      <c r="J2" s="86"/>
      <c r="K2" s="86"/>
      <c r="L2" s="86"/>
      <c r="M2" s="86"/>
      <c r="N2" s="86"/>
      <c r="P2" s="431"/>
    </row>
    <row r="3" spans="1:19" ht="12.75" customHeight="1">
      <c r="A3" s="1417"/>
      <c r="B3" s="1418"/>
      <c r="C3" s="1402" t="s">
        <v>253</v>
      </c>
      <c r="D3" s="1421" t="s">
        <v>11</v>
      </c>
      <c r="E3" s="1402" t="s">
        <v>12</v>
      </c>
      <c r="F3" s="1402" t="s">
        <v>173</v>
      </c>
      <c r="G3" s="1402" t="s">
        <v>174</v>
      </c>
      <c r="H3" s="1402" t="s">
        <v>175</v>
      </c>
      <c r="I3" s="1402" t="s">
        <v>15</v>
      </c>
      <c r="J3" s="1402" t="s">
        <v>141</v>
      </c>
      <c r="K3" s="1402" t="s">
        <v>201</v>
      </c>
      <c r="L3" s="1402" t="s">
        <v>202</v>
      </c>
      <c r="M3" s="1402" t="s">
        <v>191</v>
      </c>
      <c r="N3" s="1402" t="s">
        <v>16</v>
      </c>
    </row>
    <row r="4" spans="1:19" ht="35.25" customHeight="1">
      <c r="A4" s="1419"/>
      <c r="B4" s="1420"/>
      <c r="C4" s="1403"/>
      <c r="D4" s="1421"/>
      <c r="E4" s="1403"/>
      <c r="F4" s="1403"/>
      <c r="G4" s="1403"/>
      <c r="H4" s="1403"/>
      <c r="I4" s="1403"/>
      <c r="J4" s="1403"/>
      <c r="K4" s="1403"/>
      <c r="L4" s="1403"/>
      <c r="M4" s="1403"/>
      <c r="N4" s="1403"/>
    </row>
    <row r="5" spans="1:19">
      <c r="A5" s="1422" t="s">
        <v>19</v>
      </c>
      <c r="B5" s="1404" t="s">
        <v>66</v>
      </c>
      <c r="C5" s="185" t="s">
        <v>135</v>
      </c>
      <c r="D5" s="19">
        <v>16501</v>
      </c>
      <c r="E5" s="4">
        <v>24.761776137096895</v>
      </c>
      <c r="F5" s="4"/>
      <c r="G5" s="4">
        <v>45.5</v>
      </c>
      <c r="H5" s="4">
        <v>12.9</v>
      </c>
      <c r="I5" s="4">
        <v>37.299999999999997</v>
      </c>
      <c r="J5" s="4">
        <v>0.6</v>
      </c>
      <c r="K5" s="4">
        <v>25.72</v>
      </c>
      <c r="L5" s="4">
        <v>73.66</v>
      </c>
      <c r="M5" s="4">
        <v>90.2</v>
      </c>
      <c r="N5" s="11">
        <v>14880</v>
      </c>
    </row>
    <row r="6" spans="1:19">
      <c r="A6" s="1423"/>
      <c r="B6" s="1405"/>
      <c r="C6" s="185" t="s">
        <v>136</v>
      </c>
      <c r="D6" s="18">
        <v>5491</v>
      </c>
      <c r="E6" s="4">
        <v>8.2399195666201486</v>
      </c>
      <c r="F6" s="5"/>
      <c r="G6" s="5">
        <v>11.4</v>
      </c>
      <c r="H6" s="5">
        <v>41.9</v>
      </c>
      <c r="I6" s="5">
        <v>46.9</v>
      </c>
      <c r="J6" s="5">
        <v>3.1</v>
      </c>
      <c r="K6" s="5">
        <v>7.45</v>
      </c>
      <c r="L6" s="5">
        <v>89.49</v>
      </c>
      <c r="M6" s="5">
        <v>96.4</v>
      </c>
      <c r="N6" s="12">
        <v>5293</v>
      </c>
    </row>
    <row r="7" spans="1:19">
      <c r="A7" s="1423"/>
      <c r="B7" s="1405"/>
      <c r="C7" s="185" t="s">
        <v>190</v>
      </c>
      <c r="D7" s="18">
        <v>2</v>
      </c>
      <c r="E7" s="4">
        <v>3.0012455168895091E-3</v>
      </c>
      <c r="F7" s="5"/>
      <c r="G7" s="5">
        <v>50</v>
      </c>
      <c r="H7" s="5">
        <v>50</v>
      </c>
      <c r="I7" s="5">
        <v>43.5</v>
      </c>
      <c r="J7" s="5"/>
      <c r="K7" s="5"/>
      <c r="L7" s="5"/>
      <c r="M7" s="5"/>
      <c r="N7" s="12"/>
    </row>
    <row r="8" spans="1:19">
      <c r="A8" s="1423"/>
      <c r="B8" s="1406"/>
      <c r="C8" s="185" t="s">
        <v>10</v>
      </c>
      <c r="D8" s="18">
        <v>21994</v>
      </c>
      <c r="E8" s="4">
        <v>33.004696949233931</v>
      </c>
      <c r="F8" s="5"/>
      <c r="G8" s="5">
        <v>37</v>
      </c>
      <c r="H8" s="5">
        <v>20.2</v>
      </c>
      <c r="I8" s="5">
        <v>39.700000000000003</v>
      </c>
      <c r="J8" s="5">
        <v>1.2</v>
      </c>
      <c r="K8" s="5">
        <v>21.16</v>
      </c>
      <c r="L8" s="5">
        <v>77.62</v>
      </c>
      <c r="M8" s="5">
        <v>91.7</v>
      </c>
      <c r="N8" s="12">
        <v>20172</v>
      </c>
    </row>
    <row r="9" spans="1:19">
      <c r="A9" s="1423"/>
      <c r="B9" s="1404" t="s">
        <v>65</v>
      </c>
      <c r="C9" s="185" t="s">
        <v>135</v>
      </c>
      <c r="D9" s="18">
        <v>12948</v>
      </c>
      <c r="E9" s="4">
        <v>19.430063476342681</v>
      </c>
      <c r="F9" s="5"/>
      <c r="G9" s="5">
        <v>43.8</v>
      </c>
      <c r="H9" s="5">
        <v>16.899999999999999</v>
      </c>
      <c r="I9" s="5">
        <v>38.299999999999997</v>
      </c>
      <c r="J9" s="5">
        <v>0.1</v>
      </c>
      <c r="K9" s="5">
        <v>22.78</v>
      </c>
      <c r="L9" s="5">
        <v>77.150000000000006</v>
      </c>
      <c r="M9" s="5">
        <v>91.9</v>
      </c>
      <c r="N9" s="12">
        <v>11902</v>
      </c>
    </row>
    <row r="10" spans="1:19">
      <c r="A10" s="1423"/>
      <c r="B10" s="1405"/>
      <c r="C10" s="185" t="s">
        <v>136</v>
      </c>
      <c r="D10" s="18">
        <v>5011</v>
      </c>
      <c r="E10" s="4">
        <v>7.5196206425666654</v>
      </c>
      <c r="F10" s="5"/>
      <c r="G10" s="5">
        <v>11.6</v>
      </c>
      <c r="H10" s="5">
        <v>43</v>
      </c>
      <c r="I10" s="5">
        <v>47.2</v>
      </c>
      <c r="J10" s="5">
        <v>1.1000000000000001</v>
      </c>
      <c r="K10" s="5">
        <v>4.33</v>
      </c>
      <c r="L10" s="5">
        <v>94.61</v>
      </c>
      <c r="M10" s="5">
        <v>98.1</v>
      </c>
      <c r="N10" s="12">
        <v>4916</v>
      </c>
    </row>
    <row r="11" spans="1:19">
      <c r="A11" s="1423"/>
      <c r="B11" s="1405"/>
      <c r="C11" s="185" t="s">
        <v>190</v>
      </c>
      <c r="D11" s="137">
        <v>8</v>
      </c>
      <c r="E11" s="4">
        <v>1.2004982067558036E-2</v>
      </c>
      <c r="F11" s="329"/>
      <c r="G11" s="329">
        <v>37.5</v>
      </c>
      <c r="H11" s="329">
        <v>50</v>
      </c>
      <c r="I11" s="329">
        <v>46.8</v>
      </c>
      <c r="J11" s="329"/>
      <c r="K11" s="329"/>
      <c r="L11" s="329"/>
      <c r="M11" s="329"/>
      <c r="N11" s="330"/>
    </row>
    <row r="12" spans="1:19">
      <c r="A12" s="1423"/>
      <c r="B12" s="1406"/>
      <c r="C12" s="185" t="s">
        <v>10</v>
      </c>
      <c r="D12" s="17">
        <v>17967</v>
      </c>
      <c r="E12" s="4">
        <v>26.961689100976905</v>
      </c>
      <c r="F12" s="6"/>
      <c r="G12" s="6">
        <v>34.799999999999997</v>
      </c>
      <c r="H12" s="6">
        <v>24.2</v>
      </c>
      <c r="I12" s="6">
        <v>40.799999999999997</v>
      </c>
      <c r="J12" s="6">
        <v>0.4</v>
      </c>
      <c r="K12" s="135">
        <v>17.62</v>
      </c>
      <c r="L12" s="6">
        <v>82.03</v>
      </c>
      <c r="M12" s="6">
        <v>93.6</v>
      </c>
      <c r="N12" s="13">
        <v>16819</v>
      </c>
    </row>
    <row r="13" spans="1:19">
      <c r="A13" s="1423"/>
      <c r="B13" s="1404" t="s">
        <v>6</v>
      </c>
      <c r="C13" s="186" t="s">
        <v>135</v>
      </c>
      <c r="D13" s="149">
        <v>29449</v>
      </c>
      <c r="E13" s="158">
        <v>44.191839613439576</v>
      </c>
      <c r="F13" s="150">
        <v>56</v>
      </c>
      <c r="G13" s="151">
        <v>44.8</v>
      </c>
      <c r="H13" s="150">
        <v>14.7</v>
      </c>
      <c r="I13" s="150">
        <v>37.700000000000003</v>
      </c>
      <c r="J13" s="150">
        <v>0.4</v>
      </c>
      <c r="K13" s="151">
        <v>24.43</v>
      </c>
      <c r="L13" s="150">
        <v>75.19</v>
      </c>
      <c r="M13" s="150">
        <v>90.9</v>
      </c>
      <c r="N13" s="152">
        <v>26781</v>
      </c>
      <c r="Q13" s="825"/>
      <c r="R13" s="445"/>
      <c r="S13" s="29"/>
    </row>
    <row r="14" spans="1:19">
      <c r="A14" s="1423"/>
      <c r="B14" s="1405"/>
      <c r="C14" s="186" t="s">
        <v>136</v>
      </c>
      <c r="D14" s="149">
        <v>10502</v>
      </c>
      <c r="E14" s="158">
        <v>15.759540209186811</v>
      </c>
      <c r="F14" s="150">
        <v>52.3</v>
      </c>
      <c r="G14" s="151">
        <v>11.5</v>
      </c>
      <c r="H14" s="150">
        <v>42.4</v>
      </c>
      <c r="I14" s="150">
        <v>47</v>
      </c>
      <c r="J14" s="150">
        <v>2.1</v>
      </c>
      <c r="K14" s="151">
        <v>5.96</v>
      </c>
      <c r="L14" s="150">
        <v>91.93</v>
      </c>
      <c r="M14" s="150">
        <v>97.2</v>
      </c>
      <c r="N14" s="152">
        <v>10209</v>
      </c>
      <c r="Q14" s="825"/>
      <c r="R14" s="445"/>
      <c r="S14" s="29"/>
    </row>
    <row r="15" spans="1:19">
      <c r="A15" s="1423"/>
      <c r="B15" s="1405"/>
      <c r="C15" s="186" t="s">
        <v>190</v>
      </c>
      <c r="D15" s="149">
        <v>10</v>
      </c>
      <c r="E15" s="158">
        <v>1.5006227584447545E-2</v>
      </c>
      <c r="F15" s="150">
        <v>20</v>
      </c>
      <c r="G15" s="151">
        <v>40</v>
      </c>
      <c r="H15" s="150">
        <v>50</v>
      </c>
      <c r="I15" s="150">
        <v>46.1</v>
      </c>
      <c r="J15" s="150"/>
      <c r="K15" s="151"/>
      <c r="L15" s="150"/>
      <c r="M15" s="150"/>
      <c r="N15" s="152"/>
      <c r="Q15" s="825"/>
      <c r="R15" s="445"/>
      <c r="S15" s="29"/>
    </row>
    <row r="16" spans="1:19">
      <c r="A16" s="1424"/>
      <c r="B16" s="1416"/>
      <c r="C16" s="186" t="s">
        <v>10</v>
      </c>
      <c r="D16" s="153">
        <v>39961</v>
      </c>
      <c r="E16" s="158">
        <v>59.966386050210843</v>
      </c>
      <c r="F16" s="154">
        <v>55</v>
      </c>
      <c r="G16" s="155">
        <v>36</v>
      </c>
      <c r="H16" s="154">
        <v>22</v>
      </c>
      <c r="I16" s="154">
        <v>40.200000000000003</v>
      </c>
      <c r="J16" s="154">
        <v>0.8</v>
      </c>
      <c r="K16" s="155">
        <v>19.57</v>
      </c>
      <c r="L16" s="154">
        <v>79.599999999999994</v>
      </c>
      <c r="M16" s="154">
        <v>92.6</v>
      </c>
      <c r="N16" s="156">
        <v>36991</v>
      </c>
      <c r="Q16" s="825"/>
      <c r="R16" s="445"/>
      <c r="S16" s="29"/>
    </row>
    <row r="17" spans="1:19">
      <c r="A17" s="1422" t="s">
        <v>25</v>
      </c>
      <c r="B17" s="1404" t="s">
        <v>66</v>
      </c>
      <c r="C17" s="185" t="s">
        <v>135</v>
      </c>
      <c r="D17" s="19">
        <v>15635</v>
      </c>
      <c r="E17" s="4">
        <v>23.462236828283739</v>
      </c>
      <c r="F17" s="4"/>
      <c r="G17" s="4">
        <v>42.2</v>
      </c>
      <c r="H17" s="4">
        <v>14</v>
      </c>
      <c r="I17" s="4">
        <v>37.9</v>
      </c>
      <c r="J17" s="4">
        <v>0</v>
      </c>
      <c r="K17" s="128">
        <v>41.39</v>
      </c>
      <c r="L17" s="4">
        <v>58.56</v>
      </c>
      <c r="M17" s="4">
        <v>83</v>
      </c>
      <c r="N17" s="11">
        <v>12978</v>
      </c>
      <c r="Q17" s="29"/>
      <c r="R17" s="29"/>
      <c r="S17" s="29"/>
    </row>
    <row r="18" spans="1:19">
      <c r="A18" s="1423"/>
      <c r="B18" s="1405"/>
      <c r="C18" s="185" t="s">
        <v>136</v>
      </c>
      <c r="D18" s="18">
        <v>2771</v>
      </c>
      <c r="E18" s="4">
        <v>4.1582256636504145</v>
      </c>
      <c r="F18" s="5"/>
      <c r="G18" s="5">
        <v>10</v>
      </c>
      <c r="H18" s="5">
        <v>35.1</v>
      </c>
      <c r="I18" s="5">
        <v>46</v>
      </c>
      <c r="J18" s="5">
        <v>0.8</v>
      </c>
      <c r="K18" s="127">
        <v>36.090000000000003</v>
      </c>
      <c r="L18" s="5">
        <v>63.15</v>
      </c>
      <c r="M18" s="5">
        <v>85.7</v>
      </c>
      <c r="N18" s="12">
        <v>2376</v>
      </c>
      <c r="Q18" s="29"/>
      <c r="R18" s="29"/>
      <c r="S18" s="29"/>
    </row>
    <row r="19" spans="1:19">
      <c r="A19" s="1423"/>
      <c r="B19" s="1405"/>
      <c r="C19" s="185" t="s">
        <v>190</v>
      </c>
      <c r="D19" s="18">
        <v>17</v>
      </c>
      <c r="E19" s="4">
        <v>2.5510586893560831E-2</v>
      </c>
      <c r="F19" s="5"/>
      <c r="G19" s="5">
        <v>11.8</v>
      </c>
      <c r="H19" s="5">
        <v>35.299999999999997</v>
      </c>
      <c r="I19" s="5">
        <v>46.5</v>
      </c>
      <c r="J19" s="5"/>
      <c r="K19" s="127"/>
      <c r="L19" s="5"/>
      <c r="M19" s="5"/>
      <c r="N19" s="12"/>
      <c r="Q19" s="29"/>
      <c r="R19" s="29"/>
      <c r="S19" s="29"/>
    </row>
    <row r="20" spans="1:19">
      <c r="A20" s="1423"/>
      <c r="B20" s="1406"/>
      <c r="C20" s="185" t="s">
        <v>10</v>
      </c>
      <c r="D20" s="18">
        <v>18423</v>
      </c>
      <c r="E20" s="4">
        <v>27.645973078827712</v>
      </c>
      <c r="F20" s="5"/>
      <c r="G20" s="5">
        <v>37.299999999999997</v>
      </c>
      <c r="H20" s="5">
        <v>17.2</v>
      </c>
      <c r="I20" s="5">
        <v>39.200000000000003</v>
      </c>
      <c r="J20" s="5">
        <v>0.2</v>
      </c>
      <c r="K20" s="127">
        <v>40.56</v>
      </c>
      <c r="L20" s="5">
        <v>59.29</v>
      </c>
      <c r="M20" s="5">
        <v>83.4</v>
      </c>
      <c r="N20" s="12">
        <v>15354</v>
      </c>
      <c r="Q20" s="29"/>
      <c r="R20" s="29"/>
      <c r="S20" s="29"/>
    </row>
    <row r="21" spans="1:19">
      <c r="A21" s="1423"/>
      <c r="B21" s="1404" t="s">
        <v>65</v>
      </c>
      <c r="C21" s="185" t="s">
        <v>135</v>
      </c>
      <c r="D21" s="18">
        <v>6785</v>
      </c>
      <c r="E21" s="4">
        <v>10.18172541604766</v>
      </c>
      <c r="F21" s="5"/>
      <c r="G21" s="5">
        <v>46.3</v>
      </c>
      <c r="H21" s="5">
        <v>17</v>
      </c>
      <c r="I21" s="5">
        <v>37.9</v>
      </c>
      <c r="J21" s="5">
        <v>0</v>
      </c>
      <c r="K21" s="127">
        <v>36.26</v>
      </c>
      <c r="L21" s="5">
        <v>63.73</v>
      </c>
      <c r="M21" s="5">
        <v>85.8</v>
      </c>
      <c r="N21" s="12">
        <v>5823</v>
      </c>
      <c r="Q21" s="29"/>
      <c r="R21" s="29"/>
      <c r="S21" s="29"/>
    </row>
    <row r="22" spans="1:19">
      <c r="A22" s="1423"/>
      <c r="B22" s="1405"/>
      <c r="C22" s="185" t="s">
        <v>136</v>
      </c>
      <c r="D22" s="18">
        <v>1444</v>
      </c>
      <c r="E22" s="4">
        <v>2.1668992631942259</v>
      </c>
      <c r="F22" s="5"/>
      <c r="G22" s="5">
        <v>9.8000000000000007</v>
      </c>
      <c r="H22" s="5">
        <v>29.6</v>
      </c>
      <c r="I22" s="5">
        <v>45.2</v>
      </c>
      <c r="J22" s="5">
        <v>0.2</v>
      </c>
      <c r="K22" s="127">
        <v>31.72</v>
      </c>
      <c r="L22" s="5">
        <v>68.069999999999993</v>
      </c>
      <c r="M22" s="5">
        <v>85.8</v>
      </c>
      <c r="N22" s="12">
        <v>1238</v>
      </c>
      <c r="Q22" s="29"/>
      <c r="R22" s="29"/>
      <c r="S22" s="29"/>
    </row>
    <row r="23" spans="1:19">
      <c r="A23" s="1423"/>
      <c r="B23" s="1405"/>
      <c r="C23" s="185" t="s">
        <v>190</v>
      </c>
      <c r="D23" s="137">
        <v>26</v>
      </c>
      <c r="E23" s="4">
        <v>3.9016191719563623E-2</v>
      </c>
      <c r="F23" s="329"/>
      <c r="G23" s="329">
        <v>11.5</v>
      </c>
      <c r="H23" s="329">
        <v>34.6</v>
      </c>
      <c r="I23" s="329">
        <v>47.5</v>
      </c>
      <c r="J23" s="329"/>
      <c r="K23" s="138"/>
      <c r="L23" s="329"/>
      <c r="M23" s="329"/>
      <c r="N23" s="330"/>
      <c r="Q23" s="29"/>
      <c r="R23" s="29"/>
      <c r="S23" s="29"/>
    </row>
    <row r="24" spans="1:19">
      <c r="A24" s="1423"/>
      <c r="B24" s="1406"/>
      <c r="C24" s="185" t="s">
        <v>10</v>
      </c>
      <c r="D24" s="17">
        <v>8255</v>
      </c>
      <c r="E24" s="4">
        <v>12.387640870961448</v>
      </c>
      <c r="F24" s="6"/>
      <c r="G24" s="6">
        <v>39.799999999999997</v>
      </c>
      <c r="H24" s="6">
        <v>19.3</v>
      </c>
      <c r="I24" s="6">
        <v>39.200000000000003</v>
      </c>
      <c r="J24" s="6">
        <v>0</v>
      </c>
      <c r="K24" s="135">
        <v>35.35</v>
      </c>
      <c r="L24" s="6">
        <v>64.599999999999994</v>
      </c>
      <c r="M24" s="6">
        <v>85.5</v>
      </c>
      <c r="N24" s="13">
        <v>7062</v>
      </c>
      <c r="Q24" s="29"/>
      <c r="R24" s="29"/>
      <c r="S24" s="29"/>
    </row>
    <row r="25" spans="1:19" ht="12.75" customHeight="1">
      <c r="A25" s="1423"/>
      <c r="B25" s="1413" t="s">
        <v>127</v>
      </c>
      <c r="C25" s="186" t="s">
        <v>135</v>
      </c>
      <c r="D25" s="149">
        <v>22420</v>
      </c>
      <c r="E25" s="158">
        <v>33.643962244331398</v>
      </c>
      <c r="F25" s="150">
        <v>69.7</v>
      </c>
      <c r="G25" s="151">
        <v>43.4</v>
      </c>
      <c r="H25" s="150">
        <v>14.9</v>
      </c>
      <c r="I25" s="150">
        <v>37.9</v>
      </c>
      <c r="J25" s="150">
        <v>0</v>
      </c>
      <c r="K25" s="151">
        <v>39.840000000000003</v>
      </c>
      <c r="L25" s="150">
        <v>60.12</v>
      </c>
      <c r="M25" s="150">
        <v>83.9</v>
      </c>
      <c r="N25" s="152">
        <v>18801</v>
      </c>
      <c r="Q25" s="825"/>
      <c r="R25" s="445"/>
      <c r="S25" s="29"/>
    </row>
    <row r="26" spans="1:19">
      <c r="A26" s="1423"/>
      <c r="B26" s="1414"/>
      <c r="C26" s="186" t="s">
        <v>136</v>
      </c>
      <c r="D26" s="149">
        <v>4215</v>
      </c>
      <c r="E26" s="158">
        <v>6.3251249268446399</v>
      </c>
      <c r="F26" s="150">
        <v>65.7</v>
      </c>
      <c r="G26" s="151">
        <v>9.9</v>
      </c>
      <c r="H26" s="150">
        <v>33.200000000000003</v>
      </c>
      <c r="I26" s="150">
        <v>45.7</v>
      </c>
      <c r="J26" s="150">
        <v>0.6</v>
      </c>
      <c r="K26" s="151">
        <v>34.590000000000003</v>
      </c>
      <c r="L26" s="150">
        <v>64.84</v>
      </c>
      <c r="M26" s="150">
        <v>85.8</v>
      </c>
      <c r="N26" s="152">
        <v>3615</v>
      </c>
      <c r="Q26" s="825"/>
      <c r="R26" s="445"/>
      <c r="S26" s="29"/>
    </row>
    <row r="27" spans="1:19">
      <c r="A27" s="1423"/>
      <c r="B27" s="1414"/>
      <c r="C27" s="186" t="s">
        <v>190</v>
      </c>
      <c r="D27" s="149">
        <v>43</v>
      </c>
      <c r="E27" s="158">
        <v>6.4526778613124447E-2</v>
      </c>
      <c r="F27" s="150">
        <v>39.5</v>
      </c>
      <c r="G27" s="151">
        <v>11.6</v>
      </c>
      <c r="H27" s="150">
        <v>34.9</v>
      </c>
      <c r="I27" s="150">
        <v>47.1</v>
      </c>
      <c r="J27" s="150">
        <v>0</v>
      </c>
      <c r="K27" s="151">
        <v>0</v>
      </c>
      <c r="L27" s="150">
        <v>100</v>
      </c>
      <c r="M27" s="150">
        <v>0</v>
      </c>
      <c r="N27" s="152">
        <v>0</v>
      </c>
      <c r="Q27" s="825"/>
      <c r="R27" s="445"/>
      <c r="S27" s="29"/>
    </row>
    <row r="28" spans="1:19">
      <c r="A28" s="1424"/>
      <c r="B28" s="1415"/>
      <c r="C28" s="186" t="s">
        <v>10</v>
      </c>
      <c r="D28" s="153">
        <v>26678</v>
      </c>
      <c r="E28" s="158">
        <v>40.033613949789164</v>
      </c>
      <c r="F28" s="154">
        <v>69.099999999999994</v>
      </c>
      <c r="G28" s="155">
        <v>38.1</v>
      </c>
      <c r="H28" s="154">
        <v>17.8</v>
      </c>
      <c r="I28" s="154">
        <v>39.200000000000003</v>
      </c>
      <c r="J28" s="154">
        <v>0.1</v>
      </c>
      <c r="K28" s="155">
        <v>38.950000000000003</v>
      </c>
      <c r="L28" s="154">
        <v>60.93</v>
      </c>
      <c r="M28" s="154">
        <v>84</v>
      </c>
      <c r="N28" s="156">
        <v>22416</v>
      </c>
      <c r="Q28" s="825"/>
      <c r="R28" s="445"/>
      <c r="S28" s="29"/>
    </row>
    <row r="29" spans="1:19">
      <c r="A29" s="1407" t="s">
        <v>137</v>
      </c>
      <c r="B29" s="1408"/>
      <c r="C29" s="186" t="s">
        <v>135</v>
      </c>
      <c r="D29" s="157">
        <v>51869</v>
      </c>
      <c r="E29" s="158">
        <v>77.835801857770974</v>
      </c>
      <c r="F29" s="158">
        <v>62</v>
      </c>
      <c r="G29" s="158">
        <v>44.2</v>
      </c>
      <c r="H29" s="158">
        <v>14.8</v>
      </c>
      <c r="I29" s="158">
        <v>37.799999999999997</v>
      </c>
      <c r="J29" s="158">
        <v>0.2</v>
      </c>
      <c r="K29" s="822">
        <v>31.09</v>
      </c>
      <c r="L29" s="158">
        <v>68.680000000000007</v>
      </c>
      <c r="M29" s="158">
        <v>87.9</v>
      </c>
      <c r="N29" s="152">
        <v>45583</v>
      </c>
      <c r="Q29" s="29"/>
      <c r="R29" s="29"/>
      <c r="S29" s="29"/>
    </row>
    <row r="30" spans="1:19">
      <c r="A30" s="1409"/>
      <c r="B30" s="1410"/>
      <c r="C30" s="186" t="s">
        <v>136</v>
      </c>
      <c r="D30" s="634">
        <v>14717</v>
      </c>
      <c r="E30" s="158">
        <v>22.084665136031454</v>
      </c>
      <c r="F30" s="635">
        <v>56.1</v>
      </c>
      <c r="G30" s="635">
        <v>11.1</v>
      </c>
      <c r="H30" s="635">
        <v>39.799999999999997</v>
      </c>
      <c r="I30" s="635">
        <v>46.7</v>
      </c>
      <c r="J30" s="635">
        <v>1.7</v>
      </c>
      <c r="K30" s="823">
        <v>14.16</v>
      </c>
      <c r="L30" s="635">
        <v>84.17</v>
      </c>
      <c r="M30" s="635">
        <v>93.9</v>
      </c>
      <c r="N30" s="636">
        <v>13824</v>
      </c>
    </row>
    <row r="31" spans="1:19">
      <c r="A31" s="1409"/>
      <c r="B31" s="1410"/>
      <c r="C31" s="189" t="s">
        <v>190</v>
      </c>
      <c r="D31" s="331">
        <v>53</v>
      </c>
      <c r="E31" s="158">
        <v>7.953300619757199E-2</v>
      </c>
      <c r="F31" s="332">
        <v>35.799999999999997</v>
      </c>
      <c r="G31" s="332">
        <v>17</v>
      </c>
      <c r="H31" s="332">
        <v>37.700000000000003</v>
      </c>
      <c r="I31" s="332">
        <v>46.9</v>
      </c>
      <c r="J31" s="332"/>
      <c r="K31" s="824"/>
      <c r="L31" s="332"/>
      <c r="M31" s="332"/>
      <c r="N31" s="333"/>
    </row>
    <row r="32" spans="1:19" ht="14.4">
      <c r="A32" s="1411"/>
      <c r="B32" s="1412"/>
      <c r="C32" s="413" t="s">
        <v>10</v>
      </c>
      <c r="D32" s="414">
        <v>66639</v>
      </c>
      <c r="E32" s="158">
        <v>100</v>
      </c>
      <c r="F32" s="415">
        <v>60.7</v>
      </c>
      <c r="G32" s="415">
        <v>36.799999999999997</v>
      </c>
      <c r="H32" s="415">
        <v>20.3</v>
      </c>
      <c r="I32" s="415">
        <v>39.799999999999997</v>
      </c>
      <c r="J32" s="415">
        <v>0.5</v>
      </c>
      <c r="K32" s="415">
        <v>27.32</v>
      </c>
      <c r="L32" s="415">
        <v>72.13</v>
      </c>
      <c r="M32" s="415">
        <v>89.2</v>
      </c>
      <c r="N32" s="414">
        <v>59407</v>
      </c>
      <c r="O32" s="165"/>
    </row>
    <row r="33" spans="1:14">
      <c r="A33" s="86"/>
      <c r="B33" s="86"/>
      <c r="C33" s="86"/>
      <c r="D33" s="86"/>
      <c r="E33" s="86"/>
      <c r="F33" s="86"/>
      <c r="G33" s="86"/>
      <c r="H33" s="86"/>
      <c r="I33" s="86"/>
      <c r="J33" s="86"/>
      <c r="K33" s="86"/>
      <c r="L33" s="86"/>
      <c r="M33" s="86"/>
      <c r="N33" s="888" t="s">
        <v>144</v>
      </c>
    </row>
    <row r="34" spans="1:14" ht="26.25" customHeight="1">
      <c r="A34" s="1292" t="s">
        <v>444</v>
      </c>
      <c r="B34" s="1292"/>
      <c r="C34" s="1292"/>
      <c r="D34" s="1292"/>
      <c r="E34" s="1292"/>
      <c r="F34" s="1292"/>
      <c r="G34" s="1292"/>
      <c r="H34" s="1292"/>
      <c r="I34" s="1292"/>
      <c r="J34" s="1292"/>
      <c r="K34" s="1292"/>
      <c r="L34" s="1292"/>
      <c r="M34" s="1292"/>
      <c r="N34" s="1292"/>
    </row>
    <row r="35" spans="1:14">
      <c r="A35" s="890" t="s">
        <v>491</v>
      </c>
      <c r="B35" s="890"/>
      <c r="C35" s="890"/>
      <c r="D35" s="890"/>
      <c r="E35" s="890"/>
      <c r="F35" s="890"/>
      <c r="G35" s="890"/>
      <c r="H35" s="890"/>
      <c r="I35" s="890"/>
      <c r="J35" s="890"/>
      <c r="K35" s="890"/>
      <c r="L35" s="890"/>
      <c r="M35" s="890"/>
      <c r="N35" s="890"/>
    </row>
  </sheetData>
  <mergeCells count="23">
    <mergeCell ref="A34:N34"/>
    <mergeCell ref="J3:J4"/>
    <mergeCell ref="B13:B16"/>
    <mergeCell ref="A3:B4"/>
    <mergeCell ref="K3:K4"/>
    <mergeCell ref="I3:I4"/>
    <mergeCell ref="H3:H4"/>
    <mergeCell ref="C3:C4"/>
    <mergeCell ref="D3:D4"/>
    <mergeCell ref="E3:E4"/>
    <mergeCell ref="F3:F4"/>
    <mergeCell ref="A5:A16"/>
    <mergeCell ref="N3:N4"/>
    <mergeCell ref="M3:M4"/>
    <mergeCell ref="G3:G4"/>
    <mergeCell ref="A17:A28"/>
    <mergeCell ref="L3:L4"/>
    <mergeCell ref="B9:B12"/>
    <mergeCell ref="A29:B32"/>
    <mergeCell ref="B5:B8"/>
    <mergeCell ref="B25:B28"/>
    <mergeCell ref="B17:B20"/>
    <mergeCell ref="B21:B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R76"/>
  <sheetViews>
    <sheetView showGridLines="0" topLeftCell="A38" zoomScaleNormal="100" workbookViewId="0">
      <selection activeCell="A66" sqref="A66:L66"/>
    </sheetView>
  </sheetViews>
  <sheetFormatPr baseColWidth="10" defaultColWidth="11.44140625" defaultRowHeight="13.2"/>
  <cols>
    <col min="1" max="1" width="11.33203125" style="120" customWidth="1"/>
    <col min="2" max="2" width="23.44140625" style="120" customWidth="1"/>
    <col min="3" max="3" width="10.5546875" style="120" customWidth="1"/>
    <col min="4" max="4" width="9.44140625" style="120" customWidth="1"/>
    <col min="5" max="5" width="7.6640625" style="1005" customWidth="1"/>
    <col min="6" max="6" width="8.5546875" style="120" customWidth="1"/>
    <col min="7" max="7" width="9.6640625" style="120" customWidth="1"/>
    <col min="8" max="8" width="10.44140625" style="120" customWidth="1"/>
    <col min="9" max="9" width="6.88671875" style="120" customWidth="1"/>
    <col min="10" max="10" width="8.44140625" style="120" customWidth="1"/>
    <col min="11" max="11" width="10.33203125" style="120" customWidth="1"/>
    <col min="12" max="12" width="11" style="169" customWidth="1"/>
    <col min="13" max="14" width="11.44140625" style="120"/>
    <col min="15" max="15" width="9.109375" style="120" customWidth="1"/>
    <col min="16" max="16" width="17.44140625" style="120" customWidth="1"/>
    <col min="17" max="17" width="11.44140625" style="120"/>
    <col min="18" max="18" width="10.5546875" style="120" customWidth="1"/>
    <col min="19" max="16384" width="11.44140625" style="120"/>
  </cols>
  <sheetData>
    <row r="1" spans="1:14">
      <c r="A1" s="977" t="s">
        <v>487</v>
      </c>
      <c r="B1" s="183"/>
    </row>
    <row r="2" spans="1:14" ht="18" customHeight="1">
      <c r="A2" s="977"/>
      <c r="B2" s="183"/>
    </row>
    <row r="3" spans="1:14" s="88" customFormat="1" ht="12" customHeight="1">
      <c r="A3" s="1285"/>
      <c r="B3" s="1286"/>
      <c r="C3" s="1273"/>
      <c r="D3" s="1273" t="s">
        <v>11</v>
      </c>
      <c r="E3" s="1291" t="s">
        <v>12</v>
      </c>
      <c r="F3" s="1289" t="s">
        <v>17</v>
      </c>
      <c r="G3" s="1289" t="s">
        <v>138</v>
      </c>
      <c r="H3" s="1289" t="s">
        <v>18</v>
      </c>
      <c r="I3" s="1289" t="s">
        <v>15</v>
      </c>
      <c r="J3" s="1289" t="s">
        <v>449</v>
      </c>
      <c r="K3" s="1289" t="s">
        <v>450</v>
      </c>
      <c r="L3" s="1283" t="s">
        <v>16</v>
      </c>
    </row>
    <row r="4" spans="1:14" s="88" customFormat="1" ht="51" customHeight="1">
      <c r="A4" s="1287"/>
      <c r="B4" s="1288"/>
      <c r="C4" s="1273"/>
      <c r="D4" s="1273"/>
      <c r="E4" s="1291"/>
      <c r="F4" s="1290"/>
      <c r="G4" s="1290"/>
      <c r="H4" s="1290"/>
      <c r="I4" s="1290"/>
      <c r="J4" s="1290"/>
      <c r="K4" s="1290"/>
      <c r="L4" s="1284"/>
    </row>
    <row r="5" spans="1:14" ht="12.75" customHeight="1">
      <c r="A5" s="1277" t="s">
        <v>275</v>
      </c>
      <c r="B5" s="1271" t="s">
        <v>0</v>
      </c>
      <c r="C5" s="181" t="s">
        <v>9</v>
      </c>
      <c r="D5" s="753">
        <v>639933</v>
      </c>
      <c r="E5" s="755">
        <v>53.260508607882549</v>
      </c>
      <c r="F5" s="755"/>
      <c r="G5" s="755">
        <v>18.600000000000001</v>
      </c>
      <c r="H5" s="755">
        <v>32.6</v>
      </c>
      <c r="I5" s="755">
        <v>44.2</v>
      </c>
      <c r="J5" s="755">
        <v>11.1</v>
      </c>
      <c r="K5" s="755">
        <v>96.2</v>
      </c>
      <c r="L5" s="753">
        <v>612363</v>
      </c>
      <c r="M5" s="407"/>
      <c r="N5" s="170"/>
    </row>
    <row r="6" spans="1:14">
      <c r="A6" s="1278"/>
      <c r="B6" s="1269"/>
      <c r="C6" s="179" t="s">
        <v>8</v>
      </c>
      <c r="D6" s="727">
        <v>249840</v>
      </c>
      <c r="E6" s="755">
        <v>20.793747893284728</v>
      </c>
      <c r="F6" s="729"/>
      <c r="G6" s="729">
        <v>15</v>
      </c>
      <c r="H6" s="729">
        <v>41</v>
      </c>
      <c r="I6" s="729">
        <v>46.2</v>
      </c>
      <c r="J6" s="729">
        <v>3.6</v>
      </c>
      <c r="K6" s="729">
        <v>98</v>
      </c>
      <c r="L6" s="727">
        <v>243617</v>
      </c>
      <c r="M6" s="407"/>
      <c r="N6" s="170"/>
    </row>
    <row r="7" spans="1:14">
      <c r="A7" s="1278"/>
      <c r="B7" s="1270"/>
      <c r="C7" s="179" t="s">
        <v>10</v>
      </c>
      <c r="D7" s="727">
        <v>889773</v>
      </c>
      <c r="E7" s="755">
        <v>74.054256501167288</v>
      </c>
      <c r="F7" s="729">
        <v>71.900000000000006</v>
      </c>
      <c r="G7" s="729">
        <v>17.600000000000001</v>
      </c>
      <c r="H7" s="729">
        <v>35</v>
      </c>
      <c r="I7" s="729">
        <v>44.8</v>
      </c>
      <c r="J7" s="729">
        <v>9</v>
      </c>
      <c r="K7" s="729">
        <v>96.7</v>
      </c>
      <c r="L7" s="727">
        <v>855980</v>
      </c>
      <c r="M7" s="407"/>
      <c r="N7" s="170"/>
    </row>
    <row r="8" spans="1:14">
      <c r="A8" s="1278"/>
      <c r="B8" s="1280" t="s">
        <v>7</v>
      </c>
      <c r="C8" s="181" t="s">
        <v>9</v>
      </c>
      <c r="D8" s="870">
        <v>1070</v>
      </c>
      <c r="E8" s="755">
        <v>8.9054235694102868E-2</v>
      </c>
      <c r="F8" s="871"/>
      <c r="G8" s="871">
        <v>0.3</v>
      </c>
      <c r="H8" s="871">
        <v>74.099999999999994</v>
      </c>
      <c r="I8" s="871">
        <v>54</v>
      </c>
      <c r="J8" s="871">
        <v>0.6</v>
      </c>
      <c r="K8" s="871">
        <v>99.9</v>
      </c>
      <c r="L8" s="870">
        <v>1062</v>
      </c>
      <c r="M8" s="407"/>
    </row>
    <row r="9" spans="1:14">
      <c r="A9" s="1278"/>
      <c r="B9" s="1281"/>
      <c r="C9" s="179" t="s">
        <v>8</v>
      </c>
      <c r="D9" s="870">
        <v>1269</v>
      </c>
      <c r="E9" s="755">
        <v>0.10561665896805282</v>
      </c>
      <c r="F9" s="871"/>
      <c r="G9" s="871">
        <v>0.2</v>
      </c>
      <c r="H9" s="871">
        <v>71</v>
      </c>
      <c r="I9" s="871">
        <v>53.7</v>
      </c>
      <c r="J9" s="871">
        <v>0.1</v>
      </c>
      <c r="K9" s="871">
        <v>100</v>
      </c>
      <c r="L9" s="870">
        <v>1267</v>
      </c>
      <c r="M9" s="407"/>
    </row>
    <row r="10" spans="1:14">
      <c r="A10" s="1278"/>
      <c r="B10" s="1282"/>
      <c r="C10" s="179" t="s">
        <v>10</v>
      </c>
      <c r="D10" s="870">
        <v>2339</v>
      </c>
      <c r="E10" s="755">
        <v>0.19467089466215567</v>
      </c>
      <c r="F10" s="871">
        <v>45.7</v>
      </c>
      <c r="G10" s="871">
        <v>0.2</v>
      </c>
      <c r="H10" s="871">
        <v>72.400000000000006</v>
      </c>
      <c r="I10" s="871">
        <v>53.8</v>
      </c>
      <c r="J10" s="871">
        <v>0.3</v>
      </c>
      <c r="K10" s="871">
        <v>100</v>
      </c>
      <c r="L10" s="870">
        <v>2329</v>
      </c>
      <c r="M10" s="407"/>
    </row>
    <row r="11" spans="1:14">
      <c r="A11" s="1278"/>
      <c r="B11" s="1268" t="s">
        <v>1</v>
      </c>
      <c r="C11" s="181" t="s">
        <v>9</v>
      </c>
      <c r="D11" s="727">
        <v>14597</v>
      </c>
      <c r="E11" s="755">
        <v>1.2148828770344107</v>
      </c>
      <c r="F11" s="729"/>
      <c r="G11" s="729">
        <v>8</v>
      </c>
      <c r="H11" s="729">
        <v>50.3</v>
      </c>
      <c r="I11" s="729">
        <v>48.6</v>
      </c>
      <c r="J11" s="729">
        <v>14.5</v>
      </c>
      <c r="K11" s="729">
        <v>96.8</v>
      </c>
      <c r="L11" s="727">
        <v>13966</v>
      </c>
      <c r="M11" s="407"/>
    </row>
    <row r="12" spans="1:14">
      <c r="A12" s="1278"/>
      <c r="B12" s="1269"/>
      <c r="C12" s="179" t="s">
        <v>8</v>
      </c>
      <c r="D12" s="727">
        <v>3856</v>
      </c>
      <c r="E12" s="755">
        <v>0.32092816152940246</v>
      </c>
      <c r="F12" s="729"/>
      <c r="G12" s="729">
        <v>8.5</v>
      </c>
      <c r="H12" s="729">
        <v>48.1</v>
      </c>
      <c r="I12" s="729">
        <v>48.3</v>
      </c>
      <c r="J12" s="729">
        <v>3.6</v>
      </c>
      <c r="K12" s="729">
        <v>98.7</v>
      </c>
      <c r="L12" s="727">
        <v>3763</v>
      </c>
      <c r="M12" s="170"/>
    </row>
    <row r="13" spans="1:14">
      <c r="A13" s="1278"/>
      <c r="B13" s="1270"/>
      <c r="C13" s="179" t="s">
        <v>10</v>
      </c>
      <c r="D13" s="727">
        <v>18453</v>
      </c>
      <c r="E13" s="755">
        <v>1.5358110385638133</v>
      </c>
      <c r="F13" s="729">
        <v>79.099999999999994</v>
      </c>
      <c r="G13" s="729">
        <v>8.1</v>
      </c>
      <c r="H13" s="729">
        <v>49.9</v>
      </c>
      <c r="I13" s="729">
        <v>48.5</v>
      </c>
      <c r="J13" s="729">
        <v>12.3</v>
      </c>
      <c r="K13" s="729">
        <v>97.2</v>
      </c>
      <c r="L13" s="727">
        <v>17730</v>
      </c>
      <c r="M13" s="407"/>
    </row>
    <row r="14" spans="1:14" ht="12.75" customHeight="1">
      <c r="A14" s="1278"/>
      <c r="B14" s="1271" t="s">
        <v>2</v>
      </c>
      <c r="C14" s="181" t="s">
        <v>9</v>
      </c>
      <c r="D14" s="727">
        <v>23799</v>
      </c>
      <c r="E14" s="755">
        <v>1.9807493040036952</v>
      </c>
      <c r="F14" s="729"/>
      <c r="G14" s="729">
        <v>8.8000000000000007</v>
      </c>
      <c r="H14" s="729">
        <v>55.4</v>
      </c>
      <c r="I14" s="729">
        <v>49.2</v>
      </c>
      <c r="J14" s="729">
        <v>16.5</v>
      </c>
      <c r="K14" s="729">
        <v>96.2</v>
      </c>
      <c r="L14" s="727">
        <v>22592</v>
      </c>
      <c r="M14" s="407"/>
    </row>
    <row r="15" spans="1:14">
      <c r="A15" s="1278"/>
      <c r="B15" s="1269"/>
      <c r="C15" s="179" t="s">
        <v>8</v>
      </c>
      <c r="D15" s="727">
        <v>4398</v>
      </c>
      <c r="E15" s="755">
        <v>0.3660378771800602</v>
      </c>
      <c r="F15" s="729"/>
      <c r="G15" s="729">
        <v>11.4</v>
      </c>
      <c r="H15" s="729">
        <v>48.7</v>
      </c>
      <c r="I15" s="729">
        <v>47.8</v>
      </c>
      <c r="J15" s="729">
        <v>4.8</v>
      </c>
      <c r="K15" s="729">
        <v>98.5</v>
      </c>
      <c r="L15" s="727">
        <v>4257</v>
      </c>
      <c r="M15" s="170"/>
    </row>
    <row r="16" spans="1:14">
      <c r="A16" s="1278"/>
      <c r="B16" s="1272"/>
      <c r="C16" s="179" t="s">
        <v>10</v>
      </c>
      <c r="D16" s="727">
        <v>28197</v>
      </c>
      <c r="E16" s="755">
        <v>2.3467871811837555</v>
      </c>
      <c r="F16" s="729">
        <v>84.4</v>
      </c>
      <c r="G16" s="729">
        <v>9.1999999999999993</v>
      </c>
      <c r="H16" s="729">
        <v>54.3</v>
      </c>
      <c r="I16" s="729">
        <v>49</v>
      </c>
      <c r="J16" s="729">
        <v>14.7</v>
      </c>
      <c r="K16" s="729">
        <v>96.6</v>
      </c>
      <c r="L16" s="727">
        <v>26850</v>
      </c>
      <c r="M16" s="407"/>
    </row>
    <row r="17" spans="1:14" ht="12.75" customHeight="1">
      <c r="A17" s="1278"/>
      <c r="B17" s="1274" t="s">
        <v>5</v>
      </c>
      <c r="C17" s="1004" t="s">
        <v>9</v>
      </c>
      <c r="D17" s="745">
        <v>678329</v>
      </c>
      <c r="E17" s="1006">
        <v>56.456140788920649</v>
      </c>
      <c r="F17" s="747"/>
      <c r="G17" s="747">
        <v>18</v>
      </c>
      <c r="H17" s="747">
        <v>33.799999999999997</v>
      </c>
      <c r="I17" s="747">
        <v>44.5</v>
      </c>
      <c r="J17" s="747">
        <v>11.3</v>
      </c>
      <c r="K17" s="747">
        <v>96.2</v>
      </c>
      <c r="L17" s="745">
        <v>648921</v>
      </c>
      <c r="M17" s="407"/>
      <c r="N17" s="169"/>
    </row>
    <row r="18" spans="1:14">
      <c r="A18" s="1278"/>
      <c r="B18" s="1275"/>
      <c r="C18" s="178" t="s">
        <v>8</v>
      </c>
      <c r="D18" s="745">
        <v>258094</v>
      </c>
      <c r="E18" s="1006">
        <v>21.480713931994192</v>
      </c>
      <c r="F18" s="747"/>
      <c r="G18" s="747">
        <v>14.8</v>
      </c>
      <c r="H18" s="747">
        <v>41.2</v>
      </c>
      <c r="I18" s="747">
        <v>46.3</v>
      </c>
      <c r="J18" s="747">
        <v>3.7</v>
      </c>
      <c r="K18" s="747">
        <v>98</v>
      </c>
      <c r="L18" s="745">
        <v>251638</v>
      </c>
      <c r="M18" s="407"/>
      <c r="N18" s="170"/>
    </row>
    <row r="19" spans="1:14">
      <c r="A19" s="1278"/>
      <c r="B19" s="1276"/>
      <c r="C19" s="178" t="s">
        <v>10</v>
      </c>
      <c r="D19" s="745">
        <v>936423</v>
      </c>
      <c r="E19" s="1006">
        <v>77.936854720914852</v>
      </c>
      <c r="F19" s="747">
        <v>72.400000000000006</v>
      </c>
      <c r="G19" s="747">
        <v>17.100000000000001</v>
      </c>
      <c r="H19" s="747">
        <v>35.9</v>
      </c>
      <c r="I19" s="747">
        <v>45</v>
      </c>
      <c r="J19" s="747">
        <v>9.1999999999999993</v>
      </c>
      <c r="K19" s="747">
        <v>96.7</v>
      </c>
      <c r="L19" s="745">
        <v>900559</v>
      </c>
      <c r="M19" s="407"/>
      <c r="N19" s="170"/>
    </row>
    <row r="20" spans="1:14" ht="12.75" customHeight="1">
      <c r="A20" s="1278"/>
      <c r="B20" s="1274" t="s">
        <v>6</v>
      </c>
      <c r="C20" s="1004" t="s">
        <v>9</v>
      </c>
      <c r="D20" s="745">
        <v>195846</v>
      </c>
      <c r="E20" s="1006">
        <v>16.299921349296515</v>
      </c>
      <c r="F20" s="747"/>
      <c r="G20" s="747">
        <v>34.1</v>
      </c>
      <c r="H20" s="747">
        <v>25.3</v>
      </c>
      <c r="I20" s="747">
        <v>40.6</v>
      </c>
      <c r="J20" s="747">
        <v>0.3</v>
      </c>
      <c r="K20" s="747">
        <v>72.2</v>
      </c>
      <c r="L20" s="745">
        <v>141360</v>
      </c>
      <c r="M20" s="407"/>
    </row>
    <row r="21" spans="1:14">
      <c r="A21" s="1278"/>
      <c r="B21" s="1275"/>
      <c r="C21" s="178" t="s">
        <v>8</v>
      </c>
      <c r="D21" s="745">
        <v>62884</v>
      </c>
      <c r="E21" s="1006">
        <v>5.2337257545681908</v>
      </c>
      <c r="F21" s="747"/>
      <c r="G21" s="747">
        <v>54.7</v>
      </c>
      <c r="H21" s="747">
        <v>16.2</v>
      </c>
      <c r="I21" s="747">
        <v>35.799999999999997</v>
      </c>
      <c r="J21" s="747">
        <v>0.1</v>
      </c>
      <c r="K21" s="747">
        <v>82.6</v>
      </c>
      <c r="L21" s="745">
        <v>51942</v>
      </c>
      <c r="M21" s="407"/>
    </row>
    <row r="22" spans="1:14">
      <c r="A22" s="1279"/>
      <c r="B22" s="1276"/>
      <c r="C22" s="178" t="s">
        <v>10</v>
      </c>
      <c r="D22" s="745">
        <v>258730</v>
      </c>
      <c r="E22" s="1006">
        <v>21.533647103864702</v>
      </c>
      <c r="F22" s="747">
        <v>75.7</v>
      </c>
      <c r="G22" s="747">
        <v>39.1</v>
      </c>
      <c r="H22" s="747">
        <v>23.1</v>
      </c>
      <c r="I22" s="747">
        <v>39.4</v>
      </c>
      <c r="J22" s="747">
        <v>0.2</v>
      </c>
      <c r="K22" s="747">
        <v>74.7</v>
      </c>
      <c r="L22" s="745">
        <v>193301</v>
      </c>
      <c r="M22" s="407"/>
      <c r="N22" s="170"/>
    </row>
    <row r="23" spans="1:14" s="88" customFormat="1">
      <c r="A23" s="1243" t="s">
        <v>63</v>
      </c>
      <c r="B23" s="1246" t="s">
        <v>0</v>
      </c>
      <c r="C23" s="181" t="s">
        <v>9</v>
      </c>
      <c r="D23" s="753">
        <v>597708</v>
      </c>
      <c r="E23" s="755">
        <v>49.746195428271804</v>
      </c>
      <c r="F23" s="755"/>
      <c r="G23" s="755">
        <v>19.3</v>
      </c>
      <c r="H23" s="755">
        <v>31.3</v>
      </c>
      <c r="I23" s="755">
        <v>43.9</v>
      </c>
      <c r="J23" s="755">
        <v>11</v>
      </c>
      <c r="K23" s="755">
        <v>96.1</v>
      </c>
      <c r="L23" s="753">
        <v>571718</v>
      </c>
      <c r="M23" s="407"/>
    </row>
    <row r="24" spans="1:14" s="88" customFormat="1">
      <c r="A24" s="1244"/>
      <c r="B24" s="1246"/>
      <c r="C24" s="179" t="s">
        <v>8</v>
      </c>
      <c r="D24" s="727">
        <v>232345</v>
      </c>
      <c r="E24" s="755">
        <v>19.337669525557317</v>
      </c>
      <c r="F24" s="729"/>
      <c r="G24" s="729">
        <v>15.8</v>
      </c>
      <c r="H24" s="729">
        <v>39.700000000000003</v>
      </c>
      <c r="I24" s="729">
        <v>45.9</v>
      </c>
      <c r="J24" s="729">
        <v>3.8</v>
      </c>
      <c r="K24" s="729">
        <v>97.8</v>
      </c>
      <c r="L24" s="727">
        <v>226297</v>
      </c>
      <c r="M24" s="407"/>
    </row>
    <row r="25" spans="1:14" s="88" customFormat="1">
      <c r="A25" s="1244"/>
      <c r="B25" s="1246"/>
      <c r="C25" s="179" t="s">
        <v>10</v>
      </c>
      <c r="D25" s="727">
        <v>830053</v>
      </c>
      <c r="E25" s="755">
        <v>69.083864953829121</v>
      </c>
      <c r="F25" s="729">
        <v>72</v>
      </c>
      <c r="G25" s="729">
        <v>18.3</v>
      </c>
      <c r="H25" s="729">
        <v>33.700000000000003</v>
      </c>
      <c r="I25" s="729">
        <v>44.5</v>
      </c>
      <c r="J25" s="729">
        <v>9</v>
      </c>
      <c r="K25" s="729">
        <v>96.6</v>
      </c>
      <c r="L25" s="727">
        <v>798016</v>
      </c>
      <c r="M25" s="407"/>
    </row>
    <row r="26" spans="1:14" s="88" customFormat="1">
      <c r="A26" s="1244"/>
      <c r="B26" s="1259" t="s">
        <v>1</v>
      </c>
      <c r="C26" s="181" t="s">
        <v>9</v>
      </c>
      <c r="D26" s="727">
        <v>1217</v>
      </c>
      <c r="E26" s="755">
        <v>0.10128878956983475</v>
      </c>
      <c r="F26" s="729"/>
      <c r="G26" s="729">
        <v>10.6</v>
      </c>
      <c r="H26" s="729">
        <v>70.599999999999994</v>
      </c>
      <c r="I26" s="729">
        <v>50</v>
      </c>
      <c r="J26" s="729">
        <v>9.5</v>
      </c>
      <c r="K26" s="729">
        <v>95.6</v>
      </c>
      <c r="L26" s="727">
        <v>1131</v>
      </c>
      <c r="M26" s="407"/>
    </row>
    <row r="27" spans="1:14" s="88" customFormat="1">
      <c r="A27" s="1244"/>
      <c r="B27" s="1241"/>
      <c r="C27" s="179" t="s">
        <v>8</v>
      </c>
      <c r="D27" s="727">
        <v>482</v>
      </c>
      <c r="E27" s="755">
        <v>4.0116020191175307E-2</v>
      </c>
      <c r="F27" s="729"/>
      <c r="G27" s="729">
        <v>7.7</v>
      </c>
      <c r="H27" s="729">
        <v>59.1</v>
      </c>
      <c r="I27" s="729">
        <v>49.5</v>
      </c>
      <c r="J27" s="729">
        <v>1.5</v>
      </c>
      <c r="K27" s="729">
        <v>98.9</v>
      </c>
      <c r="L27" s="727">
        <v>461</v>
      </c>
      <c r="M27" s="407"/>
    </row>
    <row r="28" spans="1:14" s="88" customFormat="1">
      <c r="A28" s="1244"/>
      <c r="B28" s="1260"/>
      <c r="C28" s="179" t="s">
        <v>10</v>
      </c>
      <c r="D28" s="727">
        <v>1699</v>
      </c>
      <c r="E28" s="755">
        <v>0.14140480976101005</v>
      </c>
      <c r="F28" s="729">
        <v>71.599999999999994</v>
      </c>
      <c r="G28" s="729">
        <v>9.8000000000000007</v>
      </c>
      <c r="H28" s="729">
        <v>67.3</v>
      </c>
      <c r="I28" s="729">
        <v>49.9</v>
      </c>
      <c r="J28" s="729">
        <v>7.2</v>
      </c>
      <c r="K28" s="729">
        <v>96.5</v>
      </c>
      <c r="L28" s="727">
        <v>1592</v>
      </c>
      <c r="M28" s="407"/>
    </row>
    <row r="29" spans="1:14" s="88" customFormat="1">
      <c r="A29" s="1244"/>
      <c r="B29" s="1246" t="s">
        <v>71</v>
      </c>
      <c r="C29" s="181" t="s">
        <v>9</v>
      </c>
      <c r="D29" s="727">
        <v>40417</v>
      </c>
      <c r="E29" s="755">
        <v>3.363836489765005</v>
      </c>
      <c r="F29" s="729"/>
      <c r="G29" s="729">
        <v>37.1</v>
      </c>
      <c r="H29" s="729">
        <v>18.8</v>
      </c>
      <c r="I29" s="729">
        <v>39.5</v>
      </c>
      <c r="J29" s="729">
        <v>0.7</v>
      </c>
      <c r="K29" s="729">
        <v>87.9</v>
      </c>
      <c r="L29" s="727">
        <v>35527</v>
      </c>
      <c r="M29" s="407"/>
    </row>
    <row r="30" spans="1:14" s="88" customFormat="1">
      <c r="A30" s="1244"/>
      <c r="B30" s="1246"/>
      <c r="C30" s="179" t="s">
        <v>8</v>
      </c>
      <c r="D30" s="727">
        <v>26222</v>
      </c>
      <c r="E30" s="755">
        <v>2.1824113723091263</v>
      </c>
      <c r="F30" s="729"/>
      <c r="G30" s="729">
        <v>36.4</v>
      </c>
      <c r="H30" s="729">
        <v>22.6</v>
      </c>
      <c r="I30" s="729">
        <v>40.299999999999997</v>
      </c>
      <c r="J30" s="729">
        <v>0.3</v>
      </c>
      <c r="K30" s="729">
        <v>91.1</v>
      </c>
      <c r="L30" s="727">
        <v>23881</v>
      </c>
      <c r="M30" s="407"/>
    </row>
    <row r="31" spans="1:14" s="88" customFormat="1">
      <c r="A31" s="1244"/>
      <c r="B31" s="1246"/>
      <c r="C31" s="179" t="s">
        <v>10</v>
      </c>
      <c r="D31" s="727">
        <v>66639</v>
      </c>
      <c r="E31" s="755">
        <v>5.5462478620741313</v>
      </c>
      <c r="F31" s="729">
        <v>60.7</v>
      </c>
      <c r="G31" s="729">
        <v>36.799999999999997</v>
      </c>
      <c r="H31" s="729">
        <v>20.3</v>
      </c>
      <c r="I31" s="729">
        <v>39.799999999999997</v>
      </c>
      <c r="J31" s="729">
        <v>0.5</v>
      </c>
      <c r="K31" s="729">
        <v>89.2</v>
      </c>
      <c r="L31" s="727">
        <v>59407</v>
      </c>
      <c r="M31" s="407"/>
    </row>
    <row r="32" spans="1:14" s="88" customFormat="1">
      <c r="A32" s="1244"/>
      <c r="B32" s="872" t="s">
        <v>4</v>
      </c>
      <c r="C32" s="1004" t="s">
        <v>9</v>
      </c>
      <c r="D32" s="745">
        <v>639342</v>
      </c>
      <c r="E32" s="1006">
        <v>53.211320707606646</v>
      </c>
      <c r="F32" s="747"/>
      <c r="G32" s="747">
        <v>20.399999999999999</v>
      </c>
      <c r="H32" s="747">
        <v>30.6</v>
      </c>
      <c r="I32" s="747">
        <v>43.6</v>
      </c>
      <c r="J32" s="747">
        <v>10.4</v>
      </c>
      <c r="K32" s="747">
        <v>95.6</v>
      </c>
      <c r="L32" s="745">
        <v>608376</v>
      </c>
      <c r="M32" s="407"/>
    </row>
    <row r="33" spans="1:17" s="88" customFormat="1">
      <c r="A33" s="1244"/>
      <c r="B33" s="873"/>
      <c r="C33" s="178" t="s">
        <v>8</v>
      </c>
      <c r="D33" s="745">
        <v>259049</v>
      </c>
      <c r="E33" s="1006">
        <v>21.560196918057621</v>
      </c>
      <c r="F33" s="747"/>
      <c r="G33" s="747">
        <v>17.8</v>
      </c>
      <c r="H33" s="747">
        <v>38</v>
      </c>
      <c r="I33" s="747">
        <v>45.3</v>
      </c>
      <c r="J33" s="747">
        <v>3.4</v>
      </c>
      <c r="K33" s="747">
        <v>97.2</v>
      </c>
      <c r="L33" s="745">
        <v>250639</v>
      </c>
      <c r="M33" s="407"/>
    </row>
    <row r="34" spans="1:17" s="88" customFormat="1">
      <c r="A34" s="1245"/>
      <c r="B34" s="874"/>
      <c r="C34" s="178" t="s">
        <v>10</v>
      </c>
      <c r="D34" s="745">
        <v>898391</v>
      </c>
      <c r="E34" s="1006">
        <v>74.771517625664302</v>
      </c>
      <c r="F34" s="747">
        <v>71.2</v>
      </c>
      <c r="G34" s="747">
        <v>19.7</v>
      </c>
      <c r="H34" s="747">
        <v>32.799999999999997</v>
      </c>
      <c r="I34" s="747">
        <v>44.1</v>
      </c>
      <c r="J34" s="747">
        <v>8.4</v>
      </c>
      <c r="K34" s="747">
        <v>96</v>
      </c>
      <c r="L34" s="745">
        <v>859015</v>
      </c>
      <c r="M34" s="407"/>
      <c r="O34" s="184"/>
    </row>
    <row r="35" spans="1:17" s="88" customFormat="1">
      <c r="A35" s="1243" t="s">
        <v>64</v>
      </c>
      <c r="B35" s="1246" t="s">
        <v>0</v>
      </c>
      <c r="C35" s="181" t="s">
        <v>9</v>
      </c>
      <c r="D35" s="727">
        <v>42225</v>
      </c>
      <c r="E35" s="755">
        <v>3.5143131796107419</v>
      </c>
      <c r="F35" s="729"/>
      <c r="G35" s="729">
        <v>8.8000000000000007</v>
      </c>
      <c r="H35" s="729">
        <v>50.8</v>
      </c>
      <c r="I35" s="729">
        <v>48.8</v>
      </c>
      <c r="J35" s="729">
        <v>11.5</v>
      </c>
      <c r="K35" s="729">
        <v>97</v>
      </c>
      <c r="L35" s="727">
        <v>40645</v>
      </c>
      <c r="M35" s="407"/>
    </row>
    <row r="36" spans="1:17" s="88" customFormat="1">
      <c r="A36" s="1244"/>
      <c r="B36" s="1246"/>
      <c r="C36" s="179" t="s">
        <v>8</v>
      </c>
      <c r="D36" s="727">
        <v>17495</v>
      </c>
      <c r="E36" s="755">
        <v>1.4560783677274107</v>
      </c>
      <c r="F36" s="729"/>
      <c r="G36" s="729">
        <v>4.5999999999999996</v>
      </c>
      <c r="H36" s="729">
        <v>57.5</v>
      </c>
      <c r="I36" s="729">
        <v>50.5</v>
      </c>
      <c r="J36" s="729">
        <v>1.5</v>
      </c>
      <c r="K36" s="729">
        <v>99.4</v>
      </c>
      <c r="L36" s="727">
        <v>17320</v>
      </c>
      <c r="M36" s="407"/>
    </row>
    <row r="37" spans="1:17" s="88" customFormat="1">
      <c r="A37" s="1244"/>
      <c r="B37" s="1246"/>
      <c r="C37" s="179" t="s">
        <v>10</v>
      </c>
      <c r="D37" s="727">
        <v>59720</v>
      </c>
      <c r="E37" s="755">
        <v>4.9703915473381519</v>
      </c>
      <c r="F37" s="729">
        <v>70.7</v>
      </c>
      <c r="G37" s="729">
        <v>7.6</v>
      </c>
      <c r="H37" s="729">
        <v>52.8</v>
      </c>
      <c r="I37" s="729">
        <v>49.3</v>
      </c>
      <c r="J37" s="729">
        <v>8.5</v>
      </c>
      <c r="K37" s="729">
        <v>97.7</v>
      </c>
      <c r="L37" s="727">
        <v>57964</v>
      </c>
      <c r="M37" s="407"/>
    </row>
    <row r="38" spans="1:17" s="88" customFormat="1">
      <c r="A38" s="1244"/>
      <c r="B38" s="1259" t="s">
        <v>1</v>
      </c>
      <c r="C38" s="181" t="s">
        <v>9</v>
      </c>
      <c r="D38" s="727">
        <v>13380</v>
      </c>
      <c r="E38" s="755">
        <v>1.113594087464576</v>
      </c>
      <c r="F38" s="729"/>
      <c r="G38" s="729">
        <v>7.8</v>
      </c>
      <c r="H38" s="729">
        <v>48.5</v>
      </c>
      <c r="I38" s="729">
        <v>48.5</v>
      </c>
      <c r="J38" s="729">
        <v>15</v>
      </c>
      <c r="K38" s="729">
        <v>96.9</v>
      </c>
      <c r="L38" s="727">
        <v>12835</v>
      </c>
      <c r="M38" s="407"/>
    </row>
    <row r="39" spans="1:17" s="88" customFormat="1">
      <c r="A39" s="1244"/>
      <c r="B39" s="1241"/>
      <c r="C39" s="179" t="s">
        <v>8</v>
      </c>
      <c r="D39" s="727">
        <v>3374</v>
      </c>
      <c r="E39" s="755">
        <v>0.28081214133822713</v>
      </c>
      <c r="F39" s="729"/>
      <c r="G39" s="729">
        <v>8.6</v>
      </c>
      <c r="H39" s="729">
        <v>46.5</v>
      </c>
      <c r="I39" s="729">
        <v>48.1</v>
      </c>
      <c r="J39" s="729">
        <v>3.9</v>
      </c>
      <c r="K39" s="729">
        <v>98.7</v>
      </c>
      <c r="L39" s="727">
        <v>3302</v>
      </c>
      <c r="M39" s="407"/>
    </row>
    <row r="40" spans="1:17" s="88" customFormat="1">
      <c r="A40" s="1244"/>
      <c r="B40" s="1260"/>
      <c r="C40" s="179" t="s">
        <v>10</v>
      </c>
      <c r="D40" s="727">
        <v>16754</v>
      </c>
      <c r="E40" s="755">
        <v>1.3944062288028032</v>
      </c>
      <c r="F40" s="729">
        <v>79.900000000000006</v>
      </c>
      <c r="G40" s="729">
        <v>8</v>
      </c>
      <c r="H40" s="729">
        <v>48.1</v>
      </c>
      <c r="I40" s="729">
        <v>48.4</v>
      </c>
      <c r="J40" s="729">
        <v>12.8</v>
      </c>
      <c r="K40" s="729">
        <v>97.2</v>
      </c>
      <c r="L40" s="727">
        <v>16138</v>
      </c>
      <c r="M40" s="407"/>
    </row>
    <row r="41" spans="1:17" s="88" customFormat="1">
      <c r="A41" s="1244"/>
      <c r="B41" s="1240" t="s">
        <v>2</v>
      </c>
      <c r="C41" s="181" t="s">
        <v>9</v>
      </c>
      <c r="D41" s="727">
        <v>23799</v>
      </c>
      <c r="E41" s="755">
        <v>1.9807493040036952</v>
      </c>
      <c r="F41" s="729"/>
      <c r="G41" s="729">
        <v>8.8000000000000007</v>
      </c>
      <c r="H41" s="729">
        <v>55.4</v>
      </c>
      <c r="I41" s="729">
        <v>49.2</v>
      </c>
      <c r="J41" s="729">
        <v>16.5</v>
      </c>
      <c r="K41" s="729">
        <v>96.2</v>
      </c>
      <c r="L41" s="727">
        <v>22592</v>
      </c>
      <c r="M41" s="407"/>
      <c r="Q41" s="171"/>
    </row>
    <row r="42" spans="1:17" s="88" customFormat="1">
      <c r="A42" s="1244"/>
      <c r="B42" s="1241"/>
      <c r="C42" s="179" t="s">
        <v>8</v>
      </c>
      <c r="D42" s="727">
        <v>4398</v>
      </c>
      <c r="E42" s="755">
        <v>0.3660378771800602</v>
      </c>
      <c r="F42" s="729"/>
      <c r="G42" s="729">
        <v>11.4</v>
      </c>
      <c r="H42" s="729">
        <v>48.7</v>
      </c>
      <c r="I42" s="729">
        <v>47.8</v>
      </c>
      <c r="J42" s="729">
        <v>4.8</v>
      </c>
      <c r="K42" s="729">
        <v>98.5</v>
      </c>
      <c r="L42" s="727">
        <v>4257</v>
      </c>
      <c r="M42" s="407"/>
      <c r="Q42" s="172"/>
    </row>
    <row r="43" spans="1:17" s="88" customFormat="1" ht="11.4">
      <c r="A43" s="1244"/>
      <c r="B43" s="1242"/>
      <c r="C43" s="179" t="s">
        <v>10</v>
      </c>
      <c r="D43" s="727">
        <v>28197</v>
      </c>
      <c r="E43" s="755">
        <v>2.3467871811837555</v>
      </c>
      <c r="F43" s="729">
        <v>84.4</v>
      </c>
      <c r="G43" s="729">
        <v>9.1999999999999993</v>
      </c>
      <c r="H43" s="729">
        <v>54.3</v>
      </c>
      <c r="I43" s="729">
        <v>49</v>
      </c>
      <c r="J43" s="729">
        <v>14.7</v>
      </c>
      <c r="K43" s="729">
        <v>96.6</v>
      </c>
      <c r="L43" s="727">
        <v>26850</v>
      </c>
      <c r="M43" s="180"/>
      <c r="Q43" s="180"/>
    </row>
    <row r="44" spans="1:17" s="88" customFormat="1" ht="11.4">
      <c r="A44" s="1244"/>
      <c r="B44" s="1246" t="s">
        <v>71</v>
      </c>
      <c r="C44" s="181" t="s">
        <v>9</v>
      </c>
      <c r="D44" s="727">
        <v>155429</v>
      </c>
      <c r="E44" s="755">
        <v>12.936084859531508</v>
      </c>
      <c r="F44" s="729"/>
      <c r="G44" s="729">
        <v>33.299999999999997</v>
      </c>
      <c r="H44" s="729">
        <v>27</v>
      </c>
      <c r="I44" s="729">
        <v>40.9</v>
      </c>
      <c r="J44" s="729">
        <v>0.2</v>
      </c>
      <c r="K44" s="729">
        <v>68.099999999999994</v>
      </c>
      <c r="L44" s="727">
        <v>105833</v>
      </c>
      <c r="Q44" s="184"/>
    </row>
    <row r="45" spans="1:17" s="88" customFormat="1">
      <c r="A45" s="1244"/>
      <c r="B45" s="1246"/>
      <c r="C45" s="179" t="s">
        <v>8</v>
      </c>
      <c r="D45" s="727">
        <v>36662</v>
      </c>
      <c r="E45" s="755">
        <v>3.0513143822590645</v>
      </c>
      <c r="F45" s="729"/>
      <c r="G45" s="729">
        <v>67.900000000000006</v>
      </c>
      <c r="H45" s="729">
        <v>11.6</v>
      </c>
      <c r="I45" s="729">
        <v>32.6</v>
      </c>
      <c r="J45" s="729">
        <v>0</v>
      </c>
      <c r="K45" s="729">
        <v>76.5</v>
      </c>
      <c r="L45" s="727">
        <v>28061</v>
      </c>
      <c r="M45" s="407"/>
    </row>
    <row r="46" spans="1:17" s="88" customFormat="1">
      <c r="A46" s="1244"/>
      <c r="B46" s="1246"/>
      <c r="C46" s="179" t="s">
        <v>10</v>
      </c>
      <c r="D46" s="727">
        <v>192091</v>
      </c>
      <c r="E46" s="755">
        <v>15.987399241790573</v>
      </c>
      <c r="F46" s="729">
        <v>80.900000000000006</v>
      </c>
      <c r="G46" s="729">
        <v>39.9</v>
      </c>
      <c r="H46" s="729">
        <v>24</v>
      </c>
      <c r="I46" s="729">
        <v>39.299999999999997</v>
      </c>
      <c r="J46" s="729">
        <v>0.1</v>
      </c>
      <c r="K46" s="729">
        <v>69.7</v>
      </c>
      <c r="L46" s="727">
        <v>133894</v>
      </c>
      <c r="M46" s="407"/>
      <c r="N46" s="180"/>
    </row>
    <row r="47" spans="1:17" s="88" customFormat="1" ht="12">
      <c r="A47" s="1244"/>
      <c r="B47" s="872" t="s">
        <v>3</v>
      </c>
      <c r="C47" s="1004" t="s">
        <v>9</v>
      </c>
      <c r="D47" s="745">
        <v>234833</v>
      </c>
      <c r="E47" s="1006">
        <v>19.544741430610522</v>
      </c>
      <c r="F47" s="747"/>
      <c r="G47" s="747">
        <v>25</v>
      </c>
      <c r="H47" s="747">
        <v>35.4</v>
      </c>
      <c r="I47" s="747">
        <v>43.6</v>
      </c>
      <c r="J47" s="747">
        <v>4.7</v>
      </c>
      <c r="K47" s="747">
        <v>77.7</v>
      </c>
      <c r="L47" s="745">
        <v>181905</v>
      </c>
      <c r="O47" s="180"/>
    </row>
    <row r="48" spans="1:17" s="88" customFormat="1" ht="12">
      <c r="A48" s="1244"/>
      <c r="B48" s="873"/>
      <c r="C48" s="178" t="s">
        <v>8</v>
      </c>
      <c r="D48" s="745">
        <v>61929</v>
      </c>
      <c r="E48" s="1006">
        <v>5.154242768504762</v>
      </c>
      <c r="F48" s="747"/>
      <c r="G48" s="747">
        <v>42.7</v>
      </c>
      <c r="H48" s="747">
        <v>29.1</v>
      </c>
      <c r="I48" s="747">
        <v>39.6</v>
      </c>
      <c r="J48" s="747">
        <v>1</v>
      </c>
      <c r="K48" s="747">
        <v>85.7</v>
      </c>
      <c r="L48" s="745">
        <v>52941</v>
      </c>
      <c r="O48" s="180"/>
      <c r="P48" s="184"/>
    </row>
    <row r="49" spans="1:18" s="171" customFormat="1" ht="12">
      <c r="A49" s="1245"/>
      <c r="B49" s="875"/>
      <c r="C49" s="178" t="s">
        <v>10</v>
      </c>
      <c r="D49" s="749">
        <v>296762</v>
      </c>
      <c r="E49" s="1006">
        <v>24.698984199115284</v>
      </c>
      <c r="F49" s="751">
        <v>79.099999999999994</v>
      </c>
      <c r="G49" s="751">
        <v>28.7</v>
      </c>
      <c r="H49" s="751">
        <v>34.1</v>
      </c>
      <c r="I49" s="751">
        <v>42.7</v>
      </c>
      <c r="J49" s="751">
        <v>3.9</v>
      </c>
      <c r="K49" s="751">
        <v>79.400000000000006</v>
      </c>
      <c r="L49" s="749">
        <v>234846</v>
      </c>
    </row>
    <row r="50" spans="1:18" ht="12.75" customHeight="1">
      <c r="A50" s="1247" t="s">
        <v>339</v>
      </c>
      <c r="B50" s="1248"/>
      <c r="C50" s="1004" t="s">
        <v>9</v>
      </c>
      <c r="D50" s="745">
        <v>874175</v>
      </c>
      <c r="E50" s="1006">
        <v>72.756062138217175</v>
      </c>
      <c r="F50" s="747"/>
      <c r="G50" s="747">
        <v>21.6</v>
      </c>
      <c r="H50" s="747">
        <v>31.9</v>
      </c>
      <c r="I50" s="747">
        <v>43.6</v>
      </c>
      <c r="J50" s="747">
        <v>8.8000000000000007</v>
      </c>
      <c r="K50" s="747">
        <v>90.8</v>
      </c>
      <c r="L50" s="876">
        <v>790281</v>
      </c>
      <c r="M50" s="407"/>
      <c r="N50" s="175"/>
      <c r="O50" s="172"/>
      <c r="P50" s="170"/>
      <c r="Q50" s="170"/>
    </row>
    <row r="51" spans="1:18">
      <c r="A51" s="1249"/>
      <c r="B51" s="1250"/>
      <c r="C51" s="178" t="s">
        <v>8</v>
      </c>
      <c r="D51" s="745">
        <v>320978</v>
      </c>
      <c r="E51" s="1006">
        <v>26.714439686562379</v>
      </c>
      <c r="F51" s="747"/>
      <c r="G51" s="747">
        <v>22.7</v>
      </c>
      <c r="H51" s="747">
        <v>36.299999999999997</v>
      </c>
      <c r="I51" s="747">
        <v>44.2</v>
      </c>
      <c r="J51" s="747">
        <v>3</v>
      </c>
      <c r="K51" s="747">
        <v>95</v>
      </c>
      <c r="L51" s="876">
        <v>303580</v>
      </c>
      <c r="N51" s="712"/>
      <c r="O51" s="190"/>
      <c r="P51" s="170"/>
      <c r="Q51" s="170"/>
    </row>
    <row r="52" spans="1:18" ht="22.5" customHeight="1">
      <c r="A52" s="1251"/>
      <c r="B52" s="1252"/>
      <c r="C52" s="178" t="s">
        <v>10</v>
      </c>
      <c r="D52" s="749">
        <v>1195153</v>
      </c>
      <c r="E52" s="1006">
        <v>99.470501824779546</v>
      </c>
      <c r="F52" s="751">
        <v>73.099999999999994</v>
      </c>
      <c r="G52" s="751">
        <v>21.9</v>
      </c>
      <c r="H52" s="751">
        <v>33.1</v>
      </c>
      <c r="I52" s="751">
        <v>43.8</v>
      </c>
      <c r="J52" s="747">
        <v>7.3</v>
      </c>
      <c r="K52" s="747">
        <v>91.9</v>
      </c>
      <c r="L52" s="876">
        <v>1093861</v>
      </c>
      <c r="M52" s="407"/>
      <c r="O52" s="190"/>
    </row>
    <row r="53" spans="1:18" ht="15" customHeight="1">
      <c r="A53" s="1253" t="s">
        <v>489</v>
      </c>
      <c r="B53" s="1254"/>
      <c r="C53" s="181" t="s">
        <v>9</v>
      </c>
      <c r="D53" s="727">
        <v>4767</v>
      </c>
      <c r="E53" s="755">
        <v>0.39674910425587701</v>
      </c>
      <c r="F53" s="729"/>
      <c r="G53" s="729">
        <v>95</v>
      </c>
      <c r="H53" s="729">
        <v>2</v>
      </c>
      <c r="I53" s="729">
        <v>23.6</v>
      </c>
      <c r="J53" s="729">
        <v>0.4</v>
      </c>
      <c r="K53" s="729">
        <v>82.8</v>
      </c>
      <c r="L53" s="727">
        <v>3945</v>
      </c>
      <c r="M53" s="407"/>
      <c r="N53" s="426"/>
      <c r="O53" s="190"/>
      <c r="P53" s="182"/>
      <c r="R53" s="714"/>
    </row>
    <row r="54" spans="1:18" ht="14.4">
      <c r="A54" s="1255"/>
      <c r="B54" s="1256"/>
      <c r="C54" s="179" t="s">
        <v>8</v>
      </c>
      <c r="D54" s="727">
        <v>1513</v>
      </c>
      <c r="E54" s="755">
        <v>0.1259243538366146</v>
      </c>
      <c r="F54" s="729"/>
      <c r="G54" s="729">
        <v>97.1</v>
      </c>
      <c r="H54" s="729">
        <v>0.7</v>
      </c>
      <c r="I54" s="729">
        <v>23.5</v>
      </c>
      <c r="J54" s="729">
        <v>0.3</v>
      </c>
      <c r="K54" s="729">
        <v>82.1</v>
      </c>
      <c r="L54" s="727">
        <v>1242</v>
      </c>
      <c r="M54" s="407"/>
      <c r="N54" s="426"/>
      <c r="O54" s="190"/>
      <c r="P54" s="713"/>
      <c r="Q54" s="170"/>
      <c r="R54" s="714"/>
    </row>
    <row r="55" spans="1:18" ht="14.4">
      <c r="A55" s="1262"/>
      <c r="B55" s="1263"/>
      <c r="C55" s="179" t="s">
        <v>10</v>
      </c>
      <c r="D55" s="727">
        <v>6280</v>
      </c>
      <c r="E55" s="755">
        <v>0.52267345809249166</v>
      </c>
      <c r="F55" s="729">
        <v>75.900000000000006</v>
      </c>
      <c r="G55" s="729">
        <v>95.5</v>
      </c>
      <c r="H55" s="729">
        <v>1.6</v>
      </c>
      <c r="I55" s="729">
        <v>23.6</v>
      </c>
      <c r="J55" s="729">
        <v>0.4</v>
      </c>
      <c r="K55" s="729">
        <v>82.6</v>
      </c>
      <c r="L55" s="877">
        <v>5187</v>
      </c>
      <c r="M55" s="407"/>
      <c r="N55" s="869"/>
      <c r="O55" s="190"/>
      <c r="P55" s="713"/>
      <c r="R55" s="714"/>
    </row>
    <row r="56" spans="1:18" ht="14.4">
      <c r="A56" s="1253" t="s">
        <v>337</v>
      </c>
      <c r="B56" s="1254"/>
      <c r="C56" s="181" t="s">
        <v>9</v>
      </c>
      <c r="D56" s="727">
        <v>45</v>
      </c>
      <c r="E56" s="755">
        <v>3.7452715946118022E-3</v>
      </c>
      <c r="F56" s="729"/>
      <c r="G56" s="729">
        <v>97.8</v>
      </c>
      <c r="H56" s="729">
        <v>0</v>
      </c>
      <c r="I56" s="729">
        <v>23.1</v>
      </c>
      <c r="J56" s="729">
        <v>0</v>
      </c>
      <c r="K56" s="729">
        <v>100</v>
      </c>
      <c r="L56" s="727">
        <v>45</v>
      </c>
      <c r="M56" s="407"/>
      <c r="N56" s="426"/>
      <c r="O56" s="190"/>
      <c r="P56" s="182"/>
    </row>
    <row r="57" spans="1:18" ht="14.4">
      <c r="A57" s="1255"/>
      <c r="B57" s="1256"/>
      <c r="C57" s="179" t="s">
        <v>8</v>
      </c>
      <c r="D57" s="727">
        <v>37</v>
      </c>
      <c r="E57" s="755">
        <v>3.0794455333474822E-3</v>
      </c>
      <c r="F57" s="729"/>
      <c r="G57" s="729">
        <v>100</v>
      </c>
      <c r="H57" s="729">
        <v>0</v>
      </c>
      <c r="I57" s="729">
        <v>21.8</v>
      </c>
      <c r="J57" s="729">
        <v>0</v>
      </c>
      <c r="K57" s="729">
        <v>100</v>
      </c>
      <c r="L57" s="727">
        <v>37</v>
      </c>
      <c r="M57" s="407"/>
      <c r="N57" s="426"/>
      <c r="O57" s="190"/>
      <c r="P57" s="182"/>
    </row>
    <row r="58" spans="1:18" ht="14.4">
      <c r="A58" s="1257"/>
      <c r="B58" s="1258"/>
      <c r="C58" s="179" t="s">
        <v>10</v>
      </c>
      <c r="D58" s="727">
        <v>82</v>
      </c>
      <c r="E58" s="755">
        <v>6.8247171279592848E-3</v>
      </c>
      <c r="F58" s="729">
        <v>54.9</v>
      </c>
      <c r="G58" s="729">
        <v>98.8</v>
      </c>
      <c r="H58" s="729">
        <v>0</v>
      </c>
      <c r="I58" s="729">
        <v>22.5</v>
      </c>
      <c r="J58" s="729">
        <v>0</v>
      </c>
      <c r="K58" s="747">
        <v>100</v>
      </c>
      <c r="L58" s="876">
        <v>82</v>
      </c>
      <c r="M58" s="407"/>
      <c r="N58" s="426"/>
      <c r="O58" s="190"/>
      <c r="P58" s="182"/>
    </row>
    <row r="59" spans="1:18" ht="14.4">
      <c r="A59" s="1247" t="s">
        <v>338</v>
      </c>
      <c r="B59" s="1248"/>
      <c r="C59" s="1004" t="s">
        <v>9</v>
      </c>
      <c r="D59" s="745">
        <v>4812</v>
      </c>
      <c r="E59" s="1006">
        <v>0.40049437585048875</v>
      </c>
      <c r="F59" s="747"/>
      <c r="G59" s="747">
        <v>95</v>
      </c>
      <c r="H59" s="747">
        <v>1.9</v>
      </c>
      <c r="I59" s="747">
        <v>23.6</v>
      </c>
      <c r="J59" s="747">
        <v>0.4</v>
      </c>
      <c r="K59" s="747">
        <v>82.9</v>
      </c>
      <c r="L59" s="745">
        <v>3990</v>
      </c>
      <c r="M59" s="407"/>
      <c r="N59" s="426"/>
      <c r="O59" s="190"/>
      <c r="P59" s="182"/>
    </row>
    <row r="60" spans="1:18" ht="14.4">
      <c r="A60" s="1249"/>
      <c r="B60" s="1250"/>
      <c r="C60" s="178" t="s">
        <v>8</v>
      </c>
      <c r="D60" s="745">
        <v>1550</v>
      </c>
      <c r="E60" s="1006">
        <v>0.12900379936996209</v>
      </c>
      <c r="F60" s="747"/>
      <c r="G60" s="747">
        <v>97.2</v>
      </c>
      <c r="H60" s="747">
        <v>0.6</v>
      </c>
      <c r="I60" s="747">
        <v>23.4</v>
      </c>
      <c r="J60" s="747">
        <v>0.3</v>
      </c>
      <c r="K60" s="747">
        <v>82.5</v>
      </c>
      <c r="L60" s="745">
        <v>1279</v>
      </c>
      <c r="M60" s="407"/>
      <c r="N60" s="426"/>
      <c r="O60" s="190"/>
      <c r="P60" s="182"/>
    </row>
    <row r="61" spans="1:18" ht="14.4">
      <c r="A61" s="1264"/>
      <c r="B61" s="1265"/>
      <c r="C61" s="178" t="s">
        <v>10</v>
      </c>
      <c r="D61" s="745">
        <v>6362</v>
      </c>
      <c r="E61" s="1006">
        <v>0.52949817522045084</v>
      </c>
      <c r="F61" s="747">
        <v>75.599999999999994</v>
      </c>
      <c r="G61" s="747">
        <v>95.6</v>
      </c>
      <c r="H61" s="747">
        <v>1.6</v>
      </c>
      <c r="I61" s="747">
        <v>23.6</v>
      </c>
      <c r="J61" s="747">
        <v>0.4</v>
      </c>
      <c r="K61" s="747">
        <v>82.8</v>
      </c>
      <c r="L61" s="876">
        <v>5269</v>
      </c>
      <c r="M61" s="407"/>
      <c r="N61" s="426"/>
      <c r="O61" s="174"/>
      <c r="P61" s="182"/>
    </row>
    <row r="62" spans="1:18" ht="15" customHeight="1">
      <c r="A62" s="1247" t="s">
        <v>142</v>
      </c>
      <c r="B62" s="1248"/>
      <c r="C62" s="1004" t="s">
        <v>9</v>
      </c>
      <c r="D62" s="745">
        <v>878987</v>
      </c>
      <c r="E62" s="1006">
        <v>73.15655651406766</v>
      </c>
      <c r="F62" s="747"/>
      <c r="G62" s="747">
        <v>22</v>
      </c>
      <c r="H62" s="747">
        <v>31.7</v>
      </c>
      <c r="I62" s="747">
        <v>43.5</v>
      </c>
      <c r="J62" s="747">
        <v>8.8000000000000007</v>
      </c>
      <c r="K62" s="747">
        <v>90.7</v>
      </c>
      <c r="L62" s="876">
        <v>794271</v>
      </c>
      <c r="M62" s="407"/>
      <c r="N62" s="426"/>
      <c r="O62" s="190"/>
      <c r="P62" s="182"/>
    </row>
    <row r="63" spans="1:18" ht="14.4">
      <c r="A63" s="1249"/>
      <c r="B63" s="1250"/>
      <c r="C63" s="178" t="s">
        <v>8</v>
      </c>
      <c r="D63" s="745">
        <v>322528</v>
      </c>
      <c r="E63" s="1006">
        <v>26.843443485932344</v>
      </c>
      <c r="F63" s="747"/>
      <c r="G63" s="747">
        <v>23</v>
      </c>
      <c r="H63" s="747">
        <v>36.1</v>
      </c>
      <c r="I63" s="747">
        <v>44.1</v>
      </c>
      <c r="J63" s="747">
        <v>3</v>
      </c>
      <c r="K63" s="747">
        <v>94.9</v>
      </c>
      <c r="L63" s="876">
        <v>304859</v>
      </c>
      <c r="M63" s="407"/>
      <c r="N63" s="426"/>
      <c r="O63" s="190"/>
      <c r="P63" s="182"/>
    </row>
    <row r="64" spans="1:18" ht="14.4">
      <c r="A64" s="1251"/>
      <c r="B64" s="1252"/>
      <c r="C64" s="178" t="s">
        <v>10</v>
      </c>
      <c r="D64" s="749">
        <v>1201515</v>
      </c>
      <c r="E64" s="1006">
        <v>100</v>
      </c>
      <c r="F64" s="751">
        <v>73.2</v>
      </c>
      <c r="G64" s="751">
        <v>22.3</v>
      </c>
      <c r="H64" s="751">
        <v>32.9</v>
      </c>
      <c r="I64" s="751">
        <v>43.7</v>
      </c>
      <c r="J64" s="747">
        <v>7.2</v>
      </c>
      <c r="K64" s="747">
        <v>91.8</v>
      </c>
      <c r="L64" s="876">
        <v>1099130</v>
      </c>
      <c r="M64" s="407"/>
      <c r="N64" s="426"/>
      <c r="O64" s="190"/>
      <c r="P64" s="182"/>
    </row>
    <row r="65" spans="1:13" s="171" customFormat="1" ht="12.75" customHeight="1">
      <c r="A65" s="177"/>
      <c r="B65" s="176"/>
      <c r="C65" s="175"/>
      <c r="D65" s="172"/>
      <c r="E65" s="173"/>
      <c r="F65" s="173"/>
      <c r="G65" s="173"/>
      <c r="H65" s="173"/>
      <c r="I65" s="173"/>
      <c r="J65" s="173"/>
      <c r="K65" s="173"/>
      <c r="L65" s="976" t="s">
        <v>144</v>
      </c>
    </row>
    <row r="66" spans="1:13">
      <c r="A66" s="1266" t="s">
        <v>457</v>
      </c>
      <c r="B66" s="1267"/>
      <c r="C66" s="1267"/>
      <c r="D66" s="1267"/>
      <c r="E66" s="1267"/>
      <c r="F66" s="1267"/>
      <c r="G66" s="1267"/>
      <c r="H66" s="1267"/>
      <c r="I66" s="1267"/>
      <c r="J66" s="1267"/>
      <c r="K66" s="1267"/>
      <c r="L66" s="1267"/>
    </row>
    <row r="67" spans="1:13" ht="12" customHeight="1">
      <c r="A67" s="1261" t="s">
        <v>458</v>
      </c>
      <c r="B67" s="1261"/>
      <c r="C67" s="1261"/>
      <c r="D67" s="1261"/>
      <c r="E67" s="1261"/>
      <c r="F67" s="1261"/>
      <c r="G67" s="1261"/>
      <c r="H67" s="1261"/>
      <c r="I67" s="1261"/>
      <c r="J67" s="1261"/>
      <c r="K67" s="1261"/>
      <c r="L67" s="1261"/>
      <c r="M67" s="430"/>
    </row>
    <row r="68" spans="1:13" ht="12.75" customHeight="1">
      <c r="A68" s="1261" t="s">
        <v>459</v>
      </c>
      <c r="B68" s="1261"/>
      <c r="C68" s="1261"/>
      <c r="D68" s="1261"/>
      <c r="E68" s="1261"/>
      <c r="F68" s="1261"/>
      <c r="G68" s="1261"/>
      <c r="H68" s="1261"/>
      <c r="I68" s="1261"/>
      <c r="J68" s="1261"/>
      <c r="K68" s="1261"/>
      <c r="L68" s="1261"/>
    </row>
    <row r="69" spans="1:13" ht="36.75" customHeight="1">
      <c r="A69" s="1261" t="s">
        <v>490</v>
      </c>
      <c r="B69" s="1261"/>
      <c r="C69" s="1261"/>
      <c r="D69" s="1261"/>
      <c r="E69" s="1261"/>
      <c r="F69" s="1261"/>
      <c r="G69" s="1261"/>
      <c r="H69" s="1261"/>
      <c r="I69" s="1261"/>
      <c r="J69" s="1261"/>
      <c r="K69" s="1261"/>
      <c r="L69" s="1261"/>
      <c r="M69" s="430"/>
    </row>
    <row r="70" spans="1:13">
      <c r="A70" s="43" t="s">
        <v>456</v>
      </c>
      <c r="B70" s="88"/>
      <c r="C70" s="88"/>
      <c r="D70" s="88"/>
      <c r="E70" s="88"/>
      <c r="F70" s="88"/>
      <c r="G70" s="88"/>
      <c r="H70" s="88"/>
      <c r="I70" s="88"/>
      <c r="J70" s="88"/>
      <c r="K70" s="88"/>
      <c r="L70" s="978"/>
    </row>
    <row r="71" spans="1:13">
      <c r="A71" s="43" t="s">
        <v>491</v>
      </c>
      <c r="B71" s="88"/>
      <c r="C71" s="88"/>
      <c r="D71" s="88"/>
      <c r="E71" s="88"/>
      <c r="F71" s="88"/>
      <c r="G71" s="88"/>
      <c r="H71" s="88"/>
      <c r="I71" s="88"/>
      <c r="J71" s="88"/>
      <c r="K71" s="88"/>
      <c r="L71" s="978"/>
    </row>
    <row r="76" spans="1:13">
      <c r="D76" s="170">
        <f>D22+D61</f>
        <v>265092</v>
      </c>
    </row>
  </sheetData>
  <mergeCells count="36">
    <mergeCell ref="L3:L4"/>
    <mergeCell ref="A3:B4"/>
    <mergeCell ref="F3:F4"/>
    <mergeCell ref="G3:G4"/>
    <mergeCell ref="H3:H4"/>
    <mergeCell ref="I3:I4"/>
    <mergeCell ref="J3:J4"/>
    <mergeCell ref="K3:K4"/>
    <mergeCell ref="E3:E4"/>
    <mergeCell ref="D3:D4"/>
    <mergeCell ref="B11:B13"/>
    <mergeCell ref="B14:B16"/>
    <mergeCell ref="A23:A34"/>
    <mergeCell ref="C3:C4"/>
    <mergeCell ref="B20:B22"/>
    <mergeCell ref="B29:B31"/>
    <mergeCell ref="B23:B25"/>
    <mergeCell ref="B17:B19"/>
    <mergeCell ref="A5:A22"/>
    <mergeCell ref="B5:B7"/>
    <mergeCell ref="B8:B10"/>
    <mergeCell ref="B26:B28"/>
    <mergeCell ref="A68:L68"/>
    <mergeCell ref="A53:B55"/>
    <mergeCell ref="A62:B64"/>
    <mergeCell ref="A67:L67"/>
    <mergeCell ref="A69:L69"/>
    <mergeCell ref="A59:B61"/>
    <mergeCell ref="A66:L66"/>
    <mergeCell ref="B41:B43"/>
    <mergeCell ref="A35:A49"/>
    <mergeCell ref="B44:B46"/>
    <mergeCell ref="A50:B52"/>
    <mergeCell ref="A56:B58"/>
    <mergeCell ref="B35:B37"/>
    <mergeCell ref="B38:B40"/>
  </mergeCells>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42"/>
  <sheetViews>
    <sheetView zoomScaleNormal="100" workbookViewId="0"/>
  </sheetViews>
  <sheetFormatPr baseColWidth="10" defaultRowHeight="13.2"/>
  <cols>
    <col min="1" max="1" width="10.109375" customWidth="1"/>
    <col min="2" max="2" width="15.44140625" customWidth="1"/>
    <col min="3" max="14" width="6.44140625" customWidth="1"/>
  </cols>
  <sheetData>
    <row r="1" spans="1:15">
      <c r="A1" s="900" t="s">
        <v>516</v>
      </c>
      <c r="B1" s="909"/>
      <c r="C1" s="910"/>
      <c r="D1" s="910"/>
      <c r="E1" s="910"/>
      <c r="F1" s="910"/>
      <c r="G1" s="910"/>
      <c r="H1" s="910"/>
      <c r="I1" s="910"/>
      <c r="J1" s="910"/>
      <c r="K1" s="910"/>
      <c r="L1" s="910"/>
      <c r="M1" s="910"/>
      <c r="N1" s="910"/>
      <c r="O1" s="86"/>
    </row>
    <row r="2" spans="1:15">
      <c r="A2" s="86"/>
      <c r="B2" s="86"/>
      <c r="C2" s="86"/>
      <c r="D2" s="86"/>
      <c r="E2" s="86"/>
      <c r="F2" s="86"/>
      <c r="G2" s="86"/>
      <c r="H2" s="86"/>
      <c r="I2" s="86"/>
      <c r="J2" s="86"/>
      <c r="K2" s="86"/>
      <c r="L2" s="86"/>
      <c r="M2" s="86"/>
      <c r="N2" s="86"/>
      <c r="O2" s="86"/>
    </row>
    <row r="3" spans="1:15">
      <c r="A3" s="86"/>
      <c r="B3" s="86"/>
      <c r="C3" s="86"/>
      <c r="D3" s="86"/>
      <c r="E3" s="86"/>
      <c r="F3" s="86"/>
      <c r="G3" s="86"/>
      <c r="H3" s="86"/>
      <c r="I3" s="86"/>
      <c r="J3" s="86"/>
      <c r="K3" s="86"/>
      <c r="L3" s="86"/>
      <c r="M3" s="86"/>
      <c r="N3" s="86"/>
      <c r="O3" s="86"/>
    </row>
    <row r="4" spans="1:15">
      <c r="A4" s="86"/>
      <c r="B4" s="86"/>
      <c r="C4" s="86"/>
      <c r="D4" s="86"/>
      <c r="E4" s="86"/>
      <c r="F4" s="86"/>
      <c r="G4" s="86"/>
      <c r="H4" s="86"/>
      <c r="I4" s="86"/>
      <c r="J4" s="86"/>
      <c r="K4" s="86"/>
      <c r="L4" s="86"/>
      <c r="M4" s="86"/>
      <c r="N4" s="86"/>
      <c r="O4" s="86"/>
    </row>
    <row r="5" spans="1:15">
      <c r="A5" s="86"/>
      <c r="B5" s="86"/>
      <c r="C5" s="86"/>
      <c r="D5" s="86"/>
      <c r="E5" s="86"/>
      <c r="F5" s="86"/>
      <c r="G5" s="86"/>
      <c r="H5" s="86"/>
      <c r="I5" s="86"/>
      <c r="J5" s="86"/>
      <c r="K5" s="86"/>
      <c r="L5" s="86"/>
      <c r="M5" s="86"/>
      <c r="N5" s="86"/>
      <c r="O5" s="86"/>
    </row>
    <row r="6" spans="1:15">
      <c r="A6" s="86"/>
      <c r="B6" s="86"/>
      <c r="C6" s="86"/>
      <c r="D6" s="86"/>
      <c r="E6" s="86"/>
      <c r="F6" s="86"/>
      <c r="G6" s="86"/>
      <c r="H6" s="86"/>
      <c r="I6" s="86"/>
      <c r="J6" s="86"/>
      <c r="K6" s="86"/>
      <c r="L6" s="86"/>
      <c r="M6" s="86"/>
      <c r="N6" s="86"/>
      <c r="O6" s="86"/>
    </row>
    <row r="7" spans="1:15">
      <c r="A7" s="86"/>
      <c r="B7" s="86"/>
      <c r="C7" s="86"/>
      <c r="D7" s="86"/>
      <c r="E7" s="86"/>
      <c r="F7" s="86"/>
      <c r="G7" s="86"/>
      <c r="H7" s="86"/>
      <c r="I7" s="86"/>
      <c r="J7" s="86"/>
      <c r="K7" s="86"/>
      <c r="L7" s="86"/>
      <c r="M7" s="86"/>
      <c r="N7" s="86"/>
      <c r="O7" s="86"/>
    </row>
    <row r="8" spans="1:15">
      <c r="A8" s="86"/>
      <c r="B8" s="86"/>
      <c r="C8" s="86"/>
      <c r="D8" s="86"/>
      <c r="E8" s="86"/>
      <c r="F8" s="86"/>
      <c r="G8" s="86"/>
      <c r="H8" s="86"/>
      <c r="I8" s="86"/>
      <c r="J8" s="86"/>
      <c r="K8" s="86"/>
      <c r="L8" s="86"/>
      <c r="M8" s="86"/>
      <c r="N8" s="86"/>
      <c r="O8" s="86"/>
    </row>
    <row r="9" spans="1:15">
      <c r="A9" s="86"/>
      <c r="B9" s="86"/>
      <c r="C9" s="86"/>
      <c r="D9" s="86"/>
      <c r="E9" s="86"/>
      <c r="F9" s="86"/>
      <c r="G9" s="86"/>
      <c r="H9" s="86"/>
      <c r="I9" s="86"/>
      <c r="J9" s="86"/>
      <c r="K9" s="86"/>
      <c r="L9" s="86"/>
      <c r="M9" s="86"/>
      <c r="N9" s="86"/>
      <c r="O9" s="86"/>
    </row>
    <row r="10" spans="1:15">
      <c r="A10" s="86"/>
      <c r="B10" s="86"/>
      <c r="C10" s="86"/>
      <c r="D10" s="86"/>
      <c r="E10" s="86"/>
      <c r="F10" s="86"/>
      <c r="G10" s="86"/>
      <c r="H10" s="86"/>
      <c r="I10" s="86"/>
      <c r="J10" s="86"/>
      <c r="K10" s="86"/>
      <c r="L10" s="86"/>
      <c r="M10" s="86"/>
      <c r="N10" s="86"/>
      <c r="O10" s="86"/>
    </row>
    <row r="11" spans="1:15">
      <c r="A11" s="86"/>
      <c r="B11" s="86"/>
      <c r="C11" s="86"/>
      <c r="D11" s="86"/>
      <c r="E11" s="86"/>
      <c r="F11" s="86"/>
      <c r="G11" s="86"/>
      <c r="H11" s="86"/>
      <c r="I11" s="86"/>
      <c r="J11" s="86"/>
      <c r="K11" s="86"/>
      <c r="L11" s="86"/>
      <c r="M11" s="86"/>
      <c r="N11" s="86"/>
      <c r="O11" s="86"/>
    </row>
    <row r="12" spans="1:15">
      <c r="A12" s="86"/>
      <c r="B12" s="86"/>
      <c r="C12" s="86"/>
      <c r="D12" s="86"/>
      <c r="E12" s="86"/>
      <c r="F12" s="86"/>
      <c r="G12" s="86"/>
      <c r="H12" s="86"/>
      <c r="I12" s="86"/>
      <c r="J12" s="86"/>
      <c r="K12" s="86"/>
      <c r="L12" s="86"/>
      <c r="M12" s="86"/>
      <c r="N12" s="86"/>
      <c r="O12" s="86"/>
    </row>
    <row r="13" spans="1:15">
      <c r="A13" s="86"/>
      <c r="B13" s="86"/>
      <c r="C13" s="86"/>
      <c r="D13" s="86"/>
      <c r="E13" s="86"/>
      <c r="F13" s="86"/>
      <c r="G13" s="86"/>
      <c r="H13" s="86"/>
      <c r="I13" s="86"/>
      <c r="J13" s="86"/>
      <c r="K13" s="86"/>
      <c r="L13" s="86"/>
      <c r="M13" s="86"/>
      <c r="N13" s="86"/>
      <c r="O13" s="86"/>
    </row>
    <row r="14" spans="1:15">
      <c r="A14" s="86"/>
      <c r="B14" s="86"/>
      <c r="C14" s="86"/>
      <c r="D14" s="86"/>
      <c r="E14" s="86"/>
      <c r="F14" s="86"/>
      <c r="G14" s="86"/>
      <c r="H14" s="86"/>
      <c r="I14" s="86"/>
      <c r="J14" s="86"/>
      <c r="K14" s="86"/>
      <c r="L14" s="86"/>
      <c r="M14" s="86"/>
      <c r="N14" s="86"/>
      <c r="O14" s="86"/>
    </row>
    <row r="15" spans="1:15">
      <c r="A15" s="86"/>
      <c r="B15" s="86"/>
      <c r="C15" s="86"/>
      <c r="D15" s="86"/>
      <c r="E15" s="86"/>
      <c r="F15" s="86"/>
      <c r="G15" s="86"/>
      <c r="H15" s="86"/>
      <c r="I15" s="86"/>
      <c r="J15" s="86"/>
      <c r="K15" s="86"/>
      <c r="L15" s="86"/>
      <c r="M15" s="86"/>
      <c r="N15" s="86"/>
      <c r="O15" s="86"/>
    </row>
    <row r="16" spans="1:15">
      <c r="A16" s="86"/>
      <c r="B16" s="86"/>
      <c r="C16" s="86"/>
      <c r="D16" s="86"/>
      <c r="E16" s="86"/>
      <c r="F16" s="86"/>
      <c r="G16" s="86"/>
      <c r="H16" s="86"/>
      <c r="I16" s="86"/>
      <c r="J16" s="86"/>
      <c r="K16" s="86"/>
      <c r="L16" s="86"/>
      <c r="M16" s="86"/>
      <c r="N16" s="86"/>
      <c r="O16" s="86"/>
    </row>
    <row r="17" spans="1:15">
      <c r="A17" s="86"/>
      <c r="B17" s="86"/>
      <c r="C17" s="86"/>
      <c r="D17" s="86"/>
      <c r="E17" s="86"/>
      <c r="F17" s="86"/>
      <c r="G17" s="86"/>
      <c r="H17" s="86"/>
      <c r="I17" s="86"/>
      <c r="J17" s="86"/>
      <c r="K17" s="86"/>
      <c r="L17" s="86"/>
      <c r="M17" s="86"/>
      <c r="N17" s="86"/>
      <c r="O17" s="86"/>
    </row>
    <row r="18" spans="1:15">
      <c r="A18" s="86"/>
      <c r="B18" s="86"/>
      <c r="C18" s="86"/>
      <c r="D18" s="86"/>
      <c r="E18" s="86"/>
      <c r="F18" s="86"/>
      <c r="G18" s="86"/>
      <c r="H18" s="86"/>
      <c r="I18" s="86"/>
      <c r="J18" s="86"/>
      <c r="K18" s="86"/>
      <c r="L18" s="86"/>
      <c r="M18" s="86"/>
      <c r="N18" s="86"/>
      <c r="O18" s="86"/>
    </row>
    <row r="19" spans="1:15">
      <c r="A19" s="86"/>
      <c r="B19" s="86"/>
      <c r="C19" s="86"/>
      <c r="D19" s="86"/>
      <c r="E19" s="86"/>
      <c r="F19" s="86"/>
      <c r="G19" s="86"/>
      <c r="H19" s="86"/>
      <c r="I19" s="86"/>
      <c r="J19" s="86"/>
      <c r="K19" s="86"/>
      <c r="L19" s="86"/>
      <c r="M19" s="86"/>
      <c r="N19" s="86"/>
      <c r="O19" s="86"/>
    </row>
    <row r="20" spans="1:15">
      <c r="A20" s="86"/>
      <c r="B20" s="86"/>
      <c r="C20" s="86"/>
      <c r="D20" s="86"/>
      <c r="E20" s="86"/>
      <c r="F20" s="86"/>
      <c r="G20" s="86"/>
      <c r="H20" s="86"/>
      <c r="I20" s="86"/>
      <c r="J20" s="86"/>
      <c r="K20" s="86"/>
      <c r="L20" s="86"/>
      <c r="M20" s="86"/>
      <c r="N20" s="86"/>
      <c r="O20" s="86"/>
    </row>
    <row r="21" spans="1:15">
      <c r="A21" s="86"/>
      <c r="B21" s="86"/>
      <c r="C21" s="86"/>
      <c r="D21" s="86"/>
      <c r="E21" s="86"/>
      <c r="F21" s="86"/>
      <c r="G21" s="86"/>
      <c r="H21" s="86"/>
      <c r="I21" s="86"/>
      <c r="J21" s="86"/>
      <c r="K21" s="86"/>
      <c r="L21" s="86"/>
      <c r="M21" s="86"/>
      <c r="N21" s="86"/>
      <c r="O21" s="86"/>
    </row>
    <row r="22" spans="1:15">
      <c r="A22" s="86"/>
      <c r="B22" s="86"/>
      <c r="C22" s="86"/>
      <c r="D22" s="86"/>
      <c r="E22" s="86"/>
      <c r="F22" s="86"/>
      <c r="G22" s="86"/>
      <c r="H22" s="86"/>
      <c r="I22" s="86"/>
      <c r="J22" s="86"/>
      <c r="K22" s="86"/>
      <c r="L22" s="86"/>
      <c r="M22" s="86"/>
      <c r="N22" s="86"/>
      <c r="O22" s="86"/>
    </row>
    <row r="23" spans="1:15">
      <c r="A23" s="86"/>
      <c r="B23" s="86"/>
      <c r="C23" s="86"/>
      <c r="D23" s="86"/>
      <c r="E23" s="86"/>
      <c r="F23" s="86"/>
      <c r="G23" s="86"/>
      <c r="H23" s="86"/>
      <c r="I23" s="86"/>
      <c r="J23" s="86"/>
      <c r="K23" s="86"/>
      <c r="L23" s="86"/>
      <c r="M23" s="86"/>
      <c r="N23" s="86"/>
      <c r="O23" s="86"/>
    </row>
    <row r="24" spans="1:15">
      <c r="A24" s="86"/>
      <c r="B24" s="86"/>
      <c r="C24" s="86"/>
      <c r="D24" s="86"/>
      <c r="E24" s="86"/>
      <c r="F24" s="86"/>
      <c r="G24" s="86"/>
      <c r="H24" s="86"/>
      <c r="I24" s="86"/>
      <c r="J24" s="86"/>
      <c r="K24" s="86"/>
      <c r="L24" s="86"/>
      <c r="M24" s="86"/>
      <c r="N24" s="86"/>
      <c r="O24" s="86"/>
    </row>
    <row r="25" spans="1:15">
      <c r="A25" s="86"/>
      <c r="B25" s="86"/>
      <c r="C25" s="86"/>
      <c r="D25" s="86"/>
      <c r="E25" s="86"/>
      <c r="F25" s="86"/>
      <c r="G25" s="86"/>
      <c r="H25" s="86"/>
      <c r="I25" s="86"/>
      <c r="J25" s="86"/>
      <c r="K25" s="86"/>
      <c r="L25" s="86"/>
      <c r="M25" s="86"/>
      <c r="N25" s="888" t="s">
        <v>144</v>
      </c>
      <c r="O25" s="86"/>
    </row>
    <row r="26" spans="1:15" ht="27" customHeight="1">
      <c r="A26" s="1292" t="s">
        <v>512</v>
      </c>
      <c r="B26" s="1292"/>
      <c r="C26" s="1292"/>
      <c r="D26" s="1292"/>
      <c r="E26" s="1292"/>
      <c r="F26" s="1292"/>
      <c r="G26" s="1292"/>
      <c r="H26" s="1292"/>
      <c r="I26" s="1292"/>
      <c r="J26" s="1292"/>
      <c r="K26" s="1292"/>
      <c r="L26" s="1292"/>
      <c r="M26" s="1292"/>
      <c r="N26" s="1292"/>
      <c r="O26" s="86"/>
    </row>
    <row r="27" spans="1:15">
      <c r="A27" s="890" t="s">
        <v>491</v>
      </c>
      <c r="B27" s="899"/>
      <c r="C27" s="899"/>
      <c r="D27" s="899"/>
      <c r="E27" s="899"/>
      <c r="F27" s="899"/>
      <c r="G27" s="899"/>
      <c r="H27" s="899"/>
      <c r="I27" s="899"/>
      <c r="J27" s="890"/>
      <c r="K27" s="890"/>
      <c r="L27" s="890"/>
      <c r="M27" s="890"/>
      <c r="N27" s="890"/>
      <c r="O27" s="86"/>
    </row>
    <row r="30" spans="1:15" ht="13.8" thickBot="1"/>
    <row r="31" spans="1:15">
      <c r="A31" s="684"/>
      <c r="B31" s="685"/>
      <c r="C31" s="688">
        <v>2015</v>
      </c>
      <c r="D31" s="688">
        <v>2016</v>
      </c>
      <c r="E31" s="688">
        <v>2017</v>
      </c>
      <c r="F31" s="688">
        <v>2018</v>
      </c>
      <c r="G31" s="722">
        <v>2019</v>
      </c>
      <c r="H31" s="722">
        <v>2020</v>
      </c>
    </row>
    <row r="32" spans="1:15">
      <c r="A32" s="1425" t="s">
        <v>36</v>
      </c>
      <c r="B32" s="686" t="s">
        <v>348</v>
      </c>
      <c r="C32" s="689">
        <v>8.6999999999999993</v>
      </c>
      <c r="D32" s="689">
        <v>8</v>
      </c>
      <c r="E32" s="689">
        <v>6.2</v>
      </c>
      <c r="F32" s="689">
        <v>6.4</v>
      </c>
      <c r="G32" s="690">
        <v>6.2</v>
      </c>
      <c r="H32" s="690">
        <v>5.9</v>
      </c>
    </row>
    <row r="33" spans="1:14">
      <c r="A33" s="1426"/>
      <c r="B33" s="643" t="s">
        <v>347</v>
      </c>
      <c r="C33" s="683">
        <v>2.6</v>
      </c>
      <c r="D33" s="683">
        <v>2.6</v>
      </c>
      <c r="E33" s="683">
        <v>2</v>
      </c>
      <c r="F33" s="683">
        <v>2.1</v>
      </c>
      <c r="G33" s="691">
        <v>2.2000000000000002</v>
      </c>
      <c r="H33" s="691">
        <v>2.2999999999999998</v>
      </c>
    </row>
    <row r="34" spans="1:14">
      <c r="A34" s="1427"/>
      <c r="B34" s="686" t="s">
        <v>513</v>
      </c>
      <c r="C34" s="683">
        <v>32.299999999999997</v>
      </c>
      <c r="D34" s="683">
        <v>33.200000000000003</v>
      </c>
      <c r="E34" s="683">
        <v>33.799999999999997</v>
      </c>
      <c r="F34" s="683">
        <v>34</v>
      </c>
      <c r="G34" s="691">
        <v>35</v>
      </c>
      <c r="H34" s="691">
        <v>32.6</v>
      </c>
    </row>
    <row r="35" spans="1:14">
      <c r="A35" s="1428"/>
      <c r="B35" s="639" t="s">
        <v>514</v>
      </c>
      <c r="C35" s="692">
        <v>23.9</v>
      </c>
      <c r="D35" s="692">
        <v>23.3</v>
      </c>
      <c r="E35" s="692">
        <v>22.7</v>
      </c>
      <c r="F35" s="692">
        <v>20.5</v>
      </c>
      <c r="G35" s="693">
        <v>21.1</v>
      </c>
      <c r="H35" s="693">
        <v>21</v>
      </c>
    </row>
    <row r="36" spans="1:14" ht="13.8" thickBot="1">
      <c r="A36" s="687"/>
      <c r="B36" s="641"/>
      <c r="C36" s="694"/>
      <c r="D36" s="694"/>
      <c r="E36" s="694"/>
      <c r="F36" s="694"/>
      <c r="G36" s="694"/>
      <c r="H36" s="694"/>
    </row>
    <row r="37" spans="1:14">
      <c r="A37" s="684"/>
      <c r="B37" s="685"/>
      <c r="C37" s="688">
        <v>2015</v>
      </c>
      <c r="D37" s="688">
        <v>2016</v>
      </c>
      <c r="E37" s="688">
        <v>2017</v>
      </c>
      <c r="F37" s="688">
        <v>2018</v>
      </c>
      <c r="G37" s="723">
        <v>2019</v>
      </c>
      <c r="H37" s="723">
        <v>2020</v>
      </c>
    </row>
    <row r="38" spans="1:14">
      <c r="A38" s="1425" t="s">
        <v>74</v>
      </c>
      <c r="B38" s="686" t="s">
        <v>348</v>
      </c>
      <c r="C38" s="689">
        <v>28.7</v>
      </c>
      <c r="D38" s="689">
        <v>28.8</v>
      </c>
      <c r="E38" s="689">
        <v>25.9</v>
      </c>
      <c r="F38" s="689">
        <v>23.8</v>
      </c>
      <c r="G38" s="690">
        <v>23.4</v>
      </c>
      <c r="H38" s="690">
        <v>21.2</v>
      </c>
    </row>
    <row r="39" spans="1:14">
      <c r="A39" s="1426"/>
      <c r="B39" s="643" t="s">
        <v>347</v>
      </c>
      <c r="C39" s="683">
        <v>22.9</v>
      </c>
      <c r="D39" s="683">
        <v>22.6</v>
      </c>
      <c r="E39" s="683">
        <v>19.899999999999999</v>
      </c>
      <c r="F39" s="683">
        <v>18.399999999999999</v>
      </c>
      <c r="G39" s="691">
        <v>19.100000000000001</v>
      </c>
      <c r="H39" s="691">
        <v>17.600000000000001</v>
      </c>
    </row>
    <row r="40" spans="1:14">
      <c r="A40" s="1427"/>
      <c r="B40" s="686" t="s">
        <v>513</v>
      </c>
      <c r="C40" s="683">
        <v>45.8</v>
      </c>
      <c r="D40" s="683">
        <v>44.6</v>
      </c>
      <c r="E40" s="683">
        <v>44</v>
      </c>
      <c r="F40" s="683">
        <v>44</v>
      </c>
      <c r="G40" s="691">
        <v>44.9</v>
      </c>
      <c r="H40" s="691">
        <v>44.9</v>
      </c>
    </row>
    <row r="41" spans="1:14">
      <c r="A41" s="1428"/>
      <c r="B41" s="639" t="s">
        <v>514</v>
      </c>
      <c r="C41" s="692">
        <v>38.700000000000003</v>
      </c>
      <c r="D41" s="692">
        <v>37.200000000000003</v>
      </c>
      <c r="E41" s="692">
        <v>37</v>
      </c>
      <c r="F41" s="692">
        <v>35.6</v>
      </c>
      <c r="G41" s="693">
        <v>36.1</v>
      </c>
      <c r="H41" s="693">
        <v>36.5</v>
      </c>
    </row>
    <row r="42" spans="1:14">
      <c r="A42" s="687"/>
      <c r="B42" s="641"/>
      <c r="C42" s="694"/>
      <c r="D42" s="694"/>
      <c r="E42" s="694"/>
      <c r="F42" s="694"/>
      <c r="G42" s="694"/>
      <c r="H42" s="694"/>
      <c r="I42" s="694"/>
      <c r="J42" s="694"/>
      <c r="K42" s="694"/>
      <c r="L42" s="694"/>
      <c r="M42" s="694"/>
      <c r="N42" s="694"/>
    </row>
  </sheetData>
  <mergeCells count="5">
    <mergeCell ref="A32:A33"/>
    <mergeCell ref="A34:A35"/>
    <mergeCell ref="A38:A39"/>
    <mergeCell ref="A40:A41"/>
    <mergeCell ref="A26:N2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20"/>
  <sheetViews>
    <sheetView zoomScale="145" zoomScaleNormal="145" workbookViewId="0">
      <selection activeCell="A17" sqref="A17:G20"/>
    </sheetView>
  </sheetViews>
  <sheetFormatPr baseColWidth="10" defaultRowHeight="13.2"/>
  <cols>
    <col min="1" max="1" width="25.6640625" customWidth="1"/>
  </cols>
  <sheetData>
    <row r="1" spans="1:9" ht="12.75" customHeight="1">
      <c r="A1" s="1156" t="s">
        <v>589</v>
      </c>
      <c r="B1" s="187"/>
      <c r="C1" s="187"/>
      <c r="D1" s="187"/>
      <c r="E1" s="187"/>
      <c r="F1" s="187"/>
      <c r="G1" s="1119"/>
    </row>
    <row r="2" spans="1:9">
      <c r="A2" s="1121"/>
      <c r="B2" s="1120"/>
      <c r="C2" s="1120"/>
      <c r="D2" s="1119"/>
      <c r="E2" s="1119"/>
      <c r="F2" s="1119"/>
      <c r="G2" s="1119"/>
    </row>
    <row r="3" spans="1:9">
      <c r="A3" s="1214"/>
      <c r="B3" s="1130">
        <v>2015</v>
      </c>
      <c r="C3" s="1130">
        <v>2016</v>
      </c>
      <c r="D3" s="1130">
        <v>2017</v>
      </c>
      <c r="E3" s="1130">
        <v>2018</v>
      </c>
      <c r="F3" s="1130">
        <v>2019</v>
      </c>
      <c r="G3" s="1130">
        <v>2020</v>
      </c>
    </row>
    <row r="4" spans="1:9">
      <c r="A4" s="1155" t="s">
        <v>160</v>
      </c>
      <c r="B4" s="1199">
        <v>39.143968871595305</v>
      </c>
      <c r="C4" s="1200">
        <v>39.139189529322934</v>
      </c>
      <c r="D4" s="1200">
        <v>39.08715707696043</v>
      </c>
      <c r="E4" s="1200">
        <v>38.526570048309175</v>
      </c>
      <c r="F4" s="1200">
        <v>38.825181371401825</v>
      </c>
      <c r="G4" s="1217">
        <v>38.818159980783093</v>
      </c>
      <c r="H4" s="34"/>
      <c r="I4" s="1162"/>
    </row>
    <row r="5" spans="1:9">
      <c r="A5" s="1157" t="s">
        <v>161</v>
      </c>
      <c r="B5" s="1201">
        <v>79.233761928854307</v>
      </c>
      <c r="C5" s="1202">
        <v>79.335133429182591</v>
      </c>
      <c r="D5" s="1202">
        <v>79.428373462671047</v>
      </c>
      <c r="E5" s="1202">
        <v>79.535578962005076</v>
      </c>
      <c r="F5" s="1202">
        <v>79.481847021501579</v>
      </c>
      <c r="G5" s="1218">
        <v>79.443913827867988</v>
      </c>
      <c r="H5" s="34"/>
      <c r="I5" s="1162"/>
    </row>
    <row r="6" spans="1:9">
      <c r="A6" s="1157" t="s">
        <v>162</v>
      </c>
      <c r="B6" s="1201">
        <v>83.189507629668341</v>
      </c>
      <c r="C6" s="1202">
        <v>83.119188652382547</v>
      </c>
      <c r="D6" s="1202">
        <v>83.016569200779728</v>
      </c>
      <c r="E6" s="1202">
        <v>82.994477255701312</v>
      </c>
      <c r="F6" s="1202">
        <v>82.995172462044351</v>
      </c>
      <c r="G6" s="1218">
        <v>83</v>
      </c>
      <c r="H6" s="34"/>
      <c r="I6" s="1162"/>
    </row>
    <row r="7" spans="1:9">
      <c r="A7" s="1157" t="s">
        <v>163</v>
      </c>
      <c r="B7" s="1201">
        <v>50.484715539201808</v>
      </c>
      <c r="C7" s="1202">
        <v>50.238936214419283</v>
      </c>
      <c r="D7" s="1202">
        <v>50.073446520684598</v>
      </c>
      <c r="E7" s="1202">
        <v>50.082186151633444</v>
      </c>
      <c r="F7" s="1202">
        <v>50.253032928942808</v>
      </c>
      <c r="G7" s="1218">
        <v>50.182102862588927</v>
      </c>
      <c r="H7" s="34"/>
      <c r="I7" s="1162"/>
    </row>
    <row r="8" spans="1:9">
      <c r="A8" s="1157" t="s">
        <v>164</v>
      </c>
      <c r="B8" s="1201">
        <v>48.867699642431468</v>
      </c>
      <c r="C8" s="1202">
        <v>48.941555453290384</v>
      </c>
      <c r="D8" s="1202">
        <v>48.949485918641038</v>
      </c>
      <c r="E8" s="1202">
        <v>48.933303390972377</v>
      </c>
      <c r="F8" s="1202">
        <v>48.972997922917152</v>
      </c>
      <c r="G8" s="1218">
        <v>49.362907031618683</v>
      </c>
      <c r="H8" s="34"/>
      <c r="I8" s="1162"/>
    </row>
    <row r="9" spans="1:9">
      <c r="A9" s="1157" t="s">
        <v>165</v>
      </c>
      <c r="B9" s="1201">
        <v>44.688870765093569</v>
      </c>
      <c r="C9" s="1202">
        <v>44.507559206501789</v>
      </c>
      <c r="D9" s="1202">
        <v>44.272379231728827</v>
      </c>
      <c r="E9" s="1202">
        <v>44.362930197432298</v>
      </c>
      <c r="F9" s="1202">
        <v>44.483305454782439</v>
      </c>
      <c r="G9" s="1218">
        <v>44.518557654206845</v>
      </c>
      <c r="H9" s="34"/>
      <c r="I9" s="1162"/>
    </row>
    <row r="10" spans="1:9">
      <c r="A10" s="1157" t="s">
        <v>166</v>
      </c>
      <c r="B10" s="1201">
        <v>42.905191323421889</v>
      </c>
      <c r="C10" s="1202">
        <v>42.897327707454295</v>
      </c>
      <c r="D10" s="1202">
        <v>42.789456736740419</v>
      </c>
      <c r="E10" s="1202">
        <v>42.859112213950922</v>
      </c>
      <c r="F10" s="1202">
        <v>42.807307445148261</v>
      </c>
      <c r="G10" s="1218">
        <v>42.765436660047108</v>
      </c>
      <c r="H10" s="34"/>
      <c r="I10" s="1162"/>
    </row>
    <row r="11" spans="1:9">
      <c r="A11" s="1157" t="s">
        <v>167</v>
      </c>
      <c r="B11" s="1201">
        <v>64.819783039776041</v>
      </c>
      <c r="C11" s="1202">
        <v>64.80287986994135</v>
      </c>
      <c r="D11" s="1202">
        <v>65.054907146553205</v>
      </c>
      <c r="E11" s="1202">
        <v>65.170680991162712</v>
      </c>
      <c r="F11" s="1202">
        <v>65.311198519204069</v>
      </c>
      <c r="G11" s="1218">
        <v>65.328256605515165</v>
      </c>
      <c r="H11" s="34"/>
      <c r="I11" s="1162"/>
    </row>
    <row r="12" spans="1:9">
      <c r="A12" s="1157" t="s">
        <v>168</v>
      </c>
      <c r="B12" s="1201">
        <v>56.260720411663812</v>
      </c>
      <c r="C12" s="1202">
        <v>55.739993794601304</v>
      </c>
      <c r="D12" s="1202">
        <v>55.979604449938194</v>
      </c>
      <c r="E12" s="1202">
        <v>55.835134300710095</v>
      </c>
      <c r="F12" s="1202">
        <v>55.596669750231264</v>
      </c>
      <c r="G12" s="1218">
        <v>55.48367221195317</v>
      </c>
      <c r="H12" s="34"/>
      <c r="I12" s="1162"/>
    </row>
    <row r="13" spans="1:9">
      <c r="A13" s="1157" t="s">
        <v>169</v>
      </c>
      <c r="B13" s="1201">
        <v>66.526379077108061</v>
      </c>
      <c r="C13" s="1202">
        <v>67.250411615027701</v>
      </c>
      <c r="D13" s="1202">
        <v>67.785436020377588</v>
      </c>
      <c r="E13" s="1202">
        <v>68.358254040175197</v>
      </c>
      <c r="F13" s="1202">
        <v>68.367501898253607</v>
      </c>
      <c r="G13" s="1218">
        <v>69.018776499091459</v>
      </c>
      <c r="H13" s="34"/>
      <c r="I13" s="1162"/>
    </row>
    <row r="14" spans="1:9">
      <c r="A14" s="1157" t="s">
        <v>170</v>
      </c>
      <c r="B14" s="1201">
        <v>43.729296409169208</v>
      </c>
      <c r="C14" s="1202">
        <v>43.440194852215122</v>
      </c>
      <c r="D14" s="1202">
        <v>43.1612230262729</v>
      </c>
      <c r="E14" s="1202">
        <v>42.983374787275821</v>
      </c>
      <c r="F14" s="1202">
        <v>42.713930022277552</v>
      </c>
      <c r="G14" s="1218">
        <v>42.358092980376661</v>
      </c>
      <c r="H14" s="34"/>
      <c r="I14" s="1162"/>
    </row>
    <row r="15" spans="1:9">
      <c r="A15" s="1157" t="s">
        <v>171</v>
      </c>
      <c r="B15" s="1201">
        <v>15.549045138888889</v>
      </c>
      <c r="C15" s="1202">
        <v>15.257066547963499</v>
      </c>
      <c r="D15" s="1202">
        <v>15.207399103139013</v>
      </c>
      <c r="E15" s="1202">
        <v>15.105260171366963</v>
      </c>
      <c r="F15" s="1202">
        <v>14.87459359033906</v>
      </c>
      <c r="G15" s="1218">
        <v>14.983083615273079</v>
      </c>
      <c r="H15" s="34"/>
      <c r="I15" s="1162"/>
    </row>
    <row r="16" spans="1:9">
      <c r="A16" s="1158" t="s">
        <v>172</v>
      </c>
      <c r="B16" s="1208">
        <v>67.561741412437328</v>
      </c>
      <c r="C16" s="1209">
        <v>67.324846682772716</v>
      </c>
      <c r="D16" s="1209">
        <v>67.072274772706393</v>
      </c>
      <c r="E16" s="1209">
        <v>66.625315874109816</v>
      </c>
      <c r="F16" s="1209">
        <v>66.68968056706251</v>
      </c>
      <c r="G16" s="1219">
        <v>66.104629967189211</v>
      </c>
      <c r="H16" s="34"/>
      <c r="I16" s="1162"/>
    </row>
    <row r="17" spans="1:7">
      <c r="A17" s="1431" t="s">
        <v>469</v>
      </c>
      <c r="B17" s="1430"/>
      <c r="C17" s="1430"/>
      <c r="D17" s="1430"/>
      <c r="E17" s="1430"/>
      <c r="F17" s="1430"/>
      <c r="G17" s="87"/>
    </row>
    <row r="18" spans="1:7" ht="26.25" customHeight="1">
      <c r="A18" s="1429" t="s">
        <v>577</v>
      </c>
      <c r="B18" s="1429"/>
      <c r="C18" s="1430"/>
      <c r="D18" s="1430"/>
      <c r="E18" s="1430"/>
      <c r="F18" s="1430"/>
      <c r="G18" s="1430"/>
    </row>
    <row r="19" spans="1:7">
      <c r="A19" s="87" t="s">
        <v>570</v>
      </c>
      <c r="B19" s="87"/>
      <c r="C19" s="87"/>
      <c r="D19" s="87"/>
      <c r="E19" s="87"/>
      <c r="F19" s="87"/>
      <c r="G19" s="87"/>
    </row>
    <row r="20" spans="1:7">
      <c r="A20" s="88" t="s">
        <v>598</v>
      </c>
      <c r="B20" s="87"/>
      <c r="C20" s="87"/>
      <c r="D20" s="87"/>
      <c r="E20" s="87"/>
      <c r="F20" s="87"/>
      <c r="G20" s="87"/>
    </row>
  </sheetData>
  <mergeCells count="2">
    <mergeCell ref="A18:G18"/>
    <mergeCell ref="A17:F1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20"/>
  <sheetViews>
    <sheetView zoomScaleNormal="100" workbookViewId="0">
      <selection activeCell="A17" sqref="A17:G20"/>
    </sheetView>
  </sheetViews>
  <sheetFormatPr baseColWidth="10" defaultRowHeight="13.2"/>
  <cols>
    <col min="1" max="1" width="26.109375" customWidth="1"/>
  </cols>
  <sheetData>
    <row r="1" spans="1:9" ht="12.75" customHeight="1">
      <c r="A1" s="1156" t="s">
        <v>590</v>
      </c>
      <c r="B1" s="187"/>
      <c r="C1" s="187"/>
      <c r="D1" s="187"/>
      <c r="E1" s="187"/>
      <c r="F1" s="187"/>
      <c r="G1" s="1122"/>
    </row>
    <row r="2" spans="1:9">
      <c r="A2" s="1128"/>
      <c r="B2" s="1123"/>
      <c r="C2" s="1123"/>
      <c r="D2" s="1122"/>
      <c r="E2" s="1122"/>
      <c r="F2" s="1122"/>
      <c r="G2" s="1122"/>
    </row>
    <row r="3" spans="1:9">
      <c r="A3" s="1213"/>
      <c r="B3" s="1130">
        <v>2015</v>
      </c>
      <c r="C3" s="1130">
        <v>2016</v>
      </c>
      <c r="D3" s="1130">
        <v>2017</v>
      </c>
      <c r="E3" s="1130">
        <v>2018</v>
      </c>
      <c r="F3" s="1130">
        <v>2019</v>
      </c>
      <c r="G3" s="1130">
        <v>2020</v>
      </c>
    </row>
    <row r="4" spans="1:9">
      <c r="A4" s="1159" t="s">
        <v>160</v>
      </c>
      <c r="B4" s="1204">
        <v>44.698354661791591</v>
      </c>
      <c r="C4" s="1198">
        <v>44.014401440144013</v>
      </c>
      <c r="D4" s="1198">
        <v>44.064748201438846</v>
      </c>
      <c r="E4" s="1198">
        <v>43.497757847533627</v>
      </c>
      <c r="F4" s="1198">
        <v>44.115082824760243</v>
      </c>
      <c r="G4" s="1217">
        <v>43</v>
      </c>
      <c r="H4" s="34"/>
      <c r="I4" s="1162"/>
    </row>
    <row r="5" spans="1:9">
      <c r="A5" s="1160" t="s">
        <v>161</v>
      </c>
      <c r="B5" s="1205">
        <v>83.86786621797954</v>
      </c>
      <c r="C5" s="1203">
        <v>83.974711379879054</v>
      </c>
      <c r="D5" s="1203">
        <v>83.837002598112946</v>
      </c>
      <c r="E5" s="1203">
        <v>83.641487387449303</v>
      </c>
      <c r="F5" s="1203">
        <v>83.916909823537594</v>
      </c>
      <c r="G5" s="1218">
        <v>83.985517337418187</v>
      </c>
      <c r="H5" s="34"/>
      <c r="I5" s="1162"/>
    </row>
    <row r="6" spans="1:9">
      <c r="A6" s="1160" t="s">
        <v>162</v>
      </c>
      <c r="B6" s="1205">
        <v>87.46715712033631</v>
      </c>
      <c r="C6" s="1203">
        <v>87.704546924519761</v>
      </c>
      <c r="D6" s="1203">
        <v>87.583999999999989</v>
      </c>
      <c r="E6" s="1203">
        <v>87.511934313538291</v>
      </c>
      <c r="F6" s="1203">
        <v>87.55810251512257</v>
      </c>
      <c r="G6" s="1218">
        <v>87.184713375796179</v>
      </c>
      <c r="H6" s="34"/>
      <c r="I6" s="1162"/>
    </row>
    <row r="7" spans="1:9">
      <c r="A7" s="1160" t="s">
        <v>163</v>
      </c>
      <c r="B7" s="1205">
        <v>58.480944712828773</v>
      </c>
      <c r="C7" s="1203">
        <v>58.184721852541919</v>
      </c>
      <c r="D7" s="1203">
        <v>57.781018027571584</v>
      </c>
      <c r="E7" s="1203">
        <v>57.450178170779999</v>
      </c>
      <c r="F7" s="1203">
        <v>57.202450788684658</v>
      </c>
      <c r="G7" s="1218">
        <v>56.919954332107068</v>
      </c>
      <c r="H7" s="34"/>
      <c r="I7" s="1162"/>
    </row>
    <row r="8" spans="1:9">
      <c r="A8" s="1160" t="s">
        <v>164</v>
      </c>
      <c r="B8" s="1205">
        <v>58.549618320610683</v>
      </c>
      <c r="C8" s="1203">
        <v>58.215613382899633</v>
      </c>
      <c r="D8" s="1203">
        <v>57.593543653705062</v>
      </c>
      <c r="E8" s="1203">
        <v>56.350364963503651</v>
      </c>
      <c r="F8" s="1203">
        <v>56.686478454680532</v>
      </c>
      <c r="G8" s="1218">
        <v>55.580029368575623</v>
      </c>
      <c r="H8" s="34"/>
      <c r="I8" s="1162"/>
    </row>
    <row r="9" spans="1:9">
      <c r="A9" s="1160" t="s">
        <v>165</v>
      </c>
      <c r="B9" s="1205">
        <v>58.281412253374874</v>
      </c>
      <c r="C9" s="1203">
        <v>57.756316288695352</v>
      </c>
      <c r="D9" s="1203">
        <v>57.331617331617338</v>
      </c>
      <c r="E9" s="1203">
        <v>57.270080493235142</v>
      </c>
      <c r="F9" s="1203">
        <v>56.821294077370766</v>
      </c>
      <c r="G9" s="1218">
        <v>56.647697878944648</v>
      </c>
      <c r="H9" s="34"/>
      <c r="I9" s="1162"/>
    </row>
    <row r="10" spans="1:9">
      <c r="A10" s="1160" t="s">
        <v>166</v>
      </c>
      <c r="B10" s="1205">
        <v>51.115498519249755</v>
      </c>
      <c r="C10" s="1203">
        <v>50.874159462055715</v>
      </c>
      <c r="D10" s="1203">
        <v>51.072638313887843</v>
      </c>
      <c r="E10" s="1203">
        <v>51.43446465404088</v>
      </c>
      <c r="F10" s="1203">
        <v>51.568920433320883</v>
      </c>
      <c r="G10" s="1218">
        <v>51.125581395348838</v>
      </c>
      <c r="H10" s="34"/>
      <c r="I10" s="1162"/>
    </row>
    <row r="11" spans="1:9">
      <c r="A11" s="1160" t="s">
        <v>167</v>
      </c>
      <c r="B11" s="1205">
        <v>72.153812918556923</v>
      </c>
      <c r="C11" s="1203">
        <v>71.556694426649585</v>
      </c>
      <c r="D11" s="1203">
        <v>71.540084388185647</v>
      </c>
      <c r="E11" s="1203">
        <v>71.640211640211632</v>
      </c>
      <c r="F11" s="1203">
        <v>71.863117870722434</v>
      </c>
      <c r="G11" s="1218">
        <v>72.00595617953627</v>
      </c>
      <c r="H11" s="34"/>
      <c r="I11" s="1162"/>
    </row>
    <row r="12" spans="1:9">
      <c r="A12" s="1160" t="s">
        <v>168</v>
      </c>
      <c r="B12" s="1205">
        <v>60.819770946353223</v>
      </c>
      <c r="C12" s="1203">
        <v>60.654761904761898</v>
      </c>
      <c r="D12" s="1203">
        <v>59.868813357185445</v>
      </c>
      <c r="E12" s="1203">
        <v>59.153249850924269</v>
      </c>
      <c r="F12" s="1203">
        <v>59.634649381261049</v>
      </c>
      <c r="G12" s="1218">
        <v>59.189665296535523</v>
      </c>
      <c r="H12" s="34"/>
      <c r="I12" s="1162"/>
    </row>
    <row r="13" spans="1:9">
      <c r="A13" s="1160" t="s">
        <v>169</v>
      </c>
      <c r="B13" s="1205">
        <v>72.237801458216495</v>
      </c>
      <c r="C13" s="1203">
        <v>72.163807415605973</v>
      </c>
      <c r="D13" s="1203">
        <v>73.400111296605459</v>
      </c>
      <c r="E13" s="1203">
        <v>74.319066147859928</v>
      </c>
      <c r="F13" s="1203">
        <v>74.902831760133253</v>
      </c>
      <c r="G13" s="1218">
        <v>75.373547315993363</v>
      </c>
      <c r="H13" s="34"/>
      <c r="I13" s="1162"/>
    </row>
    <row r="14" spans="1:9">
      <c r="A14" s="1160" t="s">
        <v>170</v>
      </c>
      <c r="B14" s="1205">
        <v>38.641941641668936</v>
      </c>
      <c r="C14" s="1203">
        <v>38.553399375763334</v>
      </c>
      <c r="D14" s="1203">
        <v>37.964088024841367</v>
      </c>
      <c r="E14" s="1203">
        <v>37.540496760259181</v>
      </c>
      <c r="F14" s="1203">
        <v>37.6889848812095</v>
      </c>
      <c r="G14" s="1218">
        <v>37.242215932066316</v>
      </c>
      <c r="H14" s="34"/>
      <c r="I14" s="1162"/>
    </row>
    <row r="15" spans="1:9">
      <c r="A15" s="1160" t="s">
        <v>171</v>
      </c>
      <c r="B15" s="1205">
        <v>22.757343212490078</v>
      </c>
      <c r="C15" s="1203">
        <v>22.512234910277325</v>
      </c>
      <c r="D15" s="1203">
        <v>22.370572207084468</v>
      </c>
      <c r="E15" s="1203">
        <v>22.849239280774551</v>
      </c>
      <c r="F15" s="1203">
        <v>22.710725287034446</v>
      </c>
      <c r="G15" s="1218">
        <v>22.565864833906073</v>
      </c>
      <c r="H15" s="34"/>
      <c r="I15" s="1162"/>
    </row>
    <row r="16" spans="1:9">
      <c r="A16" s="1161" t="s">
        <v>172</v>
      </c>
      <c r="B16" s="1206">
        <v>73.646785662458285</v>
      </c>
      <c r="C16" s="1207">
        <v>73.46610045394641</v>
      </c>
      <c r="D16" s="1207">
        <v>73.244641537324469</v>
      </c>
      <c r="E16" s="1207">
        <v>72.990210619994073</v>
      </c>
      <c r="F16" s="1207">
        <v>72.494765180975179</v>
      </c>
      <c r="G16" s="1219">
        <v>72.234628554414172</v>
      </c>
      <c r="H16" s="34"/>
      <c r="I16" s="1162"/>
    </row>
    <row r="17" spans="1:7">
      <c r="A17" s="1431" t="s">
        <v>469</v>
      </c>
      <c r="B17" s="1430"/>
      <c r="C17" s="1430"/>
      <c r="D17" s="1430"/>
      <c r="E17" s="1430"/>
      <c r="F17" s="1430"/>
      <c r="G17" s="87"/>
    </row>
    <row r="18" spans="1:7" ht="25.5" customHeight="1">
      <c r="A18" s="1429" t="s">
        <v>578</v>
      </c>
      <c r="B18" s="1429"/>
      <c r="C18" s="1430"/>
      <c r="D18" s="1430"/>
      <c r="E18" s="1430"/>
      <c r="F18" s="1430"/>
      <c r="G18" s="1430"/>
    </row>
    <row r="19" spans="1:7">
      <c r="A19" s="87" t="s">
        <v>571</v>
      </c>
      <c r="B19" s="87"/>
      <c r="C19" s="87"/>
      <c r="D19" s="87"/>
      <c r="E19" s="87"/>
      <c r="F19" s="87"/>
      <c r="G19" s="87"/>
    </row>
    <row r="20" spans="1:7">
      <c r="A20" s="88" t="s">
        <v>598</v>
      </c>
      <c r="B20" s="87"/>
      <c r="C20" s="87"/>
      <c r="D20" s="87"/>
      <c r="E20" s="87"/>
      <c r="F20" s="87"/>
      <c r="G20" s="87"/>
    </row>
  </sheetData>
  <mergeCells count="2">
    <mergeCell ref="A18:G18"/>
    <mergeCell ref="A17:F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V47"/>
  <sheetViews>
    <sheetView showGridLines="0" topLeftCell="A4" zoomScaleNormal="100" workbookViewId="0">
      <selection activeCell="A23" sqref="A23:L30"/>
    </sheetView>
  </sheetViews>
  <sheetFormatPr baseColWidth="10" defaultRowHeight="13.2"/>
  <cols>
    <col min="1" max="1" width="11.44140625" style="108"/>
    <col min="2" max="2" width="31.109375" style="108" customWidth="1"/>
    <col min="3" max="3" width="10.5546875" style="108" customWidth="1"/>
    <col min="4" max="4" width="8.6640625" style="108" customWidth="1"/>
    <col min="5" max="5" width="9.109375" style="108" customWidth="1"/>
    <col min="6" max="6" width="8.33203125" style="108" customWidth="1"/>
    <col min="7" max="7" width="8.88671875" style="108" customWidth="1"/>
    <col min="8" max="8" width="8.33203125" style="108" customWidth="1"/>
    <col min="9" max="9" width="8.109375" style="108" customWidth="1"/>
    <col min="10" max="10" width="9.109375" style="108" customWidth="1"/>
    <col min="11" max="11" width="9.33203125" style="108" customWidth="1"/>
    <col min="12" max="12" width="9" style="108" customWidth="1"/>
    <col min="13" max="257" width="11.44140625" style="108"/>
    <col min="258" max="258" width="31.109375" style="108" customWidth="1"/>
    <col min="259" max="259" width="10.5546875" style="108" customWidth="1"/>
    <col min="260" max="260" width="8.6640625" style="108" customWidth="1"/>
    <col min="261" max="261" width="9.109375" style="108" customWidth="1"/>
    <col min="262" max="262" width="8.33203125" style="108" customWidth="1"/>
    <col min="263" max="263" width="8.88671875" style="108" customWidth="1"/>
    <col min="264" max="264" width="8.33203125" style="108" customWidth="1"/>
    <col min="265" max="265" width="8.109375" style="108" customWidth="1"/>
    <col min="266" max="266" width="8.44140625" style="108" customWidth="1"/>
    <col min="267" max="267" width="9.33203125" style="108" customWidth="1"/>
    <col min="268" max="268" width="9" style="108" customWidth="1"/>
    <col min="269" max="513" width="11.44140625" style="108"/>
    <col min="514" max="514" width="31.109375" style="108" customWidth="1"/>
    <col min="515" max="515" width="10.5546875" style="108" customWidth="1"/>
    <col min="516" max="516" width="8.6640625" style="108" customWidth="1"/>
    <col min="517" max="517" width="9.109375" style="108" customWidth="1"/>
    <col min="518" max="518" width="8.33203125" style="108" customWidth="1"/>
    <col min="519" max="519" width="8.88671875" style="108" customWidth="1"/>
    <col min="520" max="520" width="8.33203125" style="108" customWidth="1"/>
    <col min="521" max="521" width="8.109375" style="108" customWidth="1"/>
    <col min="522" max="522" width="8.44140625" style="108" customWidth="1"/>
    <col min="523" max="523" width="9.33203125" style="108" customWidth="1"/>
    <col min="524" max="524" width="9" style="108" customWidth="1"/>
    <col min="525" max="769" width="11.44140625" style="108"/>
    <col min="770" max="770" width="31.109375" style="108" customWidth="1"/>
    <col min="771" max="771" width="10.5546875" style="108" customWidth="1"/>
    <col min="772" max="772" width="8.6640625" style="108" customWidth="1"/>
    <col min="773" max="773" width="9.109375" style="108" customWidth="1"/>
    <col min="774" max="774" width="8.33203125" style="108" customWidth="1"/>
    <col min="775" max="775" width="8.88671875" style="108" customWidth="1"/>
    <col min="776" max="776" width="8.33203125" style="108" customWidth="1"/>
    <col min="777" max="777" width="8.109375" style="108" customWidth="1"/>
    <col min="778" max="778" width="8.44140625" style="108" customWidth="1"/>
    <col min="779" max="779" width="9.33203125" style="108" customWidth="1"/>
    <col min="780" max="780" width="9" style="108" customWidth="1"/>
    <col min="781" max="1025" width="11.44140625" style="108"/>
    <col min="1026" max="1026" width="31.109375" style="108" customWidth="1"/>
    <col min="1027" max="1027" width="10.5546875" style="108" customWidth="1"/>
    <col min="1028" max="1028" width="8.6640625" style="108" customWidth="1"/>
    <col min="1029" max="1029" width="9.109375" style="108" customWidth="1"/>
    <col min="1030" max="1030" width="8.33203125" style="108" customWidth="1"/>
    <col min="1031" max="1031" width="8.88671875" style="108" customWidth="1"/>
    <col min="1032" max="1032" width="8.33203125" style="108" customWidth="1"/>
    <col min="1033" max="1033" width="8.109375" style="108" customWidth="1"/>
    <col min="1034" max="1034" width="8.44140625" style="108" customWidth="1"/>
    <col min="1035" max="1035" width="9.33203125" style="108" customWidth="1"/>
    <col min="1036" max="1036" width="9" style="108" customWidth="1"/>
    <col min="1037" max="1281" width="11.44140625" style="108"/>
    <col min="1282" max="1282" width="31.109375" style="108" customWidth="1"/>
    <col min="1283" max="1283" width="10.5546875" style="108" customWidth="1"/>
    <col min="1284" max="1284" width="8.6640625" style="108" customWidth="1"/>
    <col min="1285" max="1285" width="9.109375" style="108" customWidth="1"/>
    <col min="1286" max="1286" width="8.33203125" style="108" customWidth="1"/>
    <col min="1287" max="1287" width="8.88671875" style="108" customWidth="1"/>
    <col min="1288" max="1288" width="8.33203125" style="108" customWidth="1"/>
    <col min="1289" max="1289" width="8.109375" style="108" customWidth="1"/>
    <col min="1290" max="1290" width="8.44140625" style="108" customWidth="1"/>
    <col min="1291" max="1291" width="9.33203125" style="108" customWidth="1"/>
    <col min="1292" max="1292" width="9" style="108" customWidth="1"/>
    <col min="1293" max="1537" width="11.44140625" style="108"/>
    <col min="1538" max="1538" width="31.109375" style="108" customWidth="1"/>
    <col min="1539" max="1539" width="10.5546875" style="108" customWidth="1"/>
    <col min="1540" max="1540" width="8.6640625" style="108" customWidth="1"/>
    <col min="1541" max="1541" width="9.109375" style="108" customWidth="1"/>
    <col min="1542" max="1542" width="8.33203125" style="108" customWidth="1"/>
    <col min="1543" max="1543" width="8.88671875" style="108" customWidth="1"/>
    <col min="1544" max="1544" width="8.33203125" style="108" customWidth="1"/>
    <col min="1545" max="1545" width="8.109375" style="108" customWidth="1"/>
    <col min="1546" max="1546" width="8.44140625" style="108" customWidth="1"/>
    <col min="1547" max="1547" width="9.33203125" style="108" customWidth="1"/>
    <col min="1548" max="1548" width="9" style="108" customWidth="1"/>
    <col min="1549" max="1793" width="11.44140625" style="108"/>
    <col min="1794" max="1794" width="31.109375" style="108" customWidth="1"/>
    <col min="1795" max="1795" width="10.5546875" style="108" customWidth="1"/>
    <col min="1796" max="1796" width="8.6640625" style="108" customWidth="1"/>
    <col min="1797" max="1797" width="9.109375" style="108" customWidth="1"/>
    <col min="1798" max="1798" width="8.33203125" style="108" customWidth="1"/>
    <col min="1799" max="1799" width="8.88671875" style="108" customWidth="1"/>
    <col min="1800" max="1800" width="8.33203125" style="108" customWidth="1"/>
    <col min="1801" max="1801" width="8.109375" style="108" customWidth="1"/>
    <col min="1802" max="1802" width="8.44140625" style="108" customWidth="1"/>
    <col min="1803" max="1803" width="9.33203125" style="108" customWidth="1"/>
    <col min="1804" max="1804" width="9" style="108" customWidth="1"/>
    <col min="1805" max="2049" width="11.44140625" style="108"/>
    <col min="2050" max="2050" width="31.109375" style="108" customWidth="1"/>
    <col min="2051" max="2051" width="10.5546875" style="108" customWidth="1"/>
    <col min="2052" max="2052" width="8.6640625" style="108" customWidth="1"/>
    <col min="2053" max="2053" width="9.109375" style="108" customWidth="1"/>
    <col min="2054" max="2054" width="8.33203125" style="108" customWidth="1"/>
    <col min="2055" max="2055" width="8.88671875" style="108" customWidth="1"/>
    <col min="2056" max="2056" width="8.33203125" style="108" customWidth="1"/>
    <col min="2057" max="2057" width="8.109375" style="108" customWidth="1"/>
    <col min="2058" max="2058" width="8.44140625" style="108" customWidth="1"/>
    <col min="2059" max="2059" width="9.33203125" style="108" customWidth="1"/>
    <col min="2060" max="2060" width="9" style="108" customWidth="1"/>
    <col min="2061" max="2305" width="11.44140625" style="108"/>
    <col min="2306" max="2306" width="31.109375" style="108" customWidth="1"/>
    <col min="2307" max="2307" width="10.5546875" style="108" customWidth="1"/>
    <col min="2308" max="2308" width="8.6640625" style="108" customWidth="1"/>
    <col min="2309" max="2309" width="9.109375" style="108" customWidth="1"/>
    <col min="2310" max="2310" width="8.33203125" style="108" customWidth="1"/>
    <col min="2311" max="2311" width="8.88671875" style="108" customWidth="1"/>
    <col min="2312" max="2312" width="8.33203125" style="108" customWidth="1"/>
    <col min="2313" max="2313" width="8.109375" style="108" customWidth="1"/>
    <col min="2314" max="2314" width="8.44140625" style="108" customWidth="1"/>
    <col min="2315" max="2315" width="9.33203125" style="108" customWidth="1"/>
    <col min="2316" max="2316" width="9" style="108" customWidth="1"/>
    <col min="2317" max="2561" width="11.44140625" style="108"/>
    <col min="2562" max="2562" width="31.109375" style="108" customWidth="1"/>
    <col min="2563" max="2563" width="10.5546875" style="108" customWidth="1"/>
    <col min="2564" max="2564" width="8.6640625" style="108" customWidth="1"/>
    <col min="2565" max="2565" width="9.109375" style="108" customWidth="1"/>
    <col min="2566" max="2566" width="8.33203125" style="108" customWidth="1"/>
    <col min="2567" max="2567" width="8.88671875" style="108" customWidth="1"/>
    <col min="2568" max="2568" width="8.33203125" style="108" customWidth="1"/>
    <col min="2569" max="2569" width="8.109375" style="108" customWidth="1"/>
    <col min="2570" max="2570" width="8.44140625" style="108" customWidth="1"/>
    <col min="2571" max="2571" width="9.33203125" style="108" customWidth="1"/>
    <col min="2572" max="2572" width="9" style="108" customWidth="1"/>
    <col min="2573" max="2817" width="11.44140625" style="108"/>
    <col min="2818" max="2818" width="31.109375" style="108" customWidth="1"/>
    <col min="2819" max="2819" width="10.5546875" style="108" customWidth="1"/>
    <col min="2820" max="2820" width="8.6640625" style="108" customWidth="1"/>
    <col min="2821" max="2821" width="9.109375" style="108" customWidth="1"/>
    <col min="2822" max="2822" width="8.33203125" style="108" customWidth="1"/>
    <col min="2823" max="2823" width="8.88671875" style="108" customWidth="1"/>
    <col min="2824" max="2824" width="8.33203125" style="108" customWidth="1"/>
    <col min="2825" max="2825" width="8.109375" style="108" customWidth="1"/>
    <col min="2826" max="2826" width="8.44140625" style="108" customWidth="1"/>
    <col min="2827" max="2827" width="9.33203125" style="108" customWidth="1"/>
    <col min="2828" max="2828" width="9" style="108" customWidth="1"/>
    <col min="2829" max="3073" width="11.44140625" style="108"/>
    <col min="3074" max="3074" width="31.109375" style="108" customWidth="1"/>
    <col min="3075" max="3075" width="10.5546875" style="108" customWidth="1"/>
    <col min="3076" max="3076" width="8.6640625" style="108" customWidth="1"/>
    <col min="3077" max="3077" width="9.109375" style="108" customWidth="1"/>
    <col min="3078" max="3078" width="8.33203125" style="108" customWidth="1"/>
    <col min="3079" max="3079" width="8.88671875" style="108" customWidth="1"/>
    <col min="3080" max="3080" width="8.33203125" style="108" customWidth="1"/>
    <col min="3081" max="3081" width="8.109375" style="108" customWidth="1"/>
    <col min="3082" max="3082" width="8.44140625" style="108" customWidth="1"/>
    <col min="3083" max="3083" width="9.33203125" style="108" customWidth="1"/>
    <col min="3084" max="3084" width="9" style="108" customWidth="1"/>
    <col min="3085" max="3329" width="11.44140625" style="108"/>
    <col min="3330" max="3330" width="31.109375" style="108" customWidth="1"/>
    <col min="3331" max="3331" width="10.5546875" style="108" customWidth="1"/>
    <col min="3332" max="3332" width="8.6640625" style="108" customWidth="1"/>
    <col min="3333" max="3333" width="9.109375" style="108" customWidth="1"/>
    <col min="3334" max="3334" width="8.33203125" style="108" customWidth="1"/>
    <col min="3335" max="3335" width="8.88671875" style="108" customWidth="1"/>
    <col min="3336" max="3336" width="8.33203125" style="108" customWidth="1"/>
    <col min="3337" max="3337" width="8.109375" style="108" customWidth="1"/>
    <col min="3338" max="3338" width="8.44140625" style="108" customWidth="1"/>
    <col min="3339" max="3339" width="9.33203125" style="108" customWidth="1"/>
    <col min="3340" max="3340" width="9" style="108" customWidth="1"/>
    <col min="3341" max="3585" width="11.44140625" style="108"/>
    <col min="3586" max="3586" width="31.109375" style="108" customWidth="1"/>
    <col min="3587" max="3587" width="10.5546875" style="108" customWidth="1"/>
    <col min="3588" max="3588" width="8.6640625" style="108" customWidth="1"/>
    <col min="3589" max="3589" width="9.109375" style="108" customWidth="1"/>
    <col min="3590" max="3590" width="8.33203125" style="108" customWidth="1"/>
    <col min="3591" max="3591" width="8.88671875" style="108" customWidth="1"/>
    <col min="3592" max="3592" width="8.33203125" style="108" customWidth="1"/>
    <col min="3593" max="3593" width="8.109375" style="108" customWidth="1"/>
    <col min="3594" max="3594" width="8.44140625" style="108" customWidth="1"/>
    <col min="3595" max="3595" width="9.33203125" style="108" customWidth="1"/>
    <col min="3596" max="3596" width="9" style="108" customWidth="1"/>
    <col min="3597" max="3841" width="11.44140625" style="108"/>
    <col min="3842" max="3842" width="31.109375" style="108" customWidth="1"/>
    <col min="3843" max="3843" width="10.5546875" style="108" customWidth="1"/>
    <col min="3844" max="3844" width="8.6640625" style="108" customWidth="1"/>
    <col min="3845" max="3845" width="9.109375" style="108" customWidth="1"/>
    <col min="3846" max="3846" width="8.33203125" style="108" customWidth="1"/>
    <col min="3847" max="3847" width="8.88671875" style="108" customWidth="1"/>
    <col min="3848" max="3848" width="8.33203125" style="108" customWidth="1"/>
    <col min="3849" max="3849" width="8.109375" style="108" customWidth="1"/>
    <col min="3850" max="3850" width="8.44140625" style="108" customWidth="1"/>
    <col min="3851" max="3851" width="9.33203125" style="108" customWidth="1"/>
    <col min="3852" max="3852" width="9" style="108" customWidth="1"/>
    <col min="3853" max="4097" width="11.44140625" style="108"/>
    <col min="4098" max="4098" width="31.109375" style="108" customWidth="1"/>
    <col min="4099" max="4099" width="10.5546875" style="108" customWidth="1"/>
    <col min="4100" max="4100" width="8.6640625" style="108" customWidth="1"/>
    <col min="4101" max="4101" width="9.109375" style="108" customWidth="1"/>
    <col min="4102" max="4102" width="8.33203125" style="108" customWidth="1"/>
    <col min="4103" max="4103" width="8.88671875" style="108" customWidth="1"/>
    <col min="4104" max="4104" width="8.33203125" style="108" customWidth="1"/>
    <col min="4105" max="4105" width="8.109375" style="108" customWidth="1"/>
    <col min="4106" max="4106" width="8.44140625" style="108" customWidth="1"/>
    <col min="4107" max="4107" width="9.33203125" style="108" customWidth="1"/>
    <col min="4108" max="4108" width="9" style="108" customWidth="1"/>
    <col min="4109" max="4353" width="11.44140625" style="108"/>
    <col min="4354" max="4354" width="31.109375" style="108" customWidth="1"/>
    <col min="4355" max="4355" width="10.5546875" style="108" customWidth="1"/>
    <col min="4356" max="4356" width="8.6640625" style="108" customWidth="1"/>
    <col min="4357" max="4357" width="9.109375" style="108" customWidth="1"/>
    <col min="4358" max="4358" width="8.33203125" style="108" customWidth="1"/>
    <col min="4359" max="4359" width="8.88671875" style="108" customWidth="1"/>
    <col min="4360" max="4360" width="8.33203125" style="108" customWidth="1"/>
    <col min="4361" max="4361" width="8.109375" style="108" customWidth="1"/>
    <col min="4362" max="4362" width="8.44140625" style="108" customWidth="1"/>
    <col min="4363" max="4363" width="9.33203125" style="108" customWidth="1"/>
    <col min="4364" max="4364" width="9" style="108" customWidth="1"/>
    <col min="4365" max="4609" width="11.44140625" style="108"/>
    <col min="4610" max="4610" width="31.109375" style="108" customWidth="1"/>
    <col min="4611" max="4611" width="10.5546875" style="108" customWidth="1"/>
    <col min="4612" max="4612" width="8.6640625" style="108" customWidth="1"/>
    <col min="4613" max="4613" width="9.109375" style="108" customWidth="1"/>
    <col min="4614" max="4614" width="8.33203125" style="108" customWidth="1"/>
    <col min="4615" max="4615" width="8.88671875" style="108" customWidth="1"/>
    <col min="4616" max="4616" width="8.33203125" style="108" customWidth="1"/>
    <col min="4617" max="4617" width="8.109375" style="108" customWidth="1"/>
    <col min="4618" max="4618" width="8.44140625" style="108" customWidth="1"/>
    <col min="4619" max="4619" width="9.33203125" style="108" customWidth="1"/>
    <col min="4620" max="4620" width="9" style="108" customWidth="1"/>
    <col min="4621" max="4865" width="11.44140625" style="108"/>
    <col min="4866" max="4866" width="31.109375" style="108" customWidth="1"/>
    <col min="4867" max="4867" width="10.5546875" style="108" customWidth="1"/>
    <col min="4868" max="4868" width="8.6640625" style="108" customWidth="1"/>
    <col min="4869" max="4869" width="9.109375" style="108" customWidth="1"/>
    <col min="4870" max="4870" width="8.33203125" style="108" customWidth="1"/>
    <col min="4871" max="4871" width="8.88671875" style="108" customWidth="1"/>
    <col min="4872" max="4872" width="8.33203125" style="108" customWidth="1"/>
    <col min="4873" max="4873" width="8.109375" style="108" customWidth="1"/>
    <col min="4874" max="4874" width="8.44140625" style="108" customWidth="1"/>
    <col min="4875" max="4875" width="9.33203125" style="108" customWidth="1"/>
    <col min="4876" max="4876" width="9" style="108" customWidth="1"/>
    <col min="4877" max="5121" width="11.44140625" style="108"/>
    <col min="5122" max="5122" width="31.109375" style="108" customWidth="1"/>
    <col min="5123" max="5123" width="10.5546875" style="108" customWidth="1"/>
    <col min="5124" max="5124" width="8.6640625" style="108" customWidth="1"/>
    <col min="5125" max="5125" width="9.109375" style="108" customWidth="1"/>
    <col min="5126" max="5126" width="8.33203125" style="108" customWidth="1"/>
    <col min="5127" max="5127" width="8.88671875" style="108" customWidth="1"/>
    <col min="5128" max="5128" width="8.33203125" style="108" customWidth="1"/>
    <col min="5129" max="5129" width="8.109375" style="108" customWidth="1"/>
    <col min="5130" max="5130" width="8.44140625" style="108" customWidth="1"/>
    <col min="5131" max="5131" width="9.33203125" style="108" customWidth="1"/>
    <col min="5132" max="5132" width="9" style="108" customWidth="1"/>
    <col min="5133" max="5377" width="11.44140625" style="108"/>
    <col min="5378" max="5378" width="31.109375" style="108" customWidth="1"/>
    <col min="5379" max="5379" width="10.5546875" style="108" customWidth="1"/>
    <col min="5380" max="5380" width="8.6640625" style="108" customWidth="1"/>
    <col min="5381" max="5381" width="9.109375" style="108" customWidth="1"/>
    <col min="5382" max="5382" width="8.33203125" style="108" customWidth="1"/>
    <col min="5383" max="5383" width="8.88671875" style="108" customWidth="1"/>
    <col min="5384" max="5384" width="8.33203125" style="108" customWidth="1"/>
    <col min="5385" max="5385" width="8.109375" style="108" customWidth="1"/>
    <col min="5386" max="5386" width="8.44140625" style="108" customWidth="1"/>
    <col min="5387" max="5387" width="9.33203125" style="108" customWidth="1"/>
    <col min="5388" max="5388" width="9" style="108" customWidth="1"/>
    <col min="5389" max="5633" width="11.44140625" style="108"/>
    <col min="5634" max="5634" width="31.109375" style="108" customWidth="1"/>
    <col min="5635" max="5635" width="10.5546875" style="108" customWidth="1"/>
    <col min="5636" max="5636" width="8.6640625" style="108" customWidth="1"/>
    <col min="5637" max="5637" width="9.109375" style="108" customWidth="1"/>
    <col min="5638" max="5638" width="8.33203125" style="108" customWidth="1"/>
    <col min="5639" max="5639" width="8.88671875" style="108" customWidth="1"/>
    <col min="5640" max="5640" width="8.33203125" style="108" customWidth="1"/>
    <col min="5641" max="5641" width="8.109375" style="108" customWidth="1"/>
    <col min="5642" max="5642" width="8.44140625" style="108" customWidth="1"/>
    <col min="5643" max="5643" width="9.33203125" style="108" customWidth="1"/>
    <col min="5644" max="5644" width="9" style="108" customWidth="1"/>
    <col min="5645" max="5889" width="11.44140625" style="108"/>
    <col min="5890" max="5890" width="31.109375" style="108" customWidth="1"/>
    <col min="5891" max="5891" width="10.5546875" style="108" customWidth="1"/>
    <col min="5892" max="5892" width="8.6640625" style="108" customWidth="1"/>
    <col min="5893" max="5893" width="9.109375" style="108" customWidth="1"/>
    <col min="5894" max="5894" width="8.33203125" style="108" customWidth="1"/>
    <col min="5895" max="5895" width="8.88671875" style="108" customWidth="1"/>
    <col min="5896" max="5896" width="8.33203125" style="108" customWidth="1"/>
    <col min="5897" max="5897" width="8.109375" style="108" customWidth="1"/>
    <col min="5898" max="5898" width="8.44140625" style="108" customWidth="1"/>
    <col min="5899" max="5899" width="9.33203125" style="108" customWidth="1"/>
    <col min="5900" max="5900" width="9" style="108" customWidth="1"/>
    <col min="5901" max="6145" width="11.44140625" style="108"/>
    <col min="6146" max="6146" width="31.109375" style="108" customWidth="1"/>
    <col min="6147" max="6147" width="10.5546875" style="108" customWidth="1"/>
    <col min="6148" max="6148" width="8.6640625" style="108" customWidth="1"/>
    <col min="6149" max="6149" width="9.109375" style="108" customWidth="1"/>
    <col min="6150" max="6150" width="8.33203125" style="108" customWidth="1"/>
    <col min="6151" max="6151" width="8.88671875" style="108" customWidth="1"/>
    <col min="6152" max="6152" width="8.33203125" style="108" customWidth="1"/>
    <col min="6153" max="6153" width="8.109375" style="108" customWidth="1"/>
    <col min="6154" max="6154" width="8.44140625" style="108" customWidth="1"/>
    <col min="6155" max="6155" width="9.33203125" style="108" customWidth="1"/>
    <col min="6156" max="6156" width="9" style="108" customWidth="1"/>
    <col min="6157" max="6401" width="11.44140625" style="108"/>
    <col min="6402" max="6402" width="31.109375" style="108" customWidth="1"/>
    <col min="6403" max="6403" width="10.5546875" style="108" customWidth="1"/>
    <col min="6404" max="6404" width="8.6640625" style="108" customWidth="1"/>
    <col min="6405" max="6405" width="9.109375" style="108" customWidth="1"/>
    <col min="6406" max="6406" width="8.33203125" style="108" customWidth="1"/>
    <col min="6407" max="6407" width="8.88671875" style="108" customWidth="1"/>
    <col min="6408" max="6408" width="8.33203125" style="108" customWidth="1"/>
    <col min="6409" max="6409" width="8.109375" style="108" customWidth="1"/>
    <col min="6410" max="6410" width="8.44140625" style="108" customWidth="1"/>
    <col min="6411" max="6411" width="9.33203125" style="108" customWidth="1"/>
    <col min="6412" max="6412" width="9" style="108" customWidth="1"/>
    <col min="6413" max="6657" width="11.44140625" style="108"/>
    <col min="6658" max="6658" width="31.109375" style="108" customWidth="1"/>
    <col min="6659" max="6659" width="10.5546875" style="108" customWidth="1"/>
    <col min="6660" max="6660" width="8.6640625" style="108" customWidth="1"/>
    <col min="6661" max="6661" width="9.109375" style="108" customWidth="1"/>
    <col min="6662" max="6662" width="8.33203125" style="108" customWidth="1"/>
    <col min="6663" max="6663" width="8.88671875" style="108" customWidth="1"/>
    <col min="6664" max="6664" width="8.33203125" style="108" customWidth="1"/>
    <col min="6665" max="6665" width="8.109375" style="108" customWidth="1"/>
    <col min="6666" max="6666" width="8.44140625" style="108" customWidth="1"/>
    <col min="6667" max="6667" width="9.33203125" style="108" customWidth="1"/>
    <col min="6668" max="6668" width="9" style="108" customWidth="1"/>
    <col min="6669" max="6913" width="11.44140625" style="108"/>
    <col min="6914" max="6914" width="31.109375" style="108" customWidth="1"/>
    <col min="6915" max="6915" width="10.5546875" style="108" customWidth="1"/>
    <col min="6916" max="6916" width="8.6640625" style="108" customWidth="1"/>
    <col min="6917" max="6917" width="9.109375" style="108" customWidth="1"/>
    <col min="6918" max="6918" width="8.33203125" style="108" customWidth="1"/>
    <col min="6919" max="6919" width="8.88671875" style="108" customWidth="1"/>
    <col min="6920" max="6920" width="8.33203125" style="108" customWidth="1"/>
    <col min="6921" max="6921" width="8.109375" style="108" customWidth="1"/>
    <col min="6922" max="6922" width="8.44140625" style="108" customWidth="1"/>
    <col min="6923" max="6923" width="9.33203125" style="108" customWidth="1"/>
    <col min="6924" max="6924" width="9" style="108" customWidth="1"/>
    <col min="6925" max="7169" width="11.44140625" style="108"/>
    <col min="7170" max="7170" width="31.109375" style="108" customWidth="1"/>
    <col min="7171" max="7171" width="10.5546875" style="108" customWidth="1"/>
    <col min="7172" max="7172" width="8.6640625" style="108" customWidth="1"/>
    <col min="7173" max="7173" width="9.109375" style="108" customWidth="1"/>
    <col min="7174" max="7174" width="8.33203125" style="108" customWidth="1"/>
    <col min="7175" max="7175" width="8.88671875" style="108" customWidth="1"/>
    <col min="7176" max="7176" width="8.33203125" style="108" customWidth="1"/>
    <col min="7177" max="7177" width="8.109375" style="108" customWidth="1"/>
    <col min="7178" max="7178" width="8.44140625" style="108" customWidth="1"/>
    <col min="7179" max="7179" width="9.33203125" style="108" customWidth="1"/>
    <col min="7180" max="7180" width="9" style="108" customWidth="1"/>
    <col min="7181" max="7425" width="11.44140625" style="108"/>
    <col min="7426" max="7426" width="31.109375" style="108" customWidth="1"/>
    <col min="7427" max="7427" width="10.5546875" style="108" customWidth="1"/>
    <col min="7428" max="7428" width="8.6640625" style="108" customWidth="1"/>
    <col min="7429" max="7429" width="9.109375" style="108" customWidth="1"/>
    <col min="7430" max="7430" width="8.33203125" style="108" customWidth="1"/>
    <col min="7431" max="7431" width="8.88671875" style="108" customWidth="1"/>
    <col min="7432" max="7432" width="8.33203125" style="108" customWidth="1"/>
    <col min="7433" max="7433" width="8.109375" style="108" customWidth="1"/>
    <col min="7434" max="7434" width="8.44140625" style="108" customWidth="1"/>
    <col min="7435" max="7435" width="9.33203125" style="108" customWidth="1"/>
    <col min="7436" max="7436" width="9" style="108" customWidth="1"/>
    <col min="7437" max="7681" width="11.44140625" style="108"/>
    <col min="7682" max="7682" width="31.109375" style="108" customWidth="1"/>
    <col min="7683" max="7683" width="10.5546875" style="108" customWidth="1"/>
    <col min="7684" max="7684" width="8.6640625" style="108" customWidth="1"/>
    <col min="7685" max="7685" width="9.109375" style="108" customWidth="1"/>
    <col min="7686" max="7686" width="8.33203125" style="108" customWidth="1"/>
    <col min="7687" max="7687" width="8.88671875" style="108" customWidth="1"/>
    <col min="7688" max="7688" width="8.33203125" style="108" customWidth="1"/>
    <col min="7689" max="7689" width="8.109375" style="108" customWidth="1"/>
    <col min="7690" max="7690" width="8.44140625" style="108" customWidth="1"/>
    <col min="7691" max="7691" width="9.33203125" style="108" customWidth="1"/>
    <col min="7692" max="7692" width="9" style="108" customWidth="1"/>
    <col min="7693" max="7937" width="11.44140625" style="108"/>
    <col min="7938" max="7938" width="31.109375" style="108" customWidth="1"/>
    <col min="7939" max="7939" width="10.5546875" style="108" customWidth="1"/>
    <col min="7940" max="7940" width="8.6640625" style="108" customWidth="1"/>
    <col min="7941" max="7941" width="9.109375" style="108" customWidth="1"/>
    <col min="7942" max="7942" width="8.33203125" style="108" customWidth="1"/>
    <col min="7943" max="7943" width="8.88671875" style="108" customWidth="1"/>
    <col min="7944" max="7944" width="8.33203125" style="108" customWidth="1"/>
    <col min="7945" max="7945" width="8.109375" style="108" customWidth="1"/>
    <col min="7946" max="7946" width="8.44140625" style="108" customWidth="1"/>
    <col min="7947" max="7947" width="9.33203125" style="108" customWidth="1"/>
    <col min="7948" max="7948" width="9" style="108" customWidth="1"/>
    <col min="7949" max="8193" width="11.44140625" style="108"/>
    <col min="8194" max="8194" width="31.109375" style="108" customWidth="1"/>
    <col min="8195" max="8195" width="10.5546875" style="108" customWidth="1"/>
    <col min="8196" max="8196" width="8.6640625" style="108" customWidth="1"/>
    <col min="8197" max="8197" width="9.109375" style="108" customWidth="1"/>
    <col min="8198" max="8198" width="8.33203125" style="108" customWidth="1"/>
    <col min="8199" max="8199" width="8.88671875" style="108" customWidth="1"/>
    <col min="8200" max="8200" width="8.33203125" style="108" customWidth="1"/>
    <col min="8201" max="8201" width="8.109375" style="108" customWidth="1"/>
    <col min="8202" max="8202" width="8.44140625" style="108" customWidth="1"/>
    <col min="8203" max="8203" width="9.33203125" style="108" customWidth="1"/>
    <col min="8204" max="8204" width="9" style="108" customWidth="1"/>
    <col min="8205" max="8449" width="11.44140625" style="108"/>
    <col min="8450" max="8450" width="31.109375" style="108" customWidth="1"/>
    <col min="8451" max="8451" width="10.5546875" style="108" customWidth="1"/>
    <col min="8452" max="8452" width="8.6640625" style="108" customWidth="1"/>
    <col min="8453" max="8453" width="9.109375" style="108" customWidth="1"/>
    <col min="8454" max="8454" width="8.33203125" style="108" customWidth="1"/>
    <col min="8455" max="8455" width="8.88671875" style="108" customWidth="1"/>
    <col min="8456" max="8456" width="8.33203125" style="108" customWidth="1"/>
    <col min="8457" max="8457" width="8.109375" style="108" customWidth="1"/>
    <col min="8458" max="8458" width="8.44140625" style="108" customWidth="1"/>
    <col min="8459" max="8459" width="9.33203125" style="108" customWidth="1"/>
    <col min="8460" max="8460" width="9" style="108" customWidth="1"/>
    <col min="8461" max="8705" width="11.44140625" style="108"/>
    <col min="8706" max="8706" width="31.109375" style="108" customWidth="1"/>
    <col min="8707" max="8707" width="10.5546875" style="108" customWidth="1"/>
    <col min="8708" max="8708" width="8.6640625" style="108" customWidth="1"/>
    <col min="8709" max="8709" width="9.109375" style="108" customWidth="1"/>
    <col min="8710" max="8710" width="8.33203125" style="108" customWidth="1"/>
    <col min="8711" max="8711" width="8.88671875" style="108" customWidth="1"/>
    <col min="8712" max="8712" width="8.33203125" style="108" customWidth="1"/>
    <col min="8713" max="8713" width="8.109375" style="108" customWidth="1"/>
    <col min="8714" max="8714" width="8.44140625" style="108" customWidth="1"/>
    <col min="8715" max="8715" width="9.33203125" style="108" customWidth="1"/>
    <col min="8716" max="8716" width="9" style="108" customWidth="1"/>
    <col min="8717" max="8961" width="11.44140625" style="108"/>
    <col min="8962" max="8962" width="31.109375" style="108" customWidth="1"/>
    <col min="8963" max="8963" width="10.5546875" style="108" customWidth="1"/>
    <col min="8964" max="8964" width="8.6640625" style="108" customWidth="1"/>
    <col min="8965" max="8965" width="9.109375" style="108" customWidth="1"/>
    <col min="8966" max="8966" width="8.33203125" style="108" customWidth="1"/>
    <col min="8967" max="8967" width="8.88671875" style="108" customWidth="1"/>
    <col min="8968" max="8968" width="8.33203125" style="108" customWidth="1"/>
    <col min="8969" max="8969" width="8.109375" style="108" customWidth="1"/>
    <col min="8970" max="8970" width="8.44140625" style="108" customWidth="1"/>
    <col min="8971" max="8971" width="9.33203125" style="108" customWidth="1"/>
    <col min="8972" max="8972" width="9" style="108" customWidth="1"/>
    <col min="8973" max="9217" width="11.44140625" style="108"/>
    <col min="9218" max="9218" width="31.109375" style="108" customWidth="1"/>
    <col min="9219" max="9219" width="10.5546875" style="108" customWidth="1"/>
    <col min="9220" max="9220" width="8.6640625" style="108" customWidth="1"/>
    <col min="9221" max="9221" width="9.109375" style="108" customWidth="1"/>
    <col min="9222" max="9222" width="8.33203125" style="108" customWidth="1"/>
    <col min="9223" max="9223" width="8.88671875" style="108" customWidth="1"/>
    <col min="9224" max="9224" width="8.33203125" style="108" customWidth="1"/>
    <col min="9225" max="9225" width="8.109375" style="108" customWidth="1"/>
    <col min="9226" max="9226" width="8.44140625" style="108" customWidth="1"/>
    <col min="9227" max="9227" width="9.33203125" style="108" customWidth="1"/>
    <col min="9228" max="9228" width="9" style="108" customWidth="1"/>
    <col min="9229" max="9473" width="11.44140625" style="108"/>
    <col min="9474" max="9474" width="31.109375" style="108" customWidth="1"/>
    <col min="9475" max="9475" width="10.5546875" style="108" customWidth="1"/>
    <col min="9476" max="9476" width="8.6640625" style="108" customWidth="1"/>
    <col min="9477" max="9477" width="9.109375" style="108" customWidth="1"/>
    <col min="9478" max="9478" width="8.33203125" style="108" customWidth="1"/>
    <col min="9479" max="9479" width="8.88671875" style="108" customWidth="1"/>
    <col min="9480" max="9480" width="8.33203125" style="108" customWidth="1"/>
    <col min="9481" max="9481" width="8.109375" style="108" customWidth="1"/>
    <col min="9482" max="9482" width="8.44140625" style="108" customWidth="1"/>
    <col min="9483" max="9483" width="9.33203125" style="108" customWidth="1"/>
    <col min="9484" max="9484" width="9" style="108" customWidth="1"/>
    <col min="9485" max="9729" width="11.44140625" style="108"/>
    <col min="9730" max="9730" width="31.109375" style="108" customWidth="1"/>
    <col min="9731" max="9731" width="10.5546875" style="108" customWidth="1"/>
    <col min="9732" max="9732" width="8.6640625" style="108" customWidth="1"/>
    <col min="9733" max="9733" width="9.109375" style="108" customWidth="1"/>
    <col min="9734" max="9734" width="8.33203125" style="108" customWidth="1"/>
    <col min="9735" max="9735" width="8.88671875" style="108" customWidth="1"/>
    <col min="9736" max="9736" width="8.33203125" style="108" customWidth="1"/>
    <col min="9737" max="9737" width="8.109375" style="108" customWidth="1"/>
    <col min="9738" max="9738" width="8.44140625" style="108" customWidth="1"/>
    <col min="9739" max="9739" width="9.33203125" style="108" customWidth="1"/>
    <col min="9740" max="9740" width="9" style="108" customWidth="1"/>
    <col min="9741" max="9985" width="11.44140625" style="108"/>
    <col min="9986" max="9986" width="31.109375" style="108" customWidth="1"/>
    <col min="9987" max="9987" width="10.5546875" style="108" customWidth="1"/>
    <col min="9988" max="9988" width="8.6640625" style="108" customWidth="1"/>
    <col min="9989" max="9989" width="9.109375" style="108" customWidth="1"/>
    <col min="9990" max="9990" width="8.33203125" style="108" customWidth="1"/>
    <col min="9991" max="9991" width="8.88671875" style="108" customWidth="1"/>
    <col min="9992" max="9992" width="8.33203125" style="108" customWidth="1"/>
    <col min="9993" max="9993" width="8.109375" style="108" customWidth="1"/>
    <col min="9994" max="9994" width="8.44140625" style="108" customWidth="1"/>
    <col min="9995" max="9995" width="9.33203125" style="108" customWidth="1"/>
    <col min="9996" max="9996" width="9" style="108" customWidth="1"/>
    <col min="9997" max="10241" width="11.44140625" style="108"/>
    <col min="10242" max="10242" width="31.109375" style="108" customWidth="1"/>
    <col min="10243" max="10243" width="10.5546875" style="108" customWidth="1"/>
    <col min="10244" max="10244" width="8.6640625" style="108" customWidth="1"/>
    <col min="10245" max="10245" width="9.109375" style="108" customWidth="1"/>
    <col min="10246" max="10246" width="8.33203125" style="108" customWidth="1"/>
    <col min="10247" max="10247" width="8.88671875" style="108" customWidth="1"/>
    <col min="10248" max="10248" width="8.33203125" style="108" customWidth="1"/>
    <col min="10249" max="10249" width="8.109375" style="108" customWidth="1"/>
    <col min="10250" max="10250" width="8.44140625" style="108" customWidth="1"/>
    <col min="10251" max="10251" width="9.33203125" style="108" customWidth="1"/>
    <col min="10252" max="10252" width="9" style="108" customWidth="1"/>
    <col min="10253" max="10497" width="11.44140625" style="108"/>
    <col min="10498" max="10498" width="31.109375" style="108" customWidth="1"/>
    <col min="10499" max="10499" width="10.5546875" style="108" customWidth="1"/>
    <col min="10500" max="10500" width="8.6640625" style="108" customWidth="1"/>
    <col min="10501" max="10501" width="9.109375" style="108" customWidth="1"/>
    <col min="10502" max="10502" width="8.33203125" style="108" customWidth="1"/>
    <col min="10503" max="10503" width="8.88671875" style="108" customWidth="1"/>
    <col min="10504" max="10504" width="8.33203125" style="108" customWidth="1"/>
    <col min="10505" max="10505" width="8.109375" style="108" customWidth="1"/>
    <col min="10506" max="10506" width="8.44140625" style="108" customWidth="1"/>
    <col min="10507" max="10507" width="9.33203125" style="108" customWidth="1"/>
    <col min="10508" max="10508" width="9" style="108" customWidth="1"/>
    <col min="10509" max="10753" width="11.44140625" style="108"/>
    <col min="10754" max="10754" width="31.109375" style="108" customWidth="1"/>
    <col min="10755" max="10755" width="10.5546875" style="108" customWidth="1"/>
    <col min="10756" max="10756" width="8.6640625" style="108" customWidth="1"/>
    <col min="10757" max="10757" width="9.109375" style="108" customWidth="1"/>
    <col min="10758" max="10758" width="8.33203125" style="108" customWidth="1"/>
    <col min="10759" max="10759" width="8.88671875" style="108" customWidth="1"/>
    <col min="10760" max="10760" width="8.33203125" style="108" customWidth="1"/>
    <col min="10761" max="10761" width="8.109375" style="108" customWidth="1"/>
    <col min="10762" max="10762" width="8.44140625" style="108" customWidth="1"/>
    <col min="10763" max="10763" width="9.33203125" style="108" customWidth="1"/>
    <col min="10764" max="10764" width="9" style="108" customWidth="1"/>
    <col min="10765" max="11009" width="11.44140625" style="108"/>
    <col min="11010" max="11010" width="31.109375" style="108" customWidth="1"/>
    <col min="11011" max="11011" width="10.5546875" style="108" customWidth="1"/>
    <col min="11012" max="11012" width="8.6640625" style="108" customWidth="1"/>
    <col min="11013" max="11013" width="9.109375" style="108" customWidth="1"/>
    <col min="11014" max="11014" width="8.33203125" style="108" customWidth="1"/>
    <col min="11015" max="11015" width="8.88671875" style="108" customWidth="1"/>
    <col min="11016" max="11016" width="8.33203125" style="108" customWidth="1"/>
    <col min="11017" max="11017" width="8.109375" style="108" customWidth="1"/>
    <col min="11018" max="11018" width="8.44140625" style="108" customWidth="1"/>
    <col min="11019" max="11019" width="9.33203125" style="108" customWidth="1"/>
    <col min="11020" max="11020" width="9" style="108" customWidth="1"/>
    <col min="11021" max="11265" width="11.44140625" style="108"/>
    <col min="11266" max="11266" width="31.109375" style="108" customWidth="1"/>
    <col min="11267" max="11267" width="10.5546875" style="108" customWidth="1"/>
    <col min="11268" max="11268" width="8.6640625" style="108" customWidth="1"/>
    <col min="11269" max="11269" width="9.109375" style="108" customWidth="1"/>
    <col min="11270" max="11270" width="8.33203125" style="108" customWidth="1"/>
    <col min="11271" max="11271" width="8.88671875" style="108" customWidth="1"/>
    <col min="11272" max="11272" width="8.33203125" style="108" customWidth="1"/>
    <col min="11273" max="11273" width="8.109375" style="108" customWidth="1"/>
    <col min="11274" max="11274" width="8.44140625" style="108" customWidth="1"/>
    <col min="11275" max="11275" width="9.33203125" style="108" customWidth="1"/>
    <col min="11276" max="11276" width="9" style="108" customWidth="1"/>
    <col min="11277" max="11521" width="11.44140625" style="108"/>
    <col min="11522" max="11522" width="31.109375" style="108" customWidth="1"/>
    <col min="11523" max="11523" width="10.5546875" style="108" customWidth="1"/>
    <col min="11524" max="11524" width="8.6640625" style="108" customWidth="1"/>
    <col min="11525" max="11525" width="9.109375" style="108" customWidth="1"/>
    <col min="11526" max="11526" width="8.33203125" style="108" customWidth="1"/>
    <col min="11527" max="11527" width="8.88671875" style="108" customWidth="1"/>
    <col min="11528" max="11528" width="8.33203125" style="108" customWidth="1"/>
    <col min="11529" max="11529" width="8.109375" style="108" customWidth="1"/>
    <col min="11530" max="11530" width="8.44140625" style="108" customWidth="1"/>
    <col min="11531" max="11531" width="9.33203125" style="108" customWidth="1"/>
    <col min="11532" max="11532" width="9" style="108" customWidth="1"/>
    <col min="11533" max="11777" width="11.44140625" style="108"/>
    <col min="11778" max="11778" width="31.109375" style="108" customWidth="1"/>
    <col min="11779" max="11779" width="10.5546875" style="108" customWidth="1"/>
    <col min="11780" max="11780" width="8.6640625" style="108" customWidth="1"/>
    <col min="11781" max="11781" width="9.109375" style="108" customWidth="1"/>
    <col min="11782" max="11782" width="8.33203125" style="108" customWidth="1"/>
    <col min="11783" max="11783" width="8.88671875" style="108" customWidth="1"/>
    <col min="11784" max="11784" width="8.33203125" style="108" customWidth="1"/>
    <col min="11785" max="11785" width="8.109375" style="108" customWidth="1"/>
    <col min="11786" max="11786" width="8.44140625" style="108" customWidth="1"/>
    <col min="11787" max="11787" width="9.33203125" style="108" customWidth="1"/>
    <col min="11788" max="11788" width="9" style="108" customWidth="1"/>
    <col min="11789" max="12033" width="11.44140625" style="108"/>
    <col min="12034" max="12034" width="31.109375" style="108" customWidth="1"/>
    <col min="12035" max="12035" width="10.5546875" style="108" customWidth="1"/>
    <col min="12036" max="12036" width="8.6640625" style="108" customWidth="1"/>
    <col min="12037" max="12037" width="9.109375" style="108" customWidth="1"/>
    <col min="12038" max="12038" width="8.33203125" style="108" customWidth="1"/>
    <col min="12039" max="12039" width="8.88671875" style="108" customWidth="1"/>
    <col min="12040" max="12040" width="8.33203125" style="108" customWidth="1"/>
    <col min="12041" max="12041" width="8.109375" style="108" customWidth="1"/>
    <col min="12042" max="12042" width="8.44140625" style="108" customWidth="1"/>
    <col min="12043" max="12043" width="9.33203125" style="108" customWidth="1"/>
    <col min="12044" max="12044" width="9" style="108" customWidth="1"/>
    <col min="12045" max="12289" width="11.44140625" style="108"/>
    <col min="12290" max="12290" width="31.109375" style="108" customWidth="1"/>
    <col min="12291" max="12291" width="10.5546875" style="108" customWidth="1"/>
    <col min="12292" max="12292" width="8.6640625" style="108" customWidth="1"/>
    <col min="12293" max="12293" width="9.109375" style="108" customWidth="1"/>
    <col min="12294" max="12294" width="8.33203125" style="108" customWidth="1"/>
    <col min="12295" max="12295" width="8.88671875" style="108" customWidth="1"/>
    <col min="12296" max="12296" width="8.33203125" style="108" customWidth="1"/>
    <col min="12297" max="12297" width="8.109375" style="108" customWidth="1"/>
    <col min="12298" max="12298" width="8.44140625" style="108" customWidth="1"/>
    <col min="12299" max="12299" width="9.33203125" style="108" customWidth="1"/>
    <col min="12300" max="12300" width="9" style="108" customWidth="1"/>
    <col min="12301" max="12545" width="11.44140625" style="108"/>
    <col min="12546" max="12546" width="31.109375" style="108" customWidth="1"/>
    <col min="12547" max="12547" width="10.5546875" style="108" customWidth="1"/>
    <col min="12548" max="12548" width="8.6640625" style="108" customWidth="1"/>
    <col min="12549" max="12549" width="9.109375" style="108" customWidth="1"/>
    <col min="12550" max="12550" width="8.33203125" style="108" customWidth="1"/>
    <col min="12551" max="12551" width="8.88671875" style="108" customWidth="1"/>
    <col min="12552" max="12552" width="8.33203125" style="108" customWidth="1"/>
    <col min="12553" max="12553" width="8.109375" style="108" customWidth="1"/>
    <col min="12554" max="12554" width="8.44140625" style="108" customWidth="1"/>
    <col min="12555" max="12555" width="9.33203125" style="108" customWidth="1"/>
    <col min="12556" max="12556" width="9" style="108" customWidth="1"/>
    <col min="12557" max="12801" width="11.44140625" style="108"/>
    <col min="12802" max="12802" width="31.109375" style="108" customWidth="1"/>
    <col min="12803" max="12803" width="10.5546875" style="108" customWidth="1"/>
    <col min="12804" max="12804" width="8.6640625" style="108" customWidth="1"/>
    <col min="12805" max="12805" width="9.109375" style="108" customWidth="1"/>
    <col min="12806" max="12806" width="8.33203125" style="108" customWidth="1"/>
    <col min="12807" max="12807" width="8.88671875" style="108" customWidth="1"/>
    <col min="12808" max="12808" width="8.33203125" style="108" customWidth="1"/>
    <col min="12809" max="12809" width="8.109375" style="108" customWidth="1"/>
    <col min="12810" max="12810" width="8.44140625" style="108" customWidth="1"/>
    <col min="12811" max="12811" width="9.33203125" style="108" customWidth="1"/>
    <col min="12812" max="12812" width="9" style="108" customWidth="1"/>
    <col min="12813" max="13057" width="11.44140625" style="108"/>
    <col min="13058" max="13058" width="31.109375" style="108" customWidth="1"/>
    <col min="13059" max="13059" width="10.5546875" style="108" customWidth="1"/>
    <col min="13060" max="13060" width="8.6640625" style="108" customWidth="1"/>
    <col min="13061" max="13061" width="9.109375" style="108" customWidth="1"/>
    <col min="13062" max="13062" width="8.33203125" style="108" customWidth="1"/>
    <col min="13063" max="13063" width="8.88671875" style="108" customWidth="1"/>
    <col min="13064" max="13064" width="8.33203125" style="108" customWidth="1"/>
    <col min="13065" max="13065" width="8.109375" style="108" customWidth="1"/>
    <col min="13066" max="13066" width="8.44140625" style="108" customWidth="1"/>
    <col min="13067" max="13067" width="9.33203125" style="108" customWidth="1"/>
    <col min="13068" max="13068" width="9" style="108" customWidth="1"/>
    <col min="13069" max="13313" width="11.44140625" style="108"/>
    <col min="13314" max="13314" width="31.109375" style="108" customWidth="1"/>
    <col min="13315" max="13315" width="10.5546875" style="108" customWidth="1"/>
    <col min="13316" max="13316" width="8.6640625" style="108" customWidth="1"/>
    <col min="13317" max="13317" width="9.109375" style="108" customWidth="1"/>
    <col min="13318" max="13318" width="8.33203125" style="108" customWidth="1"/>
    <col min="13319" max="13319" width="8.88671875" style="108" customWidth="1"/>
    <col min="13320" max="13320" width="8.33203125" style="108" customWidth="1"/>
    <col min="13321" max="13321" width="8.109375" style="108" customWidth="1"/>
    <col min="13322" max="13322" width="8.44140625" style="108" customWidth="1"/>
    <col min="13323" max="13323" width="9.33203125" style="108" customWidth="1"/>
    <col min="13324" max="13324" width="9" style="108" customWidth="1"/>
    <col min="13325" max="13569" width="11.44140625" style="108"/>
    <col min="13570" max="13570" width="31.109375" style="108" customWidth="1"/>
    <col min="13571" max="13571" width="10.5546875" style="108" customWidth="1"/>
    <col min="13572" max="13572" width="8.6640625" style="108" customWidth="1"/>
    <col min="13573" max="13573" width="9.109375" style="108" customWidth="1"/>
    <col min="13574" max="13574" width="8.33203125" style="108" customWidth="1"/>
    <col min="13575" max="13575" width="8.88671875" style="108" customWidth="1"/>
    <col min="13576" max="13576" width="8.33203125" style="108" customWidth="1"/>
    <col min="13577" max="13577" width="8.109375" style="108" customWidth="1"/>
    <col min="13578" max="13578" width="8.44140625" style="108" customWidth="1"/>
    <col min="13579" max="13579" width="9.33203125" style="108" customWidth="1"/>
    <col min="13580" max="13580" width="9" style="108" customWidth="1"/>
    <col min="13581" max="13825" width="11.44140625" style="108"/>
    <col min="13826" max="13826" width="31.109375" style="108" customWidth="1"/>
    <col min="13827" max="13827" width="10.5546875" style="108" customWidth="1"/>
    <col min="13828" max="13828" width="8.6640625" style="108" customWidth="1"/>
    <col min="13829" max="13829" width="9.109375" style="108" customWidth="1"/>
    <col min="13830" max="13830" width="8.33203125" style="108" customWidth="1"/>
    <col min="13831" max="13831" width="8.88671875" style="108" customWidth="1"/>
    <col min="13832" max="13832" width="8.33203125" style="108" customWidth="1"/>
    <col min="13833" max="13833" width="8.109375" style="108" customWidth="1"/>
    <col min="13834" max="13834" width="8.44140625" style="108" customWidth="1"/>
    <col min="13835" max="13835" width="9.33203125" style="108" customWidth="1"/>
    <col min="13836" max="13836" width="9" style="108" customWidth="1"/>
    <col min="13837" max="14081" width="11.44140625" style="108"/>
    <col min="14082" max="14082" width="31.109375" style="108" customWidth="1"/>
    <col min="14083" max="14083" width="10.5546875" style="108" customWidth="1"/>
    <col min="14084" max="14084" width="8.6640625" style="108" customWidth="1"/>
    <col min="14085" max="14085" width="9.109375" style="108" customWidth="1"/>
    <col min="14086" max="14086" width="8.33203125" style="108" customWidth="1"/>
    <col min="14087" max="14087" width="8.88671875" style="108" customWidth="1"/>
    <col min="14088" max="14088" width="8.33203125" style="108" customWidth="1"/>
    <col min="14089" max="14089" width="8.109375" style="108" customWidth="1"/>
    <col min="14090" max="14090" width="8.44140625" style="108" customWidth="1"/>
    <col min="14091" max="14091" width="9.33203125" style="108" customWidth="1"/>
    <col min="14092" max="14092" width="9" style="108" customWidth="1"/>
    <col min="14093" max="14337" width="11.44140625" style="108"/>
    <col min="14338" max="14338" width="31.109375" style="108" customWidth="1"/>
    <col min="14339" max="14339" width="10.5546875" style="108" customWidth="1"/>
    <col min="14340" max="14340" width="8.6640625" style="108" customWidth="1"/>
    <col min="14341" max="14341" width="9.109375" style="108" customWidth="1"/>
    <col min="14342" max="14342" width="8.33203125" style="108" customWidth="1"/>
    <col min="14343" max="14343" width="8.88671875" style="108" customWidth="1"/>
    <col min="14344" max="14344" width="8.33203125" style="108" customWidth="1"/>
    <col min="14345" max="14345" width="8.109375" style="108" customWidth="1"/>
    <col min="14346" max="14346" width="8.44140625" style="108" customWidth="1"/>
    <col min="14347" max="14347" width="9.33203125" style="108" customWidth="1"/>
    <col min="14348" max="14348" width="9" style="108" customWidth="1"/>
    <col min="14349" max="14593" width="11.44140625" style="108"/>
    <col min="14594" max="14594" width="31.109375" style="108" customWidth="1"/>
    <col min="14595" max="14595" width="10.5546875" style="108" customWidth="1"/>
    <col min="14596" max="14596" width="8.6640625" style="108" customWidth="1"/>
    <col min="14597" max="14597" width="9.109375" style="108" customWidth="1"/>
    <col min="14598" max="14598" width="8.33203125" style="108" customWidth="1"/>
    <col min="14599" max="14599" width="8.88671875" style="108" customWidth="1"/>
    <col min="14600" max="14600" width="8.33203125" style="108" customWidth="1"/>
    <col min="14601" max="14601" width="8.109375" style="108" customWidth="1"/>
    <col min="14602" max="14602" width="8.44140625" style="108" customWidth="1"/>
    <col min="14603" max="14603" width="9.33203125" style="108" customWidth="1"/>
    <col min="14604" max="14604" width="9" style="108" customWidth="1"/>
    <col min="14605" max="14849" width="11.44140625" style="108"/>
    <col min="14850" max="14850" width="31.109375" style="108" customWidth="1"/>
    <col min="14851" max="14851" width="10.5546875" style="108" customWidth="1"/>
    <col min="14852" max="14852" width="8.6640625" style="108" customWidth="1"/>
    <col min="14853" max="14853" width="9.109375" style="108" customWidth="1"/>
    <col min="14854" max="14854" width="8.33203125" style="108" customWidth="1"/>
    <col min="14855" max="14855" width="8.88671875" style="108" customWidth="1"/>
    <col min="14856" max="14856" width="8.33203125" style="108" customWidth="1"/>
    <col min="14857" max="14857" width="8.109375" style="108" customWidth="1"/>
    <col min="14858" max="14858" width="8.44140625" style="108" customWidth="1"/>
    <col min="14859" max="14859" width="9.33203125" style="108" customWidth="1"/>
    <col min="14860" max="14860" width="9" style="108" customWidth="1"/>
    <col min="14861" max="15105" width="11.44140625" style="108"/>
    <col min="15106" max="15106" width="31.109375" style="108" customWidth="1"/>
    <col min="15107" max="15107" width="10.5546875" style="108" customWidth="1"/>
    <col min="15108" max="15108" width="8.6640625" style="108" customWidth="1"/>
    <col min="15109" max="15109" width="9.109375" style="108" customWidth="1"/>
    <col min="15110" max="15110" width="8.33203125" style="108" customWidth="1"/>
    <col min="15111" max="15111" width="8.88671875" style="108" customWidth="1"/>
    <col min="15112" max="15112" width="8.33203125" style="108" customWidth="1"/>
    <col min="15113" max="15113" width="8.109375" style="108" customWidth="1"/>
    <col min="15114" max="15114" width="8.44140625" style="108" customWidth="1"/>
    <col min="15115" max="15115" width="9.33203125" style="108" customWidth="1"/>
    <col min="15116" max="15116" width="9" style="108" customWidth="1"/>
    <col min="15117" max="15361" width="11.44140625" style="108"/>
    <col min="15362" max="15362" width="31.109375" style="108" customWidth="1"/>
    <col min="15363" max="15363" width="10.5546875" style="108" customWidth="1"/>
    <col min="15364" max="15364" width="8.6640625" style="108" customWidth="1"/>
    <col min="15365" max="15365" width="9.109375" style="108" customWidth="1"/>
    <col min="15366" max="15366" width="8.33203125" style="108" customWidth="1"/>
    <col min="15367" max="15367" width="8.88671875" style="108" customWidth="1"/>
    <col min="15368" max="15368" width="8.33203125" style="108" customWidth="1"/>
    <col min="15369" max="15369" width="8.109375" style="108" customWidth="1"/>
    <col min="15370" max="15370" width="8.44140625" style="108" customWidth="1"/>
    <col min="15371" max="15371" width="9.33203125" style="108" customWidth="1"/>
    <col min="15372" max="15372" width="9" style="108" customWidth="1"/>
    <col min="15373" max="15617" width="11.44140625" style="108"/>
    <col min="15618" max="15618" width="31.109375" style="108" customWidth="1"/>
    <col min="15619" max="15619" width="10.5546875" style="108" customWidth="1"/>
    <col min="15620" max="15620" width="8.6640625" style="108" customWidth="1"/>
    <col min="15621" max="15621" width="9.109375" style="108" customWidth="1"/>
    <col min="15622" max="15622" width="8.33203125" style="108" customWidth="1"/>
    <col min="15623" max="15623" width="8.88671875" style="108" customWidth="1"/>
    <col min="15624" max="15624" width="8.33203125" style="108" customWidth="1"/>
    <col min="15625" max="15625" width="8.109375" style="108" customWidth="1"/>
    <col min="15626" max="15626" width="8.44140625" style="108" customWidth="1"/>
    <col min="15627" max="15627" width="9.33203125" style="108" customWidth="1"/>
    <col min="15628" max="15628" width="9" style="108" customWidth="1"/>
    <col min="15629" max="15873" width="11.44140625" style="108"/>
    <col min="15874" max="15874" width="31.109375" style="108" customWidth="1"/>
    <col min="15875" max="15875" width="10.5546875" style="108" customWidth="1"/>
    <col min="15876" max="15876" width="8.6640625" style="108" customWidth="1"/>
    <col min="15877" max="15877" width="9.109375" style="108" customWidth="1"/>
    <col min="15878" max="15878" width="8.33203125" style="108" customWidth="1"/>
    <col min="15879" max="15879" width="8.88671875" style="108" customWidth="1"/>
    <col min="15880" max="15880" width="8.33203125" style="108" customWidth="1"/>
    <col min="15881" max="15881" width="8.109375" style="108" customWidth="1"/>
    <col min="15882" max="15882" width="8.44140625" style="108" customWidth="1"/>
    <col min="15883" max="15883" width="9.33203125" style="108" customWidth="1"/>
    <col min="15884" max="15884" width="9" style="108" customWidth="1"/>
    <col min="15885" max="16129" width="11.44140625" style="108"/>
    <col min="16130" max="16130" width="31.109375" style="108" customWidth="1"/>
    <col min="16131" max="16131" width="10.5546875" style="108" customWidth="1"/>
    <col min="16132" max="16132" width="8.6640625" style="108" customWidth="1"/>
    <col min="16133" max="16133" width="9.109375" style="108" customWidth="1"/>
    <col min="16134" max="16134" width="8.33203125" style="108" customWidth="1"/>
    <col min="16135" max="16135" width="8.88671875" style="108" customWidth="1"/>
    <col min="16136" max="16136" width="8.33203125" style="108" customWidth="1"/>
    <col min="16137" max="16137" width="8.109375" style="108" customWidth="1"/>
    <col min="16138" max="16138" width="8.44140625" style="108" customWidth="1"/>
    <col min="16139" max="16139" width="9.33203125" style="108" customWidth="1"/>
    <col min="16140" max="16140" width="9" style="108" customWidth="1"/>
    <col min="16141" max="16384" width="11.44140625" style="108"/>
  </cols>
  <sheetData>
    <row r="1" spans="1:22">
      <c r="A1" s="983" t="s">
        <v>576</v>
      </c>
      <c r="B1" s="1129"/>
      <c r="C1" s="1129"/>
      <c r="D1" s="1129"/>
      <c r="E1" s="1129"/>
      <c r="F1" s="1129"/>
      <c r="G1" s="1129"/>
      <c r="H1" s="1129"/>
      <c r="I1" s="1129"/>
      <c r="J1" s="1129"/>
      <c r="K1" s="1129"/>
      <c r="L1" s="1129"/>
      <c r="M1" s="1124"/>
      <c r="N1" s="1124"/>
      <c r="O1" s="1124"/>
      <c r="P1" s="1124"/>
      <c r="Q1" s="1124"/>
      <c r="R1" s="1124"/>
      <c r="S1" s="1124"/>
      <c r="T1" s="1124"/>
      <c r="U1" s="1124"/>
      <c r="V1" s="1124"/>
    </row>
    <row r="2" spans="1:22">
      <c r="A2" s="1129"/>
      <c r="B2" s="1131"/>
      <c r="C2" s="1129"/>
      <c r="D2" s="1129"/>
      <c r="E2" s="1129"/>
      <c r="F2" s="1129"/>
      <c r="G2" s="1129"/>
      <c r="H2" s="1129"/>
      <c r="I2" s="1129"/>
      <c r="J2" s="1129"/>
      <c r="K2" s="1129"/>
      <c r="L2" s="1129"/>
      <c r="M2" s="1124"/>
      <c r="N2" s="1124"/>
      <c r="O2" s="1124"/>
      <c r="P2" s="1124"/>
      <c r="Q2" s="1124"/>
      <c r="R2" s="1124"/>
      <c r="S2" s="1124"/>
      <c r="T2" s="1124"/>
      <c r="U2" s="1124"/>
      <c r="V2" s="1124"/>
    </row>
    <row r="3" spans="1:22" s="89" customFormat="1" ht="24" customHeight="1">
      <c r="A3" s="1433"/>
      <c r="B3" s="1434"/>
      <c r="C3" s="1435" t="s">
        <v>237</v>
      </c>
      <c r="D3" s="1436"/>
      <c r="E3" s="1436"/>
      <c r="F3" s="1436"/>
      <c r="G3" s="1436"/>
      <c r="H3" s="1437"/>
      <c r="I3" s="1437"/>
      <c r="J3" s="1437"/>
      <c r="K3" s="1437"/>
      <c r="L3" s="1437"/>
      <c r="M3" s="1125"/>
      <c r="N3" s="1125"/>
      <c r="O3" s="1125"/>
      <c r="P3" s="1125"/>
      <c r="Q3" s="1125"/>
      <c r="R3" s="1125"/>
      <c r="S3" s="1125"/>
      <c r="T3" s="1125"/>
      <c r="U3" s="1125"/>
      <c r="V3" s="1125"/>
    </row>
    <row r="4" spans="1:22" s="404" customFormat="1" ht="37.5" customHeight="1">
      <c r="A4" s="1433"/>
      <c r="B4" s="1434"/>
      <c r="C4" s="1438" t="s">
        <v>238</v>
      </c>
      <c r="D4" s="1439"/>
      <c r="E4" s="1438" t="s">
        <v>572</v>
      </c>
      <c r="F4" s="1439"/>
      <c r="G4" s="1440" t="s">
        <v>573</v>
      </c>
      <c r="H4" s="1441"/>
      <c r="I4" s="1442" t="s">
        <v>574</v>
      </c>
      <c r="J4" s="1443"/>
      <c r="K4" s="1444" t="s">
        <v>278</v>
      </c>
      <c r="L4" s="1445"/>
      <c r="M4" s="1126"/>
      <c r="N4" s="724"/>
      <c r="O4" s="1126"/>
      <c r="P4" s="1126"/>
      <c r="Q4" s="1126"/>
      <c r="R4" s="1126"/>
      <c r="S4" s="1126"/>
      <c r="T4" s="1126"/>
      <c r="U4" s="1126"/>
      <c r="V4" s="1126"/>
    </row>
    <row r="5" spans="1:22" s="404" customFormat="1" ht="25.5" customHeight="1">
      <c r="A5" s="1132"/>
      <c r="B5" s="1133"/>
      <c r="C5" s="1134" t="s">
        <v>66</v>
      </c>
      <c r="D5" s="1134" t="s">
        <v>65</v>
      </c>
      <c r="E5" s="1134" t="s">
        <v>66</v>
      </c>
      <c r="F5" s="1134" t="s">
        <v>65</v>
      </c>
      <c r="G5" s="1134" t="s">
        <v>66</v>
      </c>
      <c r="H5" s="1134" t="s">
        <v>65</v>
      </c>
      <c r="I5" s="1134" t="s">
        <v>66</v>
      </c>
      <c r="J5" s="1134" t="s">
        <v>65</v>
      </c>
      <c r="K5" s="1134" t="s">
        <v>66</v>
      </c>
      <c r="L5" s="1134" t="s">
        <v>65</v>
      </c>
      <c r="M5" s="1126"/>
      <c r="N5" s="1126"/>
      <c r="O5" s="1126"/>
      <c r="P5" s="1126"/>
      <c r="Q5" s="1126"/>
      <c r="R5" s="1126"/>
      <c r="S5" s="1126"/>
      <c r="T5" s="1126"/>
      <c r="U5" s="1126"/>
      <c r="V5" s="1126"/>
    </row>
    <row r="6" spans="1:22" s="89" customFormat="1" ht="13.5" customHeight="1">
      <c r="A6" s="1446" t="s">
        <v>239</v>
      </c>
      <c r="B6" s="1135" t="s">
        <v>240</v>
      </c>
      <c r="C6" s="1136">
        <v>14.64</v>
      </c>
      <c r="D6" s="1136">
        <v>14.84</v>
      </c>
      <c r="E6" s="1136">
        <v>0.38</v>
      </c>
      <c r="F6" s="1136">
        <v>0.43</v>
      </c>
      <c r="G6" s="1136">
        <v>0.81</v>
      </c>
      <c r="H6" s="1136">
        <v>0.91</v>
      </c>
      <c r="I6" s="1136">
        <v>15.83</v>
      </c>
      <c r="J6" s="1136">
        <v>16.18</v>
      </c>
      <c r="K6" s="1137">
        <v>1.91</v>
      </c>
      <c r="L6" s="1137">
        <v>2.54</v>
      </c>
      <c r="M6" s="1125"/>
      <c r="N6" s="1125"/>
      <c r="O6" s="1125"/>
      <c r="P6" s="1125"/>
      <c r="Q6" s="1125"/>
      <c r="R6" s="1125"/>
      <c r="S6" s="1125"/>
      <c r="T6" s="1125"/>
      <c r="U6" s="1125"/>
      <c r="V6" s="1125"/>
    </row>
    <row r="7" spans="1:22" s="89" customFormat="1" ht="13.5" customHeight="1">
      <c r="A7" s="1447"/>
      <c r="B7" s="1135" t="s">
        <v>241</v>
      </c>
      <c r="C7" s="1136">
        <v>17.64</v>
      </c>
      <c r="D7" s="1136">
        <v>17.96</v>
      </c>
      <c r="E7" s="1136">
        <v>0.48</v>
      </c>
      <c r="F7" s="1136">
        <v>0.82</v>
      </c>
      <c r="G7" s="1136">
        <v>0.48</v>
      </c>
      <c r="H7" s="1136">
        <v>0.61</v>
      </c>
      <c r="I7" s="1136">
        <v>18.600000000000001</v>
      </c>
      <c r="J7" s="1136">
        <v>19.39</v>
      </c>
      <c r="K7" s="1137">
        <v>1.33</v>
      </c>
      <c r="L7" s="1137">
        <v>1.68</v>
      </c>
      <c r="M7" s="1125"/>
      <c r="N7" s="1125"/>
      <c r="O7" s="1125"/>
      <c r="P7" s="1125"/>
      <c r="Q7" s="1125"/>
      <c r="R7" s="1125"/>
      <c r="S7" s="1125"/>
      <c r="T7" s="1125"/>
      <c r="U7" s="1125"/>
      <c r="V7" s="1125"/>
    </row>
    <row r="8" spans="1:22" s="89" customFormat="1" ht="13.5" customHeight="1">
      <c r="A8" s="1447"/>
      <c r="B8" s="1138" t="s">
        <v>350</v>
      </c>
      <c r="C8" s="1136">
        <v>17.14</v>
      </c>
      <c r="D8" s="1136">
        <v>17.739999999999998</v>
      </c>
      <c r="E8" s="1136">
        <v>1.73</v>
      </c>
      <c r="F8" s="1136">
        <v>1.88</v>
      </c>
      <c r="G8" s="1136">
        <v>0.08</v>
      </c>
      <c r="H8" s="1136">
        <v>0.08</v>
      </c>
      <c r="I8" s="1136">
        <v>18.96</v>
      </c>
      <c r="J8" s="1136">
        <v>19.7</v>
      </c>
      <c r="K8" s="1137">
        <v>0.82</v>
      </c>
      <c r="L8" s="1137">
        <v>1.01</v>
      </c>
      <c r="M8" s="1125"/>
      <c r="N8" s="1125"/>
      <c r="O8" s="1125"/>
      <c r="P8" s="1125"/>
      <c r="Q8" s="1125"/>
      <c r="R8" s="1125"/>
      <c r="S8" s="1125"/>
      <c r="T8" s="1125"/>
      <c r="U8" s="1125"/>
      <c r="V8" s="1125"/>
    </row>
    <row r="9" spans="1:22" s="89" customFormat="1" ht="13.5" customHeight="1">
      <c r="A9" s="1447"/>
      <c r="B9" s="1139" t="s">
        <v>242</v>
      </c>
      <c r="C9" s="1136">
        <v>18.77</v>
      </c>
      <c r="D9" s="1136">
        <v>19.32</v>
      </c>
      <c r="E9" s="1136">
        <v>0.22</v>
      </c>
      <c r="F9" s="1136">
        <v>0.2</v>
      </c>
      <c r="G9" s="1136">
        <v>0.1</v>
      </c>
      <c r="H9" s="1136">
        <v>0.12</v>
      </c>
      <c r="I9" s="1136">
        <v>19.09</v>
      </c>
      <c r="J9" s="1136">
        <v>19.63</v>
      </c>
      <c r="K9" s="1137">
        <v>1.67</v>
      </c>
      <c r="L9" s="1137">
        <v>2.04</v>
      </c>
      <c r="M9" s="1125"/>
      <c r="N9" s="1125"/>
      <c r="O9" s="1125"/>
      <c r="P9" s="1125"/>
      <c r="Q9" s="1125"/>
      <c r="R9" s="1125"/>
      <c r="S9" s="1125"/>
      <c r="T9" s="1125"/>
      <c r="U9" s="1125"/>
      <c r="V9" s="1125"/>
    </row>
    <row r="10" spans="1:22" s="89" customFormat="1" ht="13.5" customHeight="1">
      <c r="A10" s="1447"/>
      <c r="B10" s="1139" t="s">
        <v>248</v>
      </c>
      <c r="C10" s="1136">
        <v>20.56</v>
      </c>
      <c r="D10" s="1136">
        <v>20.72</v>
      </c>
      <c r="E10" s="1136">
        <v>0.31</v>
      </c>
      <c r="F10" s="1136">
        <v>0.53</v>
      </c>
      <c r="G10" s="1136">
        <v>0.21</v>
      </c>
      <c r="H10" s="1136">
        <v>0.26</v>
      </c>
      <c r="I10" s="1136">
        <v>21.08</v>
      </c>
      <c r="J10" s="1136">
        <v>21.51</v>
      </c>
      <c r="K10" s="1137">
        <v>0.51</v>
      </c>
      <c r="L10" s="1137">
        <v>0.7</v>
      </c>
      <c r="M10" s="1125"/>
      <c r="N10" s="1125"/>
      <c r="O10" s="1125"/>
      <c r="P10" s="1125"/>
      <c r="Q10" s="1125"/>
      <c r="R10" s="1125"/>
      <c r="S10" s="1125"/>
      <c r="T10" s="1125"/>
      <c r="U10" s="1125"/>
      <c r="V10" s="1125"/>
    </row>
    <row r="11" spans="1:22" s="89" customFormat="1" ht="13.5" customHeight="1">
      <c r="A11" s="1447"/>
      <c r="B11" s="1140" t="s">
        <v>107</v>
      </c>
      <c r="C11" s="1141">
        <v>17.46</v>
      </c>
      <c r="D11" s="1141">
        <v>17.73</v>
      </c>
      <c r="E11" s="1141">
        <v>0.43</v>
      </c>
      <c r="F11" s="1141">
        <v>0.64</v>
      </c>
      <c r="G11" s="1141">
        <v>0.46</v>
      </c>
      <c r="H11" s="1141">
        <v>0.56000000000000005</v>
      </c>
      <c r="I11" s="1141">
        <v>18.36</v>
      </c>
      <c r="J11" s="1141">
        <v>18.93</v>
      </c>
      <c r="K11" s="1142">
        <v>1.43</v>
      </c>
      <c r="L11" s="1142">
        <v>1.88</v>
      </c>
      <c r="M11" s="1125"/>
      <c r="N11" s="1125"/>
      <c r="O11" s="1125"/>
      <c r="P11" s="1125"/>
      <c r="Q11" s="1125"/>
      <c r="R11" s="1125"/>
      <c r="S11" s="1125"/>
      <c r="T11" s="1125"/>
      <c r="U11" s="1125"/>
      <c r="V11" s="1125"/>
    </row>
    <row r="12" spans="1:22" s="89" customFormat="1" ht="13.5" customHeight="1">
      <c r="A12" s="1447"/>
      <c r="B12" s="1143" t="s">
        <v>249</v>
      </c>
      <c r="C12" s="1141">
        <v>16.14</v>
      </c>
      <c r="D12" s="1141">
        <v>17.149999999999999</v>
      </c>
      <c r="E12" s="1141">
        <v>0.22</v>
      </c>
      <c r="F12" s="1141">
        <v>0.28999999999999998</v>
      </c>
      <c r="G12" s="1141">
        <v>0.39</v>
      </c>
      <c r="H12" s="1141">
        <v>0.42</v>
      </c>
      <c r="I12" s="1141">
        <v>16.75</v>
      </c>
      <c r="J12" s="1141">
        <v>17.850000000000001</v>
      </c>
      <c r="K12" s="1142">
        <v>1.06</v>
      </c>
      <c r="L12" s="1142">
        <v>1.4</v>
      </c>
      <c r="M12" s="1125"/>
      <c r="N12" s="1125"/>
      <c r="O12" s="1125"/>
      <c r="P12" s="1125"/>
      <c r="Q12" s="1125"/>
      <c r="R12" s="1125"/>
      <c r="S12" s="1125"/>
      <c r="T12" s="1125"/>
      <c r="U12" s="1125"/>
      <c r="V12" s="1125"/>
    </row>
    <row r="13" spans="1:22" s="89" customFormat="1" ht="13.5" customHeight="1">
      <c r="A13" s="1447"/>
      <c r="B13" s="1144" t="s">
        <v>243</v>
      </c>
      <c r="C13" s="1145">
        <v>17.38</v>
      </c>
      <c r="D13" s="1145">
        <v>17.68</v>
      </c>
      <c r="E13" s="1145">
        <v>0.42</v>
      </c>
      <c r="F13" s="1145">
        <v>0.61</v>
      </c>
      <c r="G13" s="1145">
        <v>0.46</v>
      </c>
      <c r="H13" s="1145">
        <v>0.55000000000000004</v>
      </c>
      <c r="I13" s="1145">
        <v>18.260000000000002</v>
      </c>
      <c r="J13" s="1145">
        <v>18.84</v>
      </c>
      <c r="K13" s="1146">
        <v>1.41</v>
      </c>
      <c r="L13" s="1146">
        <v>1.84</v>
      </c>
      <c r="M13" s="1125"/>
      <c r="N13" s="1125"/>
      <c r="O13" s="1125"/>
      <c r="P13" s="1125"/>
      <c r="Q13" s="1125"/>
      <c r="R13" s="1125"/>
      <c r="S13" s="1125"/>
      <c r="T13" s="1125"/>
      <c r="U13" s="1125"/>
      <c r="V13" s="1125"/>
    </row>
    <row r="14" spans="1:22" s="90" customFormat="1" ht="13.5" customHeight="1">
      <c r="A14" s="1446" t="s">
        <v>244</v>
      </c>
      <c r="B14" s="1147" t="s">
        <v>245</v>
      </c>
      <c r="C14" s="1136">
        <v>14.41</v>
      </c>
      <c r="D14" s="1136">
        <v>14.36</v>
      </c>
      <c r="E14" s="1136">
        <v>0.24</v>
      </c>
      <c r="F14" s="1136">
        <v>0.35</v>
      </c>
      <c r="G14" s="1136">
        <v>0.89</v>
      </c>
      <c r="H14" s="1136">
        <v>0.8</v>
      </c>
      <c r="I14" s="1136">
        <v>15.55</v>
      </c>
      <c r="J14" s="1136">
        <v>15.51</v>
      </c>
      <c r="K14" s="1137">
        <v>2.23</v>
      </c>
      <c r="L14" s="1137">
        <v>3.19</v>
      </c>
      <c r="M14" s="1127"/>
      <c r="N14" s="1127"/>
      <c r="O14" s="1127"/>
      <c r="P14" s="1127"/>
      <c r="Q14" s="1127"/>
      <c r="R14" s="1127"/>
      <c r="S14" s="1127"/>
      <c r="T14" s="1127"/>
      <c r="U14" s="1127"/>
      <c r="V14" s="1127"/>
    </row>
    <row r="15" spans="1:22" s="90" customFormat="1" ht="13.5" customHeight="1">
      <c r="A15" s="1447"/>
      <c r="B15" s="1147" t="s">
        <v>241</v>
      </c>
      <c r="C15" s="1136">
        <v>17.600000000000001</v>
      </c>
      <c r="D15" s="1136">
        <v>17.68</v>
      </c>
      <c r="E15" s="1136">
        <v>0.3</v>
      </c>
      <c r="F15" s="1136">
        <v>0.73</v>
      </c>
      <c r="G15" s="1136">
        <v>0.53</v>
      </c>
      <c r="H15" s="1136">
        <v>0.56000000000000005</v>
      </c>
      <c r="I15" s="1136">
        <v>18.43</v>
      </c>
      <c r="J15" s="1136">
        <v>18.97</v>
      </c>
      <c r="K15" s="1137">
        <v>1.49</v>
      </c>
      <c r="L15" s="1137">
        <v>1.9</v>
      </c>
      <c r="M15" s="1127"/>
      <c r="N15" s="1127"/>
      <c r="O15" s="1127"/>
      <c r="P15" s="1127"/>
      <c r="Q15" s="1127"/>
      <c r="R15" s="1127"/>
      <c r="S15" s="1127"/>
      <c r="T15" s="1127"/>
      <c r="U15" s="1127"/>
      <c r="V15" s="1127"/>
    </row>
    <row r="16" spans="1:22" s="90" customFormat="1" ht="13.5" customHeight="1">
      <c r="A16" s="1447"/>
      <c r="B16" s="1148" t="s">
        <v>34</v>
      </c>
      <c r="C16" s="1136">
        <v>15.88</v>
      </c>
      <c r="D16" s="1136">
        <v>14.96</v>
      </c>
      <c r="E16" s="1136">
        <v>0.21</v>
      </c>
      <c r="F16" s="1136">
        <v>0.46</v>
      </c>
      <c r="G16" s="1136">
        <v>0.18</v>
      </c>
      <c r="H16" s="1136">
        <v>0.26</v>
      </c>
      <c r="I16" s="1136">
        <v>16.28</v>
      </c>
      <c r="J16" s="1136">
        <v>15.68</v>
      </c>
      <c r="K16" s="1137">
        <v>0.86</v>
      </c>
      <c r="L16" s="1137">
        <v>1.1499999999999999</v>
      </c>
      <c r="M16" s="1127"/>
      <c r="N16" s="1127"/>
      <c r="O16" s="1127"/>
      <c r="P16" s="1127"/>
      <c r="Q16" s="1127"/>
      <c r="R16" s="1127"/>
      <c r="S16" s="1127"/>
      <c r="T16" s="1127"/>
      <c r="U16" s="1127"/>
      <c r="V16" s="1127"/>
    </row>
    <row r="17" spans="1:22" s="90" customFormat="1" ht="13.5" customHeight="1">
      <c r="A17" s="1447"/>
      <c r="B17" s="1149" t="s">
        <v>233</v>
      </c>
      <c r="C17" s="1136">
        <v>18.440000000000001</v>
      </c>
      <c r="D17" s="1136">
        <v>18.79</v>
      </c>
      <c r="E17" s="1136">
        <v>0.12</v>
      </c>
      <c r="F17" s="1136">
        <v>0.21</v>
      </c>
      <c r="G17" s="1136">
        <v>0.16</v>
      </c>
      <c r="H17" s="1136">
        <v>0.21</v>
      </c>
      <c r="I17" s="1136">
        <v>18.73</v>
      </c>
      <c r="J17" s="1136">
        <v>19.2</v>
      </c>
      <c r="K17" s="1137">
        <v>1.81</v>
      </c>
      <c r="L17" s="1137">
        <v>2.34</v>
      </c>
      <c r="M17" s="1127"/>
      <c r="N17" s="1127"/>
      <c r="O17" s="1127"/>
      <c r="P17" s="1127"/>
      <c r="Q17" s="1127"/>
      <c r="R17" s="1127"/>
      <c r="S17" s="1127"/>
      <c r="T17" s="1127"/>
      <c r="U17" s="1127"/>
      <c r="V17" s="1127"/>
    </row>
    <row r="18" spans="1:22" s="90" customFormat="1" ht="13.5" customHeight="1">
      <c r="A18" s="1447"/>
      <c r="B18" s="1149" t="s">
        <v>248</v>
      </c>
      <c r="C18" s="1136">
        <v>19.75</v>
      </c>
      <c r="D18" s="1136">
        <v>17.96</v>
      </c>
      <c r="E18" s="1136">
        <v>0.22</v>
      </c>
      <c r="F18" s="1136">
        <v>0.18</v>
      </c>
      <c r="G18" s="1136">
        <v>0</v>
      </c>
      <c r="H18" s="1136">
        <v>0</v>
      </c>
      <c r="I18" s="1136">
        <v>19.97</v>
      </c>
      <c r="J18" s="1136">
        <v>18.14</v>
      </c>
      <c r="K18" s="1137">
        <v>0.27</v>
      </c>
      <c r="L18" s="1137">
        <v>0.37</v>
      </c>
      <c r="M18" s="1127"/>
      <c r="N18" s="1127"/>
      <c r="O18" s="1127"/>
      <c r="P18" s="1127"/>
      <c r="Q18" s="1127"/>
      <c r="R18" s="1127"/>
      <c r="S18" s="1127"/>
      <c r="T18" s="1127"/>
      <c r="U18" s="1127"/>
      <c r="V18" s="1127"/>
    </row>
    <row r="19" spans="1:22" s="90" customFormat="1" ht="13.5" customHeight="1">
      <c r="A19" s="1447"/>
      <c r="B19" s="1150" t="s">
        <v>107</v>
      </c>
      <c r="C19" s="1141">
        <v>17.579999999999998</v>
      </c>
      <c r="D19" s="1141">
        <v>17.57</v>
      </c>
      <c r="E19" s="1141">
        <v>0.27</v>
      </c>
      <c r="F19" s="1141">
        <v>0.61</v>
      </c>
      <c r="G19" s="1141">
        <v>0.48</v>
      </c>
      <c r="H19" s="1141">
        <v>0.52</v>
      </c>
      <c r="I19" s="1141">
        <v>18.34</v>
      </c>
      <c r="J19" s="1141">
        <v>18.7</v>
      </c>
      <c r="K19" s="1142">
        <v>1.55</v>
      </c>
      <c r="L19" s="1142">
        <v>2.06</v>
      </c>
      <c r="M19" s="1127"/>
      <c r="N19" s="1127"/>
      <c r="O19" s="1127"/>
      <c r="P19" s="1127"/>
      <c r="Q19" s="1127"/>
      <c r="R19" s="1127"/>
      <c r="S19" s="1127"/>
      <c r="T19" s="1127"/>
      <c r="U19" s="1127"/>
      <c r="V19" s="1127"/>
    </row>
    <row r="20" spans="1:22" s="90" customFormat="1" ht="13.5" customHeight="1">
      <c r="A20" s="1447"/>
      <c r="B20" s="1151" t="s">
        <v>249</v>
      </c>
      <c r="C20" s="1141">
        <v>15.11</v>
      </c>
      <c r="D20" s="1141">
        <v>16.010000000000002</v>
      </c>
      <c r="E20" s="1141">
        <v>0.13</v>
      </c>
      <c r="F20" s="1141">
        <v>0.25</v>
      </c>
      <c r="G20" s="1141">
        <v>0.39</v>
      </c>
      <c r="H20" s="1141">
        <v>0.42</v>
      </c>
      <c r="I20" s="1141">
        <v>15.63</v>
      </c>
      <c r="J20" s="1141">
        <v>16.68</v>
      </c>
      <c r="K20" s="1142">
        <v>1.22</v>
      </c>
      <c r="L20" s="1142">
        <v>1.66</v>
      </c>
      <c r="M20" s="1127"/>
      <c r="N20" s="1127"/>
      <c r="O20" s="1127"/>
      <c r="P20" s="1127"/>
      <c r="Q20" s="1127"/>
      <c r="R20" s="1127"/>
      <c r="S20" s="1127"/>
      <c r="T20" s="1127"/>
      <c r="U20" s="1127"/>
      <c r="V20" s="1127"/>
    </row>
    <row r="21" spans="1:22" s="90" customFormat="1" ht="13.5" customHeight="1">
      <c r="A21" s="1447"/>
      <c r="B21" s="1144" t="s">
        <v>250</v>
      </c>
      <c r="C21" s="1145">
        <v>17.170000000000002</v>
      </c>
      <c r="D21" s="1145">
        <v>17.25</v>
      </c>
      <c r="E21" s="1145">
        <v>0.25</v>
      </c>
      <c r="F21" s="1145">
        <v>0.54</v>
      </c>
      <c r="G21" s="1145">
        <v>0.47</v>
      </c>
      <c r="H21" s="1145">
        <v>0.5</v>
      </c>
      <c r="I21" s="1145">
        <v>17.89</v>
      </c>
      <c r="J21" s="1145">
        <v>18.28</v>
      </c>
      <c r="K21" s="1146">
        <v>1.49</v>
      </c>
      <c r="L21" s="1146">
        <v>1.98</v>
      </c>
      <c r="M21" s="1127"/>
      <c r="N21" s="1127"/>
      <c r="O21" s="1127"/>
      <c r="P21" s="1127"/>
      <c r="Q21" s="1127"/>
      <c r="R21" s="1127"/>
      <c r="S21" s="1127"/>
      <c r="T21" s="1127"/>
      <c r="U21" s="1127"/>
      <c r="V21" s="1127"/>
    </row>
    <row r="22" spans="1:22" s="89" customFormat="1" ht="12" customHeight="1">
      <c r="A22" s="1131"/>
      <c r="B22" s="1152"/>
      <c r="C22" s="1131"/>
      <c r="D22" s="1131"/>
      <c r="E22" s="1131"/>
      <c r="F22" s="1131"/>
      <c r="G22" s="1131"/>
      <c r="H22" s="1131"/>
      <c r="I22" s="1131"/>
      <c r="J22" s="1131"/>
      <c r="K22" s="1131"/>
      <c r="L22" s="1153" t="s">
        <v>144</v>
      </c>
      <c r="M22" s="1125"/>
      <c r="N22" s="1125"/>
      <c r="O22" s="1125"/>
      <c r="P22" s="1125"/>
      <c r="Q22" s="1125"/>
      <c r="R22" s="1125"/>
      <c r="S22" s="1125"/>
      <c r="T22" s="1125"/>
      <c r="U22" s="1125"/>
      <c r="V22" s="1125"/>
    </row>
    <row r="23" spans="1:22" s="89" customFormat="1" ht="12" customHeight="1">
      <c r="A23" s="88" t="s">
        <v>461</v>
      </c>
      <c r="B23" s="87"/>
      <c r="C23" s="87"/>
      <c r="D23" s="87"/>
      <c r="E23" s="87"/>
      <c r="F23" s="87"/>
      <c r="G23" s="87"/>
      <c r="H23" s="87"/>
      <c r="I23" s="87"/>
      <c r="J23" s="87"/>
      <c r="K23" s="87"/>
      <c r="L23" s="87"/>
      <c r="M23" s="1125"/>
      <c r="N23" s="1125"/>
      <c r="O23" s="1125"/>
      <c r="P23" s="1125"/>
      <c r="Q23" s="1125"/>
      <c r="R23" s="1125"/>
      <c r="S23" s="1125"/>
      <c r="T23" s="1125"/>
      <c r="U23" s="1125"/>
      <c r="V23" s="1125"/>
    </row>
    <row r="24" spans="1:22" s="89" customFormat="1" ht="38.25" customHeight="1">
      <c r="A24" s="1448" t="s">
        <v>462</v>
      </c>
      <c r="B24" s="1448"/>
      <c r="C24" s="1448"/>
      <c r="D24" s="1448"/>
      <c r="E24" s="1448"/>
      <c r="F24" s="1448"/>
      <c r="G24" s="1448"/>
      <c r="H24" s="1448"/>
      <c r="I24" s="1448"/>
      <c r="J24" s="1448"/>
      <c r="K24" s="1448"/>
      <c r="L24" s="1448"/>
      <c r="M24" s="1125"/>
      <c r="N24" s="1125"/>
      <c r="O24" s="1125"/>
      <c r="P24" s="1125"/>
      <c r="Q24" s="1125"/>
      <c r="R24" s="1125"/>
      <c r="S24" s="1125"/>
      <c r="T24" s="1125"/>
      <c r="U24" s="1125"/>
      <c r="V24" s="1125"/>
    </row>
    <row r="25" spans="1:22" s="90" customFormat="1" ht="12" customHeight="1">
      <c r="A25" s="88" t="s">
        <v>463</v>
      </c>
      <c r="B25" s="88"/>
      <c r="C25" s="88"/>
      <c r="D25" s="88"/>
      <c r="E25" s="88"/>
      <c r="F25" s="88"/>
      <c r="G25" s="88"/>
      <c r="H25" s="88"/>
      <c r="I25" s="88"/>
      <c r="J25" s="88"/>
      <c r="K25" s="88"/>
      <c r="L25" s="88"/>
      <c r="M25" s="1127"/>
      <c r="N25" s="1127"/>
      <c r="O25" s="1127"/>
      <c r="P25" s="1127"/>
      <c r="Q25" s="1127"/>
      <c r="R25" s="1127"/>
      <c r="S25" s="1127"/>
      <c r="T25" s="1127"/>
      <c r="U25" s="1127"/>
      <c r="V25" s="1127"/>
    </row>
    <row r="26" spans="1:22" s="90" customFormat="1" ht="12" customHeight="1">
      <c r="A26" s="88" t="s">
        <v>464</v>
      </c>
      <c r="B26" s="88"/>
      <c r="C26" s="88"/>
      <c r="D26" s="88"/>
      <c r="E26" s="88"/>
      <c r="F26" s="88"/>
      <c r="G26" s="88"/>
      <c r="H26" s="88"/>
      <c r="I26" s="88"/>
      <c r="J26" s="88"/>
      <c r="K26" s="88"/>
      <c r="L26" s="88"/>
      <c r="M26" s="1127"/>
      <c r="N26" s="1127"/>
      <c r="O26" s="1127"/>
      <c r="P26" s="1127"/>
      <c r="Q26" s="1127"/>
      <c r="R26" s="1127"/>
      <c r="S26" s="1127"/>
      <c r="T26" s="1127"/>
      <c r="U26" s="1127"/>
      <c r="V26" s="1127"/>
    </row>
    <row r="27" spans="1:22" s="89" customFormat="1" ht="12" customHeight="1">
      <c r="A27" s="981" t="s">
        <v>465</v>
      </c>
      <c r="B27" s="87"/>
      <c r="C27" s="981"/>
      <c r="D27" s="981"/>
      <c r="E27" s="981"/>
      <c r="F27" s="981"/>
      <c r="G27" s="981"/>
      <c r="H27" s="981"/>
      <c r="I27" s="982"/>
      <c r="J27" s="87"/>
      <c r="K27" s="87"/>
      <c r="L27" s="87"/>
      <c r="M27" s="1125"/>
      <c r="N27" s="1125"/>
      <c r="O27" s="1125"/>
      <c r="P27" s="1125"/>
      <c r="Q27" s="1125"/>
      <c r="R27" s="1125"/>
      <c r="S27" s="1125"/>
      <c r="T27" s="1125"/>
      <c r="U27" s="1125"/>
      <c r="V27" s="1125"/>
    </row>
    <row r="28" spans="1:22" s="89" customFormat="1" ht="37.5" customHeight="1">
      <c r="A28" s="1429" t="s">
        <v>579</v>
      </c>
      <c r="B28" s="1429"/>
      <c r="C28" s="1429"/>
      <c r="D28" s="1429"/>
      <c r="E28" s="1429"/>
      <c r="F28" s="1429"/>
      <c r="G28" s="1429"/>
      <c r="H28" s="1429"/>
      <c r="I28" s="1429"/>
      <c r="J28" s="1429"/>
      <c r="K28" s="1429"/>
      <c r="L28" s="1429"/>
      <c r="M28" s="1125"/>
      <c r="N28" s="1125"/>
      <c r="O28" s="1125"/>
      <c r="P28" s="1125"/>
      <c r="Q28" s="1125"/>
      <c r="R28" s="1125"/>
      <c r="S28" s="1125"/>
      <c r="T28" s="1125"/>
      <c r="U28" s="1125"/>
      <c r="V28" s="1125"/>
    </row>
    <row r="29" spans="1:22">
      <c r="A29" s="1432" t="s">
        <v>575</v>
      </c>
      <c r="B29" s="1432"/>
      <c r="C29" s="87"/>
      <c r="D29" s="87"/>
      <c r="E29" s="87"/>
      <c r="F29" s="87"/>
      <c r="G29" s="87"/>
      <c r="H29" s="87"/>
      <c r="I29" s="87"/>
      <c r="J29" s="87"/>
      <c r="K29" s="87"/>
      <c r="L29" s="87"/>
      <c r="M29" s="1124"/>
      <c r="N29" s="1124"/>
      <c r="O29" s="1124"/>
      <c r="P29" s="1124"/>
      <c r="Q29" s="1124"/>
      <c r="R29" s="1124"/>
      <c r="S29" s="1124"/>
      <c r="T29" s="1124"/>
      <c r="U29" s="1124"/>
      <c r="V29" s="1124"/>
    </row>
    <row r="30" spans="1:22">
      <c r="A30" s="87" t="s">
        <v>599</v>
      </c>
      <c r="B30" s="87"/>
      <c r="C30" s="87"/>
      <c r="D30" s="87"/>
      <c r="E30" s="87"/>
      <c r="F30" s="87"/>
      <c r="G30" s="87"/>
      <c r="H30" s="87"/>
      <c r="I30" s="87"/>
      <c r="J30" s="87"/>
      <c r="K30" s="87"/>
      <c r="L30" s="87"/>
      <c r="M30" s="1124"/>
      <c r="N30" s="1124"/>
      <c r="O30" s="1124"/>
      <c r="P30" s="1124"/>
      <c r="Q30" s="1124"/>
      <c r="R30" s="1124"/>
      <c r="S30" s="1124"/>
      <c r="T30" s="1124"/>
      <c r="U30" s="1124"/>
      <c r="V30" s="1124"/>
    </row>
    <row r="31" spans="1:22">
      <c r="A31" s="1124"/>
      <c r="B31" s="1124"/>
      <c r="C31" s="1124"/>
      <c r="D31" s="1124"/>
      <c r="E31" s="1124"/>
      <c r="F31" s="1124"/>
      <c r="G31" s="1124"/>
      <c r="H31" s="1124"/>
      <c r="I31" s="1124"/>
      <c r="J31" s="1124"/>
      <c r="K31" s="1124"/>
      <c r="L31" s="1124"/>
      <c r="M31" s="1124"/>
      <c r="N31" s="1124"/>
      <c r="O31" s="1124"/>
      <c r="P31" s="1124"/>
      <c r="Q31" s="1124"/>
      <c r="R31" s="1124"/>
      <c r="S31" s="1124"/>
      <c r="T31" s="1124"/>
      <c r="U31" s="1124"/>
      <c r="V31" s="1124"/>
    </row>
    <row r="32" spans="1:22">
      <c r="A32" s="1124"/>
      <c r="B32" s="1124"/>
      <c r="C32" s="1124"/>
      <c r="D32" s="1124"/>
      <c r="E32" s="1124"/>
      <c r="F32" s="1124"/>
      <c r="G32" s="1124"/>
      <c r="H32" s="1124"/>
      <c r="I32" s="1124"/>
      <c r="J32" s="1124"/>
      <c r="K32" s="1124"/>
      <c r="L32" s="1124"/>
      <c r="M32" s="1124"/>
      <c r="N32" s="1124"/>
      <c r="O32" s="1124"/>
      <c r="P32" s="1124"/>
      <c r="Q32" s="1124"/>
      <c r="R32" s="1124"/>
      <c r="S32" s="1124"/>
      <c r="T32" s="1124"/>
      <c r="U32" s="1124"/>
      <c r="V32" s="1124"/>
    </row>
    <row r="33" spans="1:22">
      <c r="A33" s="1124"/>
      <c r="B33" s="1124"/>
      <c r="C33" s="1124"/>
      <c r="D33" s="1124"/>
      <c r="E33" s="1124"/>
      <c r="F33" s="1124"/>
      <c r="G33" s="1124"/>
      <c r="H33" s="1124"/>
      <c r="I33" s="1124"/>
      <c r="J33" s="1124"/>
      <c r="K33" s="1124"/>
      <c r="L33" s="1124"/>
      <c r="M33" s="1124"/>
      <c r="N33" s="1124"/>
      <c r="O33" s="1124"/>
      <c r="P33" s="1124"/>
      <c r="Q33" s="1124"/>
      <c r="R33" s="1124"/>
      <c r="S33" s="1124"/>
      <c r="T33" s="1124"/>
      <c r="U33" s="1124"/>
      <c r="V33" s="1124"/>
    </row>
    <row r="34" spans="1:22">
      <c r="A34" s="1124"/>
      <c r="B34" s="1124"/>
      <c r="C34" s="1124"/>
      <c r="D34" s="1124"/>
      <c r="E34" s="1124"/>
      <c r="F34" s="1124"/>
      <c r="G34" s="1124"/>
      <c r="H34" s="1124"/>
      <c r="I34" s="1124"/>
      <c r="J34" s="1124"/>
      <c r="K34" s="1124"/>
      <c r="L34" s="1124"/>
      <c r="M34" s="1124"/>
      <c r="N34" s="1124"/>
      <c r="O34" s="1124"/>
      <c r="P34" s="1124"/>
      <c r="Q34" s="1124"/>
      <c r="R34" s="1124"/>
      <c r="S34" s="1124"/>
      <c r="T34" s="1124"/>
      <c r="U34" s="1124"/>
      <c r="V34" s="1124"/>
    </row>
    <row r="35" spans="1:22">
      <c r="A35" s="1124"/>
      <c r="B35" s="1124"/>
      <c r="C35" s="1124"/>
      <c r="D35" s="1124"/>
      <c r="E35" s="1124"/>
      <c r="F35" s="1124"/>
      <c r="G35" s="1124"/>
      <c r="H35" s="1124"/>
      <c r="I35" s="1124"/>
      <c r="J35" s="1124"/>
      <c r="K35" s="1124"/>
      <c r="L35" s="1124"/>
      <c r="M35" s="1124"/>
      <c r="N35" s="1124"/>
      <c r="O35" s="1124"/>
      <c r="P35" s="1124"/>
      <c r="Q35" s="1124"/>
      <c r="R35" s="1124"/>
      <c r="S35" s="1124"/>
      <c r="T35" s="1124"/>
      <c r="U35" s="1124"/>
      <c r="V35" s="1124"/>
    </row>
    <row r="36" spans="1:22">
      <c r="A36" s="1124"/>
      <c r="B36" s="1124"/>
      <c r="C36" s="1124"/>
      <c r="D36" s="1124"/>
      <c r="E36" s="1124"/>
      <c r="F36" s="1124"/>
      <c r="G36" s="1124"/>
      <c r="H36" s="1124"/>
      <c r="I36" s="1124"/>
      <c r="J36" s="1124"/>
      <c r="K36" s="1124"/>
      <c r="L36" s="1124"/>
      <c r="M36" s="1124"/>
      <c r="N36" s="1124"/>
      <c r="O36" s="1124"/>
      <c r="P36" s="1124"/>
      <c r="Q36" s="1124"/>
      <c r="R36" s="1124"/>
      <c r="S36" s="1124"/>
      <c r="T36" s="1124"/>
      <c r="U36" s="1124"/>
      <c r="V36" s="1124"/>
    </row>
    <row r="37" spans="1:22">
      <c r="A37" s="1124"/>
      <c r="B37" s="1124"/>
      <c r="C37" s="1124"/>
      <c r="D37" s="1124"/>
      <c r="E37" s="1124"/>
      <c r="F37" s="1124"/>
      <c r="G37" s="1124"/>
      <c r="H37" s="1124"/>
      <c r="I37" s="1124"/>
      <c r="J37" s="1124"/>
      <c r="K37" s="1124"/>
      <c r="L37" s="1124"/>
      <c r="M37" s="1124"/>
      <c r="N37" s="1124"/>
      <c r="O37" s="1124"/>
      <c r="P37" s="1124"/>
      <c r="Q37" s="1124"/>
      <c r="R37" s="1124"/>
      <c r="S37" s="1124"/>
      <c r="T37" s="1124"/>
      <c r="U37" s="1124"/>
      <c r="V37" s="1124"/>
    </row>
    <row r="38" spans="1:22">
      <c r="A38" s="1124"/>
      <c r="B38" s="1124"/>
      <c r="C38" s="1124"/>
      <c r="D38" s="1124"/>
      <c r="E38" s="1124"/>
      <c r="F38" s="1124"/>
      <c r="G38" s="1124"/>
      <c r="H38" s="1124"/>
      <c r="I38" s="1124"/>
      <c r="J38" s="1124"/>
      <c r="K38" s="1124"/>
      <c r="L38" s="1124"/>
      <c r="M38" s="1124"/>
      <c r="N38" s="1124"/>
      <c r="O38" s="1124"/>
      <c r="P38" s="1124"/>
      <c r="Q38" s="1124"/>
      <c r="R38" s="1124"/>
      <c r="S38" s="1124"/>
      <c r="T38" s="1124"/>
      <c r="U38" s="1124"/>
      <c r="V38" s="1124"/>
    </row>
    <row r="39" spans="1:22">
      <c r="A39" s="1124"/>
      <c r="B39" s="1124"/>
      <c r="C39" s="1124"/>
      <c r="D39" s="1124"/>
      <c r="E39" s="1124"/>
      <c r="F39" s="1124"/>
      <c r="G39" s="1124"/>
      <c r="H39" s="1124"/>
      <c r="I39" s="1124"/>
      <c r="J39" s="1124"/>
      <c r="K39" s="1124"/>
      <c r="L39" s="1124"/>
      <c r="M39" s="1124"/>
      <c r="N39" s="1124"/>
      <c r="O39" s="1124"/>
      <c r="P39" s="1124"/>
      <c r="Q39" s="1124"/>
      <c r="R39" s="1124"/>
      <c r="S39" s="1124"/>
      <c r="T39" s="1124"/>
      <c r="U39" s="1124"/>
      <c r="V39" s="1124"/>
    </row>
    <row r="40" spans="1:22">
      <c r="A40" s="1124"/>
      <c r="B40" s="1124"/>
      <c r="C40" s="1124"/>
      <c r="D40" s="1124"/>
      <c r="E40" s="1124"/>
      <c r="F40" s="1124"/>
      <c r="G40" s="1124"/>
      <c r="H40" s="1124"/>
      <c r="I40" s="1124"/>
      <c r="J40" s="1124"/>
      <c r="K40" s="1124"/>
      <c r="L40" s="1124"/>
      <c r="M40" s="1124"/>
      <c r="N40" s="1124"/>
      <c r="O40" s="1124"/>
      <c r="P40" s="1124"/>
      <c r="Q40" s="1124"/>
      <c r="R40" s="1124"/>
      <c r="S40" s="1124"/>
      <c r="T40" s="1124"/>
      <c r="U40" s="1124"/>
      <c r="V40" s="1124"/>
    </row>
    <row r="41" spans="1:22">
      <c r="A41" s="1124"/>
      <c r="B41" s="1124"/>
      <c r="C41" s="1124"/>
      <c r="D41" s="1124"/>
      <c r="E41" s="1124"/>
      <c r="F41" s="1124"/>
      <c r="G41" s="1124"/>
      <c r="H41" s="1124"/>
      <c r="I41" s="1124"/>
      <c r="J41" s="1124"/>
      <c r="K41" s="1124"/>
      <c r="L41" s="1124"/>
      <c r="M41" s="1124"/>
      <c r="N41" s="1124"/>
      <c r="O41" s="1124"/>
      <c r="P41" s="1124"/>
      <c r="Q41" s="1124"/>
      <c r="R41" s="1124"/>
      <c r="S41" s="1124"/>
      <c r="T41" s="1124"/>
      <c r="U41" s="1124"/>
      <c r="V41" s="1124"/>
    </row>
    <row r="42" spans="1:22">
      <c r="A42" s="1124"/>
      <c r="B42" s="1124"/>
      <c r="C42" s="1124"/>
      <c r="D42" s="1124"/>
      <c r="E42" s="1124"/>
      <c r="F42" s="1124"/>
      <c r="G42" s="1124"/>
      <c r="H42" s="1124"/>
      <c r="I42" s="1124"/>
      <c r="J42" s="1124"/>
      <c r="K42" s="1124"/>
      <c r="L42" s="1124"/>
      <c r="M42" s="1124"/>
      <c r="N42" s="1124"/>
      <c r="O42" s="1124"/>
      <c r="P42" s="1124"/>
      <c r="Q42" s="1124"/>
      <c r="R42" s="1124"/>
      <c r="S42" s="1124"/>
      <c r="T42" s="1124"/>
      <c r="U42" s="1124"/>
      <c r="V42" s="1124"/>
    </row>
    <row r="43" spans="1:22">
      <c r="A43" s="1124"/>
      <c r="B43" s="1124"/>
      <c r="C43" s="1124"/>
      <c r="D43" s="1124"/>
      <c r="E43" s="1124"/>
      <c r="F43" s="1124"/>
      <c r="G43" s="1124"/>
      <c r="H43" s="1124"/>
      <c r="I43" s="1124"/>
      <c r="J43" s="1124"/>
      <c r="K43" s="1124"/>
      <c r="L43" s="1124"/>
      <c r="M43" s="1124"/>
      <c r="N43" s="1124"/>
      <c r="O43" s="1124"/>
      <c r="P43" s="1124"/>
      <c r="Q43" s="1124"/>
      <c r="R43" s="1124"/>
      <c r="S43" s="1124"/>
      <c r="T43" s="1124"/>
      <c r="U43" s="1124"/>
      <c r="V43" s="1124"/>
    </row>
    <row r="44" spans="1:22">
      <c r="A44" s="1124"/>
      <c r="B44" s="1124"/>
      <c r="C44" s="1124"/>
      <c r="D44" s="1124"/>
      <c r="E44" s="1124"/>
      <c r="F44" s="1124"/>
      <c r="G44" s="1124"/>
      <c r="H44" s="1124"/>
      <c r="I44" s="1124"/>
      <c r="J44" s="1124"/>
      <c r="K44" s="1124"/>
      <c r="L44" s="1124"/>
      <c r="M44" s="1124"/>
      <c r="N44" s="1124"/>
      <c r="O44" s="1124"/>
      <c r="P44" s="1124"/>
      <c r="Q44" s="1124"/>
      <c r="R44" s="1124"/>
      <c r="S44" s="1124"/>
      <c r="T44" s="1124"/>
      <c r="U44" s="1124"/>
      <c r="V44" s="1124"/>
    </row>
    <row r="45" spans="1:22">
      <c r="A45" s="1124"/>
      <c r="B45" s="1124"/>
      <c r="C45" s="1124"/>
      <c r="D45" s="1124"/>
      <c r="E45" s="1124"/>
      <c r="F45" s="1124"/>
      <c r="G45" s="1124"/>
      <c r="H45" s="1124"/>
      <c r="I45" s="1124"/>
      <c r="J45" s="1124"/>
      <c r="K45" s="1124"/>
      <c r="L45" s="1124"/>
      <c r="M45" s="1124"/>
      <c r="N45" s="1124"/>
      <c r="O45" s="1124"/>
      <c r="P45" s="1124"/>
      <c r="Q45" s="1124"/>
      <c r="R45" s="1124"/>
      <c r="S45" s="1124"/>
      <c r="T45" s="1124"/>
      <c r="U45" s="1124"/>
      <c r="V45" s="1124"/>
    </row>
    <row r="46" spans="1:22">
      <c r="A46" s="1124"/>
      <c r="B46" s="1124"/>
      <c r="C46" s="1124"/>
      <c r="D46" s="1124"/>
      <c r="E46" s="1124"/>
      <c r="F46" s="1124"/>
      <c r="G46" s="1124"/>
      <c r="H46" s="1124"/>
      <c r="I46" s="1124"/>
      <c r="J46" s="1124"/>
      <c r="K46" s="1124"/>
      <c r="L46" s="1124"/>
      <c r="M46" s="1124"/>
      <c r="N46" s="1154"/>
      <c r="O46" s="1154"/>
      <c r="P46" s="1154"/>
      <c r="Q46" s="1154"/>
      <c r="R46" s="1154"/>
      <c r="S46" s="1154"/>
      <c r="T46" s="1154"/>
      <c r="U46" s="1154"/>
      <c r="V46" s="1154"/>
    </row>
    <row r="47" spans="1:22">
      <c r="A47" s="1124"/>
      <c r="B47" s="1124"/>
      <c r="C47" s="1124"/>
      <c r="D47" s="1124"/>
      <c r="E47" s="1124"/>
      <c r="F47" s="1124"/>
      <c r="G47" s="1124"/>
      <c r="H47" s="1124"/>
      <c r="I47" s="1124"/>
      <c r="J47" s="1124"/>
      <c r="K47" s="1124"/>
      <c r="L47" s="1124"/>
      <c r="M47" s="1124"/>
      <c r="N47" s="1154"/>
      <c r="O47" s="1154"/>
      <c r="P47" s="1154"/>
      <c r="Q47" s="1154"/>
      <c r="R47" s="1154"/>
      <c r="S47" s="1154"/>
      <c r="T47" s="1154"/>
      <c r="U47" s="1154"/>
      <c r="V47" s="1154"/>
    </row>
  </sheetData>
  <mergeCells count="12">
    <mergeCell ref="A29:B29"/>
    <mergeCell ref="A3:B4"/>
    <mergeCell ref="C3:L3"/>
    <mergeCell ref="C4:D4"/>
    <mergeCell ref="E4:F4"/>
    <mergeCell ref="G4:H4"/>
    <mergeCell ref="I4:J4"/>
    <mergeCell ref="K4:L4"/>
    <mergeCell ref="A6:A13"/>
    <mergeCell ref="A14:A21"/>
    <mergeCell ref="A24:L24"/>
    <mergeCell ref="A28:L28"/>
  </mergeCells>
  <pageMargins left="0.26" right="0.26" top="0.984251969" bottom="0.984251969" header="0.4921259845" footer="0.49212598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V186"/>
  <sheetViews>
    <sheetView zoomScale="55" zoomScaleNormal="55" workbookViewId="0">
      <selection activeCell="N18" sqref="N18"/>
    </sheetView>
  </sheetViews>
  <sheetFormatPr baseColWidth="10" defaultColWidth="11.44140625" defaultRowHeight="13.2"/>
  <cols>
    <col min="1" max="8" width="11.44140625" style="164"/>
    <col min="9" max="9" width="11.88671875" style="164" customWidth="1"/>
    <col min="10" max="16384" width="11.44140625" style="164"/>
  </cols>
  <sheetData>
    <row r="1" spans="1:14">
      <c r="A1" s="1454" t="s">
        <v>527</v>
      </c>
      <c r="B1" s="1454"/>
      <c r="C1" s="1454"/>
      <c r="D1" s="1454"/>
      <c r="E1" s="1454"/>
      <c r="F1" s="1454"/>
      <c r="G1" s="1454"/>
      <c r="H1" s="1454"/>
      <c r="I1" s="1454"/>
      <c r="J1" s="1454"/>
      <c r="K1" s="1454"/>
      <c r="L1" s="1454"/>
      <c r="M1" s="1454"/>
      <c r="N1" s="1454"/>
    </row>
    <row r="2" spans="1:14">
      <c r="A2" s="1029"/>
      <c r="B2" s="1029"/>
      <c r="C2" s="1029"/>
      <c r="D2" s="1029"/>
      <c r="E2" s="1029"/>
      <c r="F2" s="1029"/>
      <c r="G2" s="1029"/>
      <c r="H2" s="1029"/>
      <c r="I2" s="1029"/>
      <c r="J2" s="1029"/>
      <c r="K2" s="1029"/>
      <c r="L2" s="1029"/>
      <c r="M2" s="1029"/>
      <c r="N2" s="1029"/>
    </row>
    <row r="59" spans="1:15">
      <c r="O59" s="832" t="s">
        <v>144</v>
      </c>
    </row>
    <row r="60" spans="1:15">
      <c r="A60" s="1292" t="s">
        <v>528</v>
      </c>
      <c r="B60" s="1292"/>
      <c r="C60" s="1292"/>
      <c r="D60" s="1292"/>
      <c r="E60" s="1292"/>
      <c r="F60" s="1292"/>
      <c r="G60" s="1292"/>
      <c r="H60" s="1292"/>
      <c r="I60" s="1292"/>
      <c r="J60" s="1292"/>
      <c r="K60" s="1292"/>
      <c r="L60" s="1292"/>
      <c r="M60" s="1292"/>
      <c r="N60" s="1292"/>
      <c r="O60" s="1292"/>
    </row>
    <row r="61" spans="1:15">
      <c r="A61" s="43" t="s">
        <v>491</v>
      </c>
    </row>
    <row r="72" spans="1:22">
      <c r="A72" s="1450"/>
      <c r="B72" s="1451" t="s">
        <v>247</v>
      </c>
      <c r="C72" s="1452"/>
      <c r="D72" s="1452"/>
      <c r="E72" s="1452"/>
      <c r="F72" s="1452"/>
      <c r="G72" s="1452"/>
      <c r="H72" s="1452"/>
      <c r="I72" s="1452"/>
      <c r="J72" s="1452"/>
      <c r="K72" s="1452"/>
      <c r="L72" s="1452"/>
      <c r="M72" s="1452"/>
      <c r="N72" s="1452"/>
      <c r="O72" s="1452"/>
      <c r="P72" s="1452"/>
      <c r="Q72" s="1452"/>
      <c r="R72" s="1452"/>
      <c r="S72" s="1452"/>
      <c r="T72" s="1452"/>
      <c r="U72" s="1452"/>
      <c r="V72" s="1453"/>
    </row>
    <row r="73" spans="1:22" ht="12.75" customHeight="1">
      <c r="A73" s="1450"/>
      <c r="B73" s="1449" t="s">
        <v>28</v>
      </c>
      <c r="C73" s="1449"/>
      <c r="D73" s="1449"/>
      <c r="E73" s="1449" t="s">
        <v>525</v>
      </c>
      <c r="F73" s="1449"/>
      <c r="G73" s="1449"/>
      <c r="H73" s="1449" t="s">
        <v>526</v>
      </c>
      <c r="I73" s="1449"/>
      <c r="J73" s="1449"/>
      <c r="K73" s="1449" t="s">
        <v>524</v>
      </c>
      <c r="L73" s="1449"/>
      <c r="M73" s="1449"/>
      <c r="N73" s="1449" t="s">
        <v>233</v>
      </c>
      <c r="O73" s="1449"/>
      <c r="P73" s="1449"/>
      <c r="Q73" s="1449" t="s">
        <v>71</v>
      </c>
      <c r="R73" s="1449"/>
      <c r="S73" s="1449"/>
      <c r="T73" s="1449" t="s">
        <v>356</v>
      </c>
      <c r="U73" s="1449"/>
      <c r="V73" s="1449"/>
    </row>
    <row r="74" spans="1:22">
      <c r="A74" s="1450"/>
      <c r="B74" s="1037" t="s">
        <v>9</v>
      </c>
      <c r="C74" s="1037" t="s">
        <v>8</v>
      </c>
      <c r="D74" s="1037" t="s">
        <v>356</v>
      </c>
      <c r="E74" s="1037" t="s">
        <v>9</v>
      </c>
      <c r="F74" s="1037" t="s">
        <v>8</v>
      </c>
      <c r="G74" s="1037" t="s">
        <v>356</v>
      </c>
      <c r="H74" s="1037" t="s">
        <v>9</v>
      </c>
      <c r="I74" s="1037" t="s">
        <v>8</v>
      </c>
      <c r="J74" s="1037" t="s">
        <v>356</v>
      </c>
      <c r="K74" s="1037" t="s">
        <v>9</v>
      </c>
      <c r="L74" s="1037" t="s">
        <v>8</v>
      </c>
      <c r="M74" s="1037" t="s">
        <v>356</v>
      </c>
      <c r="N74" s="1037" t="s">
        <v>9</v>
      </c>
      <c r="O74" s="1037" t="s">
        <v>8</v>
      </c>
      <c r="P74" s="1037" t="s">
        <v>356</v>
      </c>
      <c r="Q74" s="1037" t="s">
        <v>9</v>
      </c>
      <c r="R74" s="1037" t="s">
        <v>8</v>
      </c>
      <c r="S74" s="1037" t="s">
        <v>356</v>
      </c>
      <c r="T74" s="1037" t="s">
        <v>9</v>
      </c>
      <c r="U74" s="1037" t="s">
        <v>8</v>
      </c>
      <c r="V74" s="1037" t="s">
        <v>356</v>
      </c>
    </row>
    <row r="75" spans="1:22">
      <c r="A75" s="1038">
        <v>19</v>
      </c>
      <c r="B75" s="1039">
        <v>0</v>
      </c>
      <c r="C75" s="1039">
        <v>0</v>
      </c>
      <c r="D75" s="1039">
        <v>0</v>
      </c>
      <c r="E75" s="1039">
        <v>0</v>
      </c>
      <c r="F75" s="1039">
        <v>0</v>
      </c>
      <c r="G75" s="1039">
        <v>0</v>
      </c>
      <c r="H75" s="1039">
        <v>0</v>
      </c>
      <c r="I75" s="1039">
        <v>0</v>
      </c>
      <c r="J75" s="1039">
        <v>0</v>
      </c>
      <c r="K75" s="1039">
        <v>0</v>
      </c>
      <c r="L75" s="1039">
        <v>0</v>
      </c>
      <c r="M75" s="1039">
        <v>0</v>
      </c>
      <c r="N75" s="1039">
        <v>0</v>
      </c>
      <c r="O75" s="1039">
        <v>0</v>
      </c>
      <c r="P75" s="1039">
        <v>0</v>
      </c>
      <c r="Q75" s="1039">
        <v>0</v>
      </c>
      <c r="R75" s="1039">
        <v>1</v>
      </c>
      <c r="S75" s="1039">
        <v>1</v>
      </c>
      <c r="T75" s="1039">
        <v>0</v>
      </c>
      <c r="U75" s="1039">
        <v>1</v>
      </c>
      <c r="V75" s="1039">
        <v>1</v>
      </c>
    </row>
    <row r="76" spans="1:22">
      <c r="A76" s="1038">
        <v>20</v>
      </c>
      <c r="B76" s="1039">
        <v>0</v>
      </c>
      <c r="C76" s="1039">
        <v>0</v>
      </c>
      <c r="D76" s="1039">
        <v>0</v>
      </c>
      <c r="E76" s="1039">
        <v>0</v>
      </c>
      <c r="F76" s="1039">
        <v>0</v>
      </c>
      <c r="G76" s="1039">
        <v>0</v>
      </c>
      <c r="H76" s="1039">
        <v>0</v>
      </c>
      <c r="I76" s="1039">
        <v>1</v>
      </c>
      <c r="J76" s="1039">
        <v>1</v>
      </c>
      <c r="K76" s="1039">
        <v>0</v>
      </c>
      <c r="L76" s="1039">
        <v>0</v>
      </c>
      <c r="M76" s="1039">
        <v>0</v>
      </c>
      <c r="N76" s="1039">
        <v>0</v>
      </c>
      <c r="O76" s="1039">
        <v>0</v>
      </c>
      <c r="P76" s="1039">
        <v>0</v>
      </c>
      <c r="Q76" s="1039">
        <v>6</v>
      </c>
      <c r="R76" s="1039">
        <v>2</v>
      </c>
      <c r="S76" s="1039">
        <v>8</v>
      </c>
      <c r="T76" s="1039">
        <v>6</v>
      </c>
      <c r="U76" s="1039">
        <v>3</v>
      </c>
      <c r="V76" s="1039">
        <v>9</v>
      </c>
    </row>
    <row r="77" spans="1:22">
      <c r="A77" s="1038">
        <v>21</v>
      </c>
      <c r="B77" s="1039">
        <v>7</v>
      </c>
      <c r="C77" s="1039">
        <v>1</v>
      </c>
      <c r="D77" s="1039">
        <v>8</v>
      </c>
      <c r="E77" s="1039">
        <v>0</v>
      </c>
      <c r="F77" s="1039">
        <v>0</v>
      </c>
      <c r="G77" s="1039">
        <v>0</v>
      </c>
      <c r="H77" s="1039">
        <v>10</v>
      </c>
      <c r="I77" s="1039">
        <v>1</v>
      </c>
      <c r="J77" s="1039">
        <v>11</v>
      </c>
      <c r="K77" s="1039">
        <v>0</v>
      </c>
      <c r="L77" s="1039">
        <v>0</v>
      </c>
      <c r="M77" s="1039">
        <v>0</v>
      </c>
      <c r="N77" s="1039">
        <v>0</v>
      </c>
      <c r="O77" s="1039">
        <v>0</v>
      </c>
      <c r="P77" s="1039">
        <v>0</v>
      </c>
      <c r="Q77" s="1039">
        <v>29</v>
      </c>
      <c r="R77" s="1039">
        <v>12</v>
      </c>
      <c r="S77" s="1039">
        <v>41</v>
      </c>
      <c r="T77" s="1039">
        <v>46</v>
      </c>
      <c r="U77" s="1039">
        <v>14</v>
      </c>
      <c r="V77" s="1039">
        <v>60</v>
      </c>
    </row>
    <row r="78" spans="1:22">
      <c r="A78" s="1038">
        <v>22</v>
      </c>
      <c r="B78" s="1039">
        <v>126</v>
      </c>
      <c r="C78" s="1039">
        <v>5</v>
      </c>
      <c r="D78" s="1039">
        <v>131</v>
      </c>
      <c r="E78" s="1039">
        <v>0</v>
      </c>
      <c r="F78" s="1039">
        <v>0</v>
      </c>
      <c r="G78" s="1039">
        <v>0</v>
      </c>
      <c r="H78" s="1039">
        <v>82</v>
      </c>
      <c r="I78" s="1039">
        <v>13</v>
      </c>
      <c r="J78" s="1039">
        <v>95</v>
      </c>
      <c r="K78" s="1039">
        <v>14</v>
      </c>
      <c r="L78" s="1039">
        <v>7</v>
      </c>
      <c r="M78" s="1039">
        <v>21</v>
      </c>
      <c r="N78" s="1039">
        <v>2</v>
      </c>
      <c r="O78" s="1039">
        <v>0</v>
      </c>
      <c r="P78" s="1039">
        <v>2</v>
      </c>
      <c r="Q78" s="1039">
        <v>116</v>
      </c>
      <c r="R78" s="1039">
        <v>46</v>
      </c>
      <c r="S78" s="1039">
        <v>162</v>
      </c>
      <c r="T78" s="1039">
        <v>340</v>
      </c>
      <c r="U78" s="1039">
        <v>71</v>
      </c>
      <c r="V78" s="1039">
        <v>411</v>
      </c>
    </row>
    <row r="79" spans="1:22">
      <c r="A79" s="1038">
        <v>23</v>
      </c>
      <c r="B79" s="1039">
        <v>242</v>
      </c>
      <c r="C79" s="1039">
        <v>16</v>
      </c>
      <c r="D79" s="1039">
        <v>258</v>
      </c>
      <c r="E79" s="1039">
        <v>0</v>
      </c>
      <c r="F79" s="1039">
        <v>0</v>
      </c>
      <c r="G79" s="1039">
        <v>0</v>
      </c>
      <c r="H79" s="1039">
        <v>146</v>
      </c>
      <c r="I79" s="1039">
        <v>49</v>
      </c>
      <c r="J79" s="1039">
        <v>195</v>
      </c>
      <c r="K79" s="1039">
        <v>25</v>
      </c>
      <c r="L79" s="1039">
        <v>29</v>
      </c>
      <c r="M79" s="1039">
        <v>54</v>
      </c>
      <c r="N79" s="1039">
        <v>3</v>
      </c>
      <c r="O79" s="1039">
        <v>0</v>
      </c>
      <c r="P79" s="1039">
        <v>3</v>
      </c>
      <c r="Q79" s="1039">
        <v>346</v>
      </c>
      <c r="R79" s="1039">
        <v>118</v>
      </c>
      <c r="S79" s="1039">
        <v>464</v>
      </c>
      <c r="T79" s="1039">
        <v>762</v>
      </c>
      <c r="U79" s="1039">
        <v>212</v>
      </c>
      <c r="V79" s="1039">
        <v>974</v>
      </c>
    </row>
    <row r="80" spans="1:22">
      <c r="A80" s="1038">
        <v>24</v>
      </c>
      <c r="B80" s="1039">
        <v>277</v>
      </c>
      <c r="C80" s="1039">
        <v>17</v>
      </c>
      <c r="D80" s="1039">
        <v>294</v>
      </c>
      <c r="E80" s="1039">
        <v>0</v>
      </c>
      <c r="F80" s="1039">
        <v>0</v>
      </c>
      <c r="G80" s="1039">
        <v>0</v>
      </c>
      <c r="H80" s="1039">
        <v>203</v>
      </c>
      <c r="I80" s="1039">
        <v>70</v>
      </c>
      <c r="J80" s="1039">
        <v>273</v>
      </c>
      <c r="K80" s="1039">
        <v>25</v>
      </c>
      <c r="L80" s="1039">
        <v>26</v>
      </c>
      <c r="M80" s="1039">
        <v>51</v>
      </c>
      <c r="N80" s="1039">
        <v>11</v>
      </c>
      <c r="O80" s="1039">
        <v>3</v>
      </c>
      <c r="P80" s="1039">
        <v>14</v>
      </c>
      <c r="Q80" s="1039">
        <v>505</v>
      </c>
      <c r="R80" s="1039">
        <v>205</v>
      </c>
      <c r="S80" s="1039">
        <v>710</v>
      </c>
      <c r="T80" s="1039">
        <v>1021</v>
      </c>
      <c r="U80" s="1039">
        <v>321</v>
      </c>
      <c r="V80" s="1039">
        <v>1342</v>
      </c>
    </row>
    <row r="81" spans="1:22">
      <c r="A81" s="1038">
        <v>25</v>
      </c>
      <c r="B81" s="1039">
        <v>292</v>
      </c>
      <c r="C81" s="1039">
        <v>21</v>
      </c>
      <c r="D81" s="1039">
        <v>313</v>
      </c>
      <c r="E81" s="1039">
        <v>2</v>
      </c>
      <c r="F81" s="1039">
        <v>1</v>
      </c>
      <c r="G81" s="1039">
        <v>3</v>
      </c>
      <c r="H81" s="1039">
        <v>246</v>
      </c>
      <c r="I81" s="1039">
        <v>76</v>
      </c>
      <c r="J81" s="1039">
        <v>322</v>
      </c>
      <c r="K81" s="1039">
        <v>29</v>
      </c>
      <c r="L81" s="1039">
        <v>53</v>
      </c>
      <c r="M81" s="1039">
        <v>82</v>
      </c>
      <c r="N81" s="1039">
        <v>16</v>
      </c>
      <c r="O81" s="1039">
        <v>5</v>
      </c>
      <c r="P81" s="1039">
        <v>21</v>
      </c>
      <c r="Q81" s="1039">
        <v>564</v>
      </c>
      <c r="R81" s="1039">
        <v>237</v>
      </c>
      <c r="S81" s="1039">
        <v>801</v>
      </c>
      <c r="T81" s="1039">
        <v>1149</v>
      </c>
      <c r="U81" s="1039">
        <v>393</v>
      </c>
      <c r="V81" s="1039">
        <v>1542</v>
      </c>
    </row>
    <row r="82" spans="1:22">
      <c r="A82" s="1038">
        <v>26</v>
      </c>
      <c r="B82" s="1039">
        <v>303</v>
      </c>
      <c r="C82" s="1039">
        <v>15</v>
      </c>
      <c r="D82" s="1039">
        <v>318</v>
      </c>
      <c r="E82" s="1039">
        <v>2</v>
      </c>
      <c r="F82" s="1039">
        <v>0</v>
      </c>
      <c r="G82" s="1039">
        <v>2</v>
      </c>
      <c r="H82" s="1039">
        <v>248</v>
      </c>
      <c r="I82" s="1039">
        <v>89</v>
      </c>
      <c r="J82" s="1039">
        <v>337</v>
      </c>
      <c r="K82" s="1039">
        <v>19</v>
      </c>
      <c r="L82" s="1039">
        <v>65</v>
      </c>
      <c r="M82" s="1039">
        <v>84</v>
      </c>
      <c r="N82" s="1039">
        <v>18</v>
      </c>
      <c r="O82" s="1039">
        <v>9</v>
      </c>
      <c r="P82" s="1039">
        <v>27</v>
      </c>
      <c r="Q82" s="1039">
        <v>610</v>
      </c>
      <c r="R82" s="1039">
        <v>284</v>
      </c>
      <c r="S82" s="1039">
        <v>894</v>
      </c>
      <c r="T82" s="1039">
        <v>1200</v>
      </c>
      <c r="U82" s="1039">
        <v>462</v>
      </c>
      <c r="V82" s="1039">
        <v>1662</v>
      </c>
    </row>
    <row r="83" spans="1:22">
      <c r="A83" s="1038">
        <v>27</v>
      </c>
      <c r="B83" s="1039">
        <v>325</v>
      </c>
      <c r="C83" s="1039">
        <v>11</v>
      </c>
      <c r="D83" s="1039">
        <v>336</v>
      </c>
      <c r="E83" s="1039">
        <v>3</v>
      </c>
      <c r="F83" s="1039">
        <v>3</v>
      </c>
      <c r="G83" s="1039">
        <v>6</v>
      </c>
      <c r="H83" s="1039">
        <v>256</v>
      </c>
      <c r="I83" s="1039">
        <v>101</v>
      </c>
      <c r="J83" s="1039">
        <v>357</v>
      </c>
      <c r="K83" s="1039">
        <v>54</v>
      </c>
      <c r="L83" s="1039">
        <v>69</v>
      </c>
      <c r="M83" s="1039">
        <v>123</v>
      </c>
      <c r="N83" s="1039">
        <v>10</v>
      </c>
      <c r="O83" s="1039">
        <v>8</v>
      </c>
      <c r="P83" s="1039">
        <v>18</v>
      </c>
      <c r="Q83" s="1039">
        <v>558</v>
      </c>
      <c r="R83" s="1039">
        <v>297</v>
      </c>
      <c r="S83" s="1039">
        <v>855</v>
      </c>
      <c r="T83" s="1039">
        <v>1206</v>
      </c>
      <c r="U83" s="1039">
        <v>489</v>
      </c>
      <c r="V83" s="1039">
        <v>1695</v>
      </c>
    </row>
    <row r="84" spans="1:22">
      <c r="A84" s="1038">
        <v>28</v>
      </c>
      <c r="B84" s="1039">
        <v>337</v>
      </c>
      <c r="C84" s="1039">
        <v>32</v>
      </c>
      <c r="D84" s="1039">
        <v>369</v>
      </c>
      <c r="E84" s="1039">
        <v>4</v>
      </c>
      <c r="F84" s="1039">
        <v>1</v>
      </c>
      <c r="G84" s="1039">
        <v>5</v>
      </c>
      <c r="H84" s="1039">
        <v>325</v>
      </c>
      <c r="I84" s="1039">
        <v>139</v>
      </c>
      <c r="J84" s="1039">
        <v>464</v>
      </c>
      <c r="K84" s="1039">
        <v>31</v>
      </c>
      <c r="L84" s="1039">
        <v>73</v>
      </c>
      <c r="M84" s="1039">
        <v>104</v>
      </c>
      <c r="N84" s="1039">
        <v>28</v>
      </c>
      <c r="O84" s="1039">
        <v>14</v>
      </c>
      <c r="P84" s="1039">
        <v>42</v>
      </c>
      <c r="Q84" s="1039">
        <v>581</v>
      </c>
      <c r="R84" s="1039">
        <v>330</v>
      </c>
      <c r="S84" s="1039">
        <v>911</v>
      </c>
      <c r="T84" s="1039">
        <v>1306</v>
      </c>
      <c r="U84" s="1039">
        <v>589</v>
      </c>
      <c r="V84" s="1039">
        <v>1895</v>
      </c>
    </row>
    <row r="85" spans="1:22">
      <c r="A85" s="1038">
        <v>29</v>
      </c>
      <c r="B85" s="1039">
        <v>379</v>
      </c>
      <c r="C85" s="1039">
        <v>17</v>
      </c>
      <c r="D85" s="1039">
        <v>396</v>
      </c>
      <c r="E85" s="1039">
        <v>10</v>
      </c>
      <c r="F85" s="1039">
        <v>5</v>
      </c>
      <c r="G85" s="1039">
        <v>15</v>
      </c>
      <c r="H85" s="1039">
        <v>398</v>
      </c>
      <c r="I85" s="1039">
        <v>171</v>
      </c>
      <c r="J85" s="1039">
        <v>569</v>
      </c>
      <c r="K85" s="1039">
        <v>35</v>
      </c>
      <c r="L85" s="1039">
        <v>54</v>
      </c>
      <c r="M85" s="1039">
        <v>89</v>
      </c>
      <c r="N85" s="1039">
        <v>41</v>
      </c>
      <c r="O85" s="1039">
        <v>18</v>
      </c>
      <c r="P85" s="1039">
        <v>59</v>
      </c>
      <c r="Q85" s="1039">
        <v>578</v>
      </c>
      <c r="R85" s="1039">
        <v>272</v>
      </c>
      <c r="S85" s="1039">
        <v>850</v>
      </c>
      <c r="T85" s="1039">
        <v>1441</v>
      </c>
      <c r="U85" s="1039">
        <v>537</v>
      </c>
      <c r="V85" s="1039">
        <v>1978</v>
      </c>
    </row>
    <row r="86" spans="1:22">
      <c r="A86" s="1038">
        <v>30</v>
      </c>
      <c r="B86" s="1039">
        <v>465</v>
      </c>
      <c r="C86" s="1039">
        <v>23</v>
      </c>
      <c r="D86" s="1039">
        <v>488</v>
      </c>
      <c r="E86" s="1039">
        <v>14</v>
      </c>
      <c r="F86" s="1039">
        <v>7</v>
      </c>
      <c r="G86" s="1039">
        <v>21</v>
      </c>
      <c r="H86" s="1039">
        <v>482</v>
      </c>
      <c r="I86" s="1039">
        <v>166</v>
      </c>
      <c r="J86" s="1039">
        <v>648</v>
      </c>
      <c r="K86" s="1039">
        <v>37</v>
      </c>
      <c r="L86" s="1039">
        <v>73</v>
      </c>
      <c r="M86" s="1039">
        <v>110</v>
      </c>
      <c r="N86" s="1039">
        <v>37</v>
      </c>
      <c r="O86" s="1039">
        <v>16</v>
      </c>
      <c r="P86" s="1039">
        <v>53</v>
      </c>
      <c r="Q86" s="1039">
        <v>599</v>
      </c>
      <c r="R86" s="1039">
        <v>318</v>
      </c>
      <c r="S86" s="1039">
        <v>917</v>
      </c>
      <c r="T86" s="1039">
        <v>1634</v>
      </c>
      <c r="U86" s="1039">
        <v>603</v>
      </c>
      <c r="V86" s="1039">
        <v>2237</v>
      </c>
    </row>
    <row r="87" spans="1:22">
      <c r="A87" s="1038">
        <v>31</v>
      </c>
      <c r="B87" s="1039">
        <v>523</v>
      </c>
      <c r="C87" s="1039">
        <v>42</v>
      </c>
      <c r="D87" s="1039">
        <v>565</v>
      </c>
      <c r="E87" s="1039">
        <v>18</v>
      </c>
      <c r="F87" s="1039">
        <v>15</v>
      </c>
      <c r="G87" s="1039">
        <v>33</v>
      </c>
      <c r="H87" s="1039">
        <v>531</v>
      </c>
      <c r="I87" s="1039">
        <v>198</v>
      </c>
      <c r="J87" s="1039">
        <v>729</v>
      </c>
      <c r="K87" s="1039">
        <v>34</v>
      </c>
      <c r="L87" s="1039">
        <v>58</v>
      </c>
      <c r="M87" s="1039">
        <v>92</v>
      </c>
      <c r="N87" s="1039">
        <v>76</v>
      </c>
      <c r="O87" s="1039">
        <v>19</v>
      </c>
      <c r="P87" s="1039">
        <v>95</v>
      </c>
      <c r="Q87" s="1039">
        <v>610</v>
      </c>
      <c r="R87" s="1039">
        <v>304</v>
      </c>
      <c r="S87" s="1039">
        <v>914</v>
      </c>
      <c r="T87" s="1039">
        <v>1792</v>
      </c>
      <c r="U87" s="1039">
        <v>636</v>
      </c>
      <c r="V87" s="1039">
        <v>2428</v>
      </c>
    </row>
    <row r="88" spans="1:22">
      <c r="A88" s="1038">
        <v>32</v>
      </c>
      <c r="B88" s="1039">
        <v>654</v>
      </c>
      <c r="C88" s="1039">
        <v>43</v>
      </c>
      <c r="D88" s="1039">
        <v>697</v>
      </c>
      <c r="E88" s="1039">
        <v>28</v>
      </c>
      <c r="F88" s="1039">
        <v>12</v>
      </c>
      <c r="G88" s="1039">
        <v>40</v>
      </c>
      <c r="H88" s="1039">
        <v>604</v>
      </c>
      <c r="I88" s="1039">
        <v>212</v>
      </c>
      <c r="J88" s="1039">
        <v>816</v>
      </c>
      <c r="K88" s="1039">
        <v>48</v>
      </c>
      <c r="L88" s="1039">
        <v>71</v>
      </c>
      <c r="M88" s="1039">
        <v>119</v>
      </c>
      <c r="N88" s="1039">
        <v>70</v>
      </c>
      <c r="O88" s="1039">
        <v>26</v>
      </c>
      <c r="P88" s="1039">
        <v>96</v>
      </c>
      <c r="Q88" s="1039">
        <v>615</v>
      </c>
      <c r="R88" s="1039">
        <v>307</v>
      </c>
      <c r="S88" s="1039">
        <v>922</v>
      </c>
      <c r="T88" s="1039">
        <v>2019</v>
      </c>
      <c r="U88" s="1039">
        <v>671</v>
      </c>
      <c r="V88" s="1039">
        <v>2690</v>
      </c>
    </row>
    <row r="89" spans="1:22">
      <c r="A89" s="1038">
        <v>33</v>
      </c>
      <c r="B89" s="1039">
        <v>699</v>
      </c>
      <c r="C89" s="1039">
        <v>41</v>
      </c>
      <c r="D89" s="1039">
        <v>740</v>
      </c>
      <c r="E89" s="1039">
        <v>26</v>
      </c>
      <c r="F89" s="1039">
        <v>16</v>
      </c>
      <c r="G89" s="1039">
        <v>42</v>
      </c>
      <c r="H89" s="1039">
        <v>717</v>
      </c>
      <c r="I89" s="1039">
        <v>220</v>
      </c>
      <c r="J89" s="1039">
        <v>937</v>
      </c>
      <c r="K89" s="1039">
        <v>42</v>
      </c>
      <c r="L89" s="1039">
        <v>73</v>
      </c>
      <c r="M89" s="1039">
        <v>115</v>
      </c>
      <c r="N89" s="1039">
        <v>105</v>
      </c>
      <c r="O89" s="1039">
        <v>33</v>
      </c>
      <c r="P89" s="1039">
        <v>138</v>
      </c>
      <c r="Q89" s="1039">
        <v>580</v>
      </c>
      <c r="R89" s="1039">
        <v>270</v>
      </c>
      <c r="S89" s="1039">
        <v>850</v>
      </c>
      <c r="T89" s="1039">
        <v>2169</v>
      </c>
      <c r="U89" s="1039">
        <v>653</v>
      </c>
      <c r="V89" s="1039">
        <v>2822</v>
      </c>
    </row>
    <row r="90" spans="1:22">
      <c r="A90" s="1038">
        <v>34</v>
      </c>
      <c r="B90" s="1039">
        <v>808</v>
      </c>
      <c r="C90" s="1039">
        <v>49</v>
      </c>
      <c r="D90" s="1039">
        <v>857</v>
      </c>
      <c r="E90" s="1039">
        <v>33</v>
      </c>
      <c r="F90" s="1039">
        <v>19</v>
      </c>
      <c r="G90" s="1039">
        <v>52</v>
      </c>
      <c r="H90" s="1039">
        <v>727</v>
      </c>
      <c r="I90" s="1039">
        <v>249</v>
      </c>
      <c r="J90" s="1039">
        <v>976</v>
      </c>
      <c r="K90" s="1039">
        <v>56</v>
      </c>
      <c r="L90" s="1039">
        <v>91</v>
      </c>
      <c r="M90" s="1039">
        <v>147</v>
      </c>
      <c r="N90" s="1039">
        <v>114</v>
      </c>
      <c r="O90" s="1039">
        <v>26</v>
      </c>
      <c r="P90" s="1039">
        <v>140</v>
      </c>
      <c r="Q90" s="1039">
        <v>575</v>
      </c>
      <c r="R90" s="1039">
        <v>285</v>
      </c>
      <c r="S90" s="1039">
        <v>860</v>
      </c>
      <c r="T90" s="1039">
        <v>2313</v>
      </c>
      <c r="U90" s="1039">
        <v>719</v>
      </c>
      <c r="V90" s="1039">
        <v>3032</v>
      </c>
    </row>
    <row r="91" spans="1:22">
      <c r="A91" s="1038">
        <v>35</v>
      </c>
      <c r="B91" s="1039">
        <v>888</v>
      </c>
      <c r="C91" s="1039">
        <v>49</v>
      </c>
      <c r="D91" s="1039">
        <v>937</v>
      </c>
      <c r="E91" s="1039">
        <v>39</v>
      </c>
      <c r="F91" s="1039">
        <v>20</v>
      </c>
      <c r="G91" s="1039">
        <v>59</v>
      </c>
      <c r="H91" s="1039">
        <v>765</v>
      </c>
      <c r="I91" s="1039">
        <v>253</v>
      </c>
      <c r="J91" s="1039">
        <v>1018</v>
      </c>
      <c r="K91" s="1039">
        <v>70</v>
      </c>
      <c r="L91" s="1039">
        <v>77</v>
      </c>
      <c r="M91" s="1039">
        <v>147</v>
      </c>
      <c r="N91" s="1039">
        <v>124</v>
      </c>
      <c r="O91" s="1039">
        <v>38</v>
      </c>
      <c r="P91" s="1039">
        <v>162</v>
      </c>
      <c r="Q91" s="1039">
        <v>623</v>
      </c>
      <c r="R91" s="1039">
        <v>278</v>
      </c>
      <c r="S91" s="1039">
        <v>901</v>
      </c>
      <c r="T91" s="1039">
        <v>2509</v>
      </c>
      <c r="U91" s="1039">
        <v>715</v>
      </c>
      <c r="V91" s="1039">
        <v>3224</v>
      </c>
    </row>
    <row r="92" spans="1:22">
      <c r="A92" s="1038">
        <v>36</v>
      </c>
      <c r="B92" s="1039">
        <v>972</v>
      </c>
      <c r="C92" s="1039">
        <v>85</v>
      </c>
      <c r="D92" s="1039">
        <v>1057</v>
      </c>
      <c r="E92" s="1039">
        <v>54</v>
      </c>
      <c r="F92" s="1039">
        <v>29</v>
      </c>
      <c r="G92" s="1039">
        <v>83</v>
      </c>
      <c r="H92" s="1039">
        <v>785</v>
      </c>
      <c r="I92" s="1039">
        <v>307</v>
      </c>
      <c r="J92" s="1039">
        <v>1092</v>
      </c>
      <c r="K92" s="1039">
        <v>63</v>
      </c>
      <c r="L92" s="1039">
        <v>131</v>
      </c>
      <c r="M92" s="1039">
        <v>194</v>
      </c>
      <c r="N92" s="1039">
        <v>131</v>
      </c>
      <c r="O92" s="1039">
        <v>52</v>
      </c>
      <c r="P92" s="1039">
        <v>183</v>
      </c>
      <c r="Q92" s="1039">
        <v>551</v>
      </c>
      <c r="R92" s="1039">
        <v>258</v>
      </c>
      <c r="S92" s="1039">
        <v>809</v>
      </c>
      <c r="T92" s="1039">
        <v>2556</v>
      </c>
      <c r="U92" s="1039">
        <v>862</v>
      </c>
      <c r="V92" s="1039">
        <v>3418</v>
      </c>
    </row>
    <row r="93" spans="1:22">
      <c r="A93" s="1038">
        <v>37</v>
      </c>
      <c r="B93" s="1039">
        <v>1005</v>
      </c>
      <c r="C93" s="1039">
        <v>97</v>
      </c>
      <c r="D93" s="1039">
        <v>1102</v>
      </c>
      <c r="E93" s="1039">
        <v>41</v>
      </c>
      <c r="F93" s="1039">
        <v>23</v>
      </c>
      <c r="G93" s="1039">
        <v>64</v>
      </c>
      <c r="H93" s="1039">
        <v>835</v>
      </c>
      <c r="I93" s="1039">
        <v>312</v>
      </c>
      <c r="J93" s="1039">
        <v>1147</v>
      </c>
      <c r="K93" s="1039">
        <v>44</v>
      </c>
      <c r="L93" s="1039">
        <v>113</v>
      </c>
      <c r="M93" s="1039">
        <v>157</v>
      </c>
      <c r="N93" s="1039">
        <v>139</v>
      </c>
      <c r="O93" s="1039">
        <v>87</v>
      </c>
      <c r="P93" s="1039">
        <v>226</v>
      </c>
      <c r="Q93" s="1039">
        <v>587</v>
      </c>
      <c r="R93" s="1039">
        <v>229</v>
      </c>
      <c r="S93" s="1039">
        <v>816</v>
      </c>
      <c r="T93" s="1039">
        <v>2651</v>
      </c>
      <c r="U93" s="1039">
        <v>861</v>
      </c>
      <c r="V93" s="1039">
        <v>3512</v>
      </c>
    </row>
    <row r="94" spans="1:22">
      <c r="A94" s="1038">
        <v>38</v>
      </c>
      <c r="B94" s="1039">
        <v>1077</v>
      </c>
      <c r="C94" s="1039">
        <v>113</v>
      </c>
      <c r="D94" s="1039">
        <v>1190</v>
      </c>
      <c r="E94" s="1039">
        <v>45</v>
      </c>
      <c r="F94" s="1039">
        <v>30</v>
      </c>
      <c r="G94" s="1039">
        <v>75</v>
      </c>
      <c r="H94" s="1039">
        <v>902</v>
      </c>
      <c r="I94" s="1039">
        <v>294</v>
      </c>
      <c r="J94" s="1039">
        <v>1196</v>
      </c>
      <c r="K94" s="1039">
        <v>56</v>
      </c>
      <c r="L94" s="1039">
        <v>114</v>
      </c>
      <c r="M94" s="1039">
        <v>170</v>
      </c>
      <c r="N94" s="1039">
        <v>143</v>
      </c>
      <c r="O94" s="1039">
        <v>67</v>
      </c>
      <c r="P94" s="1039">
        <v>210</v>
      </c>
      <c r="Q94" s="1039">
        <v>573</v>
      </c>
      <c r="R94" s="1039">
        <v>250</v>
      </c>
      <c r="S94" s="1039">
        <v>823</v>
      </c>
      <c r="T94" s="1039">
        <v>2796</v>
      </c>
      <c r="U94" s="1039">
        <v>868</v>
      </c>
      <c r="V94" s="1039">
        <v>3664</v>
      </c>
    </row>
    <row r="95" spans="1:22">
      <c r="A95" s="1038">
        <v>39</v>
      </c>
      <c r="B95" s="1039">
        <v>1157</v>
      </c>
      <c r="C95" s="1039">
        <v>114</v>
      </c>
      <c r="D95" s="1039">
        <v>1271</v>
      </c>
      <c r="E95" s="1039">
        <v>66</v>
      </c>
      <c r="F95" s="1039">
        <v>36</v>
      </c>
      <c r="G95" s="1039">
        <v>102</v>
      </c>
      <c r="H95" s="1039">
        <v>959</v>
      </c>
      <c r="I95" s="1039">
        <v>336</v>
      </c>
      <c r="J95" s="1039">
        <v>1295</v>
      </c>
      <c r="K95" s="1039">
        <v>74</v>
      </c>
      <c r="L95" s="1039">
        <v>110</v>
      </c>
      <c r="M95" s="1039">
        <v>184</v>
      </c>
      <c r="N95" s="1039">
        <v>174</v>
      </c>
      <c r="O95" s="1039">
        <v>83</v>
      </c>
      <c r="P95" s="1039">
        <v>257</v>
      </c>
      <c r="Q95" s="1039">
        <v>541</v>
      </c>
      <c r="R95" s="1039">
        <v>241</v>
      </c>
      <c r="S95" s="1039">
        <v>782</v>
      </c>
      <c r="T95" s="1039">
        <v>2971</v>
      </c>
      <c r="U95" s="1039">
        <v>920</v>
      </c>
      <c r="V95" s="1039">
        <v>3891</v>
      </c>
    </row>
    <row r="96" spans="1:22">
      <c r="A96" s="1038">
        <v>40</v>
      </c>
      <c r="B96" s="1039">
        <v>1242</v>
      </c>
      <c r="C96" s="1039">
        <v>121</v>
      </c>
      <c r="D96" s="1039">
        <v>1363</v>
      </c>
      <c r="E96" s="1039">
        <v>59</v>
      </c>
      <c r="F96" s="1039">
        <v>34</v>
      </c>
      <c r="G96" s="1039">
        <v>93</v>
      </c>
      <c r="H96" s="1039">
        <v>1103</v>
      </c>
      <c r="I96" s="1039">
        <v>350</v>
      </c>
      <c r="J96" s="1039">
        <v>1453</v>
      </c>
      <c r="K96" s="1039">
        <v>73</v>
      </c>
      <c r="L96" s="1039">
        <v>127</v>
      </c>
      <c r="M96" s="1039">
        <v>200</v>
      </c>
      <c r="N96" s="1039">
        <v>154</v>
      </c>
      <c r="O96" s="1039">
        <v>93</v>
      </c>
      <c r="P96" s="1039">
        <v>247</v>
      </c>
      <c r="Q96" s="1039">
        <v>562</v>
      </c>
      <c r="R96" s="1039">
        <v>239</v>
      </c>
      <c r="S96" s="1039">
        <v>801</v>
      </c>
      <c r="T96" s="1039">
        <v>3194</v>
      </c>
      <c r="U96" s="1039">
        <v>964</v>
      </c>
      <c r="V96" s="1039">
        <v>4158</v>
      </c>
    </row>
    <row r="97" spans="1:22">
      <c r="A97" s="1038">
        <v>41</v>
      </c>
      <c r="B97" s="1039">
        <v>1160</v>
      </c>
      <c r="C97" s="1039">
        <v>107</v>
      </c>
      <c r="D97" s="1039">
        <v>1267</v>
      </c>
      <c r="E97" s="1039">
        <v>60</v>
      </c>
      <c r="F97" s="1039">
        <v>45</v>
      </c>
      <c r="G97" s="1039">
        <v>105</v>
      </c>
      <c r="H97" s="1039">
        <v>1133</v>
      </c>
      <c r="I97" s="1039">
        <v>408</v>
      </c>
      <c r="J97" s="1039">
        <v>1541</v>
      </c>
      <c r="K97" s="1039">
        <v>90</v>
      </c>
      <c r="L97" s="1039">
        <v>123</v>
      </c>
      <c r="M97" s="1039">
        <v>213</v>
      </c>
      <c r="N97" s="1039">
        <v>171</v>
      </c>
      <c r="O97" s="1039">
        <v>98</v>
      </c>
      <c r="P97" s="1039">
        <v>269</v>
      </c>
      <c r="Q97" s="1039">
        <v>547</v>
      </c>
      <c r="R97" s="1039">
        <v>242</v>
      </c>
      <c r="S97" s="1039">
        <v>789</v>
      </c>
      <c r="T97" s="1039">
        <v>3164</v>
      </c>
      <c r="U97" s="1039">
        <v>1023</v>
      </c>
      <c r="V97" s="1039">
        <v>4187</v>
      </c>
    </row>
    <row r="98" spans="1:22">
      <c r="A98" s="1038">
        <v>42</v>
      </c>
      <c r="B98" s="1039">
        <v>1252</v>
      </c>
      <c r="C98" s="1039">
        <v>120</v>
      </c>
      <c r="D98" s="1039">
        <v>1372</v>
      </c>
      <c r="E98" s="1039">
        <v>79</v>
      </c>
      <c r="F98" s="1039">
        <v>48</v>
      </c>
      <c r="G98" s="1039">
        <v>127</v>
      </c>
      <c r="H98" s="1039">
        <v>1241</v>
      </c>
      <c r="I98" s="1039">
        <v>453</v>
      </c>
      <c r="J98" s="1039">
        <v>1694</v>
      </c>
      <c r="K98" s="1039">
        <v>87</v>
      </c>
      <c r="L98" s="1039">
        <v>137</v>
      </c>
      <c r="M98" s="1039">
        <v>224</v>
      </c>
      <c r="N98" s="1039">
        <v>186</v>
      </c>
      <c r="O98" s="1039">
        <v>117</v>
      </c>
      <c r="P98" s="1039">
        <v>303</v>
      </c>
      <c r="Q98" s="1039">
        <v>585</v>
      </c>
      <c r="R98" s="1039">
        <v>204</v>
      </c>
      <c r="S98" s="1039">
        <v>789</v>
      </c>
      <c r="T98" s="1039">
        <v>3434</v>
      </c>
      <c r="U98" s="1039">
        <v>1079</v>
      </c>
      <c r="V98" s="1039">
        <v>4513</v>
      </c>
    </row>
    <row r="99" spans="1:22">
      <c r="A99" s="1038">
        <v>43</v>
      </c>
      <c r="B99" s="1039">
        <v>1225</v>
      </c>
      <c r="C99" s="1039">
        <v>135</v>
      </c>
      <c r="D99" s="1039">
        <v>1360</v>
      </c>
      <c r="E99" s="1039">
        <v>71</v>
      </c>
      <c r="F99" s="1039">
        <v>45</v>
      </c>
      <c r="G99" s="1039">
        <v>116</v>
      </c>
      <c r="H99" s="1039">
        <v>1296</v>
      </c>
      <c r="I99" s="1039">
        <v>480</v>
      </c>
      <c r="J99" s="1039">
        <v>1776</v>
      </c>
      <c r="K99" s="1039">
        <v>91</v>
      </c>
      <c r="L99" s="1039">
        <v>148</v>
      </c>
      <c r="M99" s="1039">
        <v>239</v>
      </c>
      <c r="N99" s="1039">
        <v>206</v>
      </c>
      <c r="O99" s="1039">
        <v>110</v>
      </c>
      <c r="P99" s="1039">
        <v>316</v>
      </c>
      <c r="Q99" s="1039">
        <v>536</v>
      </c>
      <c r="R99" s="1039">
        <v>258</v>
      </c>
      <c r="S99" s="1039">
        <v>794</v>
      </c>
      <c r="T99" s="1039">
        <v>3429</v>
      </c>
      <c r="U99" s="1039">
        <v>1177</v>
      </c>
      <c r="V99" s="1039">
        <v>4606</v>
      </c>
    </row>
    <row r="100" spans="1:22">
      <c r="A100" s="1038">
        <v>44</v>
      </c>
      <c r="B100" s="1039">
        <v>1253</v>
      </c>
      <c r="C100" s="1039">
        <v>132</v>
      </c>
      <c r="D100" s="1039">
        <v>1385</v>
      </c>
      <c r="E100" s="1039">
        <v>72</v>
      </c>
      <c r="F100" s="1039">
        <v>41</v>
      </c>
      <c r="G100" s="1039">
        <v>113</v>
      </c>
      <c r="H100" s="1039">
        <v>1256</v>
      </c>
      <c r="I100" s="1039">
        <v>474</v>
      </c>
      <c r="J100" s="1039">
        <v>1730</v>
      </c>
      <c r="K100" s="1039">
        <v>89</v>
      </c>
      <c r="L100" s="1039">
        <v>153</v>
      </c>
      <c r="M100" s="1039">
        <v>242</v>
      </c>
      <c r="N100" s="1039">
        <v>228</v>
      </c>
      <c r="O100" s="1039">
        <v>130</v>
      </c>
      <c r="P100" s="1039">
        <v>358</v>
      </c>
      <c r="Q100" s="1039">
        <v>507</v>
      </c>
      <c r="R100" s="1039">
        <v>194</v>
      </c>
      <c r="S100" s="1039">
        <v>701</v>
      </c>
      <c r="T100" s="1039">
        <v>3411</v>
      </c>
      <c r="U100" s="1039">
        <v>1130</v>
      </c>
      <c r="V100" s="1039">
        <v>4541</v>
      </c>
    </row>
    <row r="101" spans="1:22">
      <c r="A101" s="1038">
        <v>45</v>
      </c>
      <c r="B101" s="1039">
        <v>1320</v>
      </c>
      <c r="C101" s="1039">
        <v>120</v>
      </c>
      <c r="D101" s="1039">
        <v>1440</v>
      </c>
      <c r="E101" s="1039">
        <v>62</v>
      </c>
      <c r="F101" s="1039">
        <v>49</v>
      </c>
      <c r="G101" s="1039">
        <v>111</v>
      </c>
      <c r="H101" s="1039">
        <v>1377</v>
      </c>
      <c r="I101" s="1039">
        <v>464</v>
      </c>
      <c r="J101" s="1039">
        <v>1841</v>
      </c>
      <c r="K101" s="1039">
        <v>67</v>
      </c>
      <c r="L101" s="1039">
        <v>132</v>
      </c>
      <c r="M101" s="1039">
        <v>199</v>
      </c>
      <c r="N101" s="1039">
        <v>251</v>
      </c>
      <c r="O101" s="1039">
        <v>123</v>
      </c>
      <c r="P101" s="1039">
        <v>374</v>
      </c>
      <c r="Q101" s="1039">
        <v>552</v>
      </c>
      <c r="R101" s="1039">
        <v>208</v>
      </c>
      <c r="S101" s="1039">
        <v>760</v>
      </c>
      <c r="T101" s="1039">
        <v>3638</v>
      </c>
      <c r="U101" s="1039">
        <v>1096</v>
      </c>
      <c r="V101" s="1039">
        <v>4734</v>
      </c>
    </row>
    <row r="102" spans="1:22">
      <c r="A102" s="1038">
        <v>46</v>
      </c>
      <c r="B102" s="1039">
        <v>1344</v>
      </c>
      <c r="C102" s="1039">
        <v>156</v>
      </c>
      <c r="D102" s="1039">
        <v>1500</v>
      </c>
      <c r="E102" s="1039">
        <v>58</v>
      </c>
      <c r="F102" s="1039">
        <v>50</v>
      </c>
      <c r="G102" s="1039">
        <v>108</v>
      </c>
      <c r="H102" s="1039">
        <v>1403</v>
      </c>
      <c r="I102" s="1039">
        <v>504</v>
      </c>
      <c r="J102" s="1039">
        <v>1907</v>
      </c>
      <c r="K102" s="1039">
        <v>78</v>
      </c>
      <c r="L102" s="1039">
        <v>110</v>
      </c>
      <c r="M102" s="1039">
        <v>188</v>
      </c>
      <c r="N102" s="1039">
        <v>278</v>
      </c>
      <c r="O102" s="1039">
        <v>130</v>
      </c>
      <c r="P102" s="1039">
        <v>408</v>
      </c>
      <c r="Q102" s="1039">
        <v>586</v>
      </c>
      <c r="R102" s="1039">
        <v>208</v>
      </c>
      <c r="S102" s="1039">
        <v>794</v>
      </c>
      <c r="T102" s="1039">
        <v>3758</v>
      </c>
      <c r="U102" s="1039">
        <v>1161</v>
      </c>
      <c r="V102" s="1039">
        <v>4919</v>
      </c>
    </row>
    <row r="103" spans="1:22">
      <c r="A103" s="1038">
        <v>47</v>
      </c>
      <c r="B103" s="1039">
        <v>1326</v>
      </c>
      <c r="C103" s="1039">
        <v>134</v>
      </c>
      <c r="D103" s="1039">
        <v>1460</v>
      </c>
      <c r="E103" s="1039">
        <v>67</v>
      </c>
      <c r="F103" s="1039">
        <v>51</v>
      </c>
      <c r="G103" s="1039">
        <v>118</v>
      </c>
      <c r="H103" s="1039">
        <v>1416</v>
      </c>
      <c r="I103" s="1039">
        <v>502</v>
      </c>
      <c r="J103" s="1039">
        <v>1918</v>
      </c>
      <c r="K103" s="1039">
        <v>81</v>
      </c>
      <c r="L103" s="1039">
        <v>162</v>
      </c>
      <c r="M103" s="1039">
        <v>243</v>
      </c>
      <c r="N103" s="1039">
        <v>248</v>
      </c>
      <c r="O103" s="1039">
        <v>156</v>
      </c>
      <c r="P103" s="1039">
        <v>404</v>
      </c>
      <c r="Q103" s="1039">
        <v>655</v>
      </c>
      <c r="R103" s="1039">
        <v>222</v>
      </c>
      <c r="S103" s="1039">
        <v>877</v>
      </c>
      <c r="T103" s="1039">
        <v>3798</v>
      </c>
      <c r="U103" s="1039">
        <v>1230</v>
      </c>
      <c r="V103" s="1039">
        <v>5028</v>
      </c>
    </row>
    <row r="104" spans="1:22">
      <c r="A104" s="1038">
        <v>48</v>
      </c>
      <c r="B104" s="1039">
        <v>1437</v>
      </c>
      <c r="C104" s="1039">
        <v>141</v>
      </c>
      <c r="D104" s="1039">
        <v>1578</v>
      </c>
      <c r="E104" s="1039">
        <v>50</v>
      </c>
      <c r="F104" s="1039">
        <v>42</v>
      </c>
      <c r="G104" s="1039">
        <v>92</v>
      </c>
      <c r="H104" s="1039">
        <v>1672</v>
      </c>
      <c r="I104" s="1039">
        <v>582</v>
      </c>
      <c r="J104" s="1039">
        <v>2254</v>
      </c>
      <c r="K104" s="1039">
        <v>97</v>
      </c>
      <c r="L104" s="1039">
        <v>138</v>
      </c>
      <c r="M104" s="1039">
        <v>235</v>
      </c>
      <c r="N104" s="1039">
        <v>272</v>
      </c>
      <c r="O104" s="1039">
        <v>193</v>
      </c>
      <c r="P104" s="1039">
        <v>465</v>
      </c>
      <c r="Q104" s="1039">
        <v>553</v>
      </c>
      <c r="R104" s="1039">
        <v>221</v>
      </c>
      <c r="S104" s="1039">
        <v>774</v>
      </c>
      <c r="T104" s="1039">
        <v>4093</v>
      </c>
      <c r="U104" s="1039">
        <v>1325</v>
      </c>
      <c r="V104" s="1039">
        <v>5418</v>
      </c>
    </row>
    <row r="105" spans="1:22">
      <c r="A105" s="1038">
        <v>49</v>
      </c>
      <c r="B105" s="1039">
        <v>1404</v>
      </c>
      <c r="C105" s="1039">
        <v>149</v>
      </c>
      <c r="D105" s="1039">
        <v>1553</v>
      </c>
      <c r="E105" s="1039">
        <v>51</v>
      </c>
      <c r="F105" s="1039">
        <v>47</v>
      </c>
      <c r="G105" s="1039">
        <v>98</v>
      </c>
      <c r="H105" s="1039">
        <v>1659</v>
      </c>
      <c r="I105" s="1039">
        <v>562</v>
      </c>
      <c r="J105" s="1039">
        <v>2221</v>
      </c>
      <c r="K105" s="1039">
        <v>77</v>
      </c>
      <c r="L105" s="1039">
        <v>128</v>
      </c>
      <c r="M105" s="1039">
        <v>205</v>
      </c>
      <c r="N105" s="1039">
        <v>331</v>
      </c>
      <c r="O105" s="1039">
        <v>176</v>
      </c>
      <c r="P105" s="1039">
        <v>507</v>
      </c>
      <c r="Q105" s="1039">
        <v>544</v>
      </c>
      <c r="R105" s="1039">
        <v>200</v>
      </c>
      <c r="S105" s="1039">
        <v>744</v>
      </c>
      <c r="T105" s="1039">
        <v>4080</v>
      </c>
      <c r="U105" s="1039">
        <v>1271</v>
      </c>
      <c r="V105" s="1039">
        <v>5351</v>
      </c>
    </row>
    <row r="106" spans="1:22">
      <c r="A106" s="1038">
        <v>50</v>
      </c>
      <c r="B106" s="1039">
        <v>1317</v>
      </c>
      <c r="C106" s="1039">
        <v>132</v>
      </c>
      <c r="D106" s="1039">
        <v>1449</v>
      </c>
      <c r="E106" s="1039">
        <v>61</v>
      </c>
      <c r="F106" s="1039">
        <v>49</v>
      </c>
      <c r="G106" s="1039">
        <v>110</v>
      </c>
      <c r="H106" s="1039">
        <v>1607</v>
      </c>
      <c r="I106" s="1039">
        <v>614</v>
      </c>
      <c r="J106" s="1039">
        <v>2221</v>
      </c>
      <c r="K106" s="1039">
        <v>72</v>
      </c>
      <c r="L106" s="1039">
        <v>111</v>
      </c>
      <c r="M106" s="1039">
        <v>183</v>
      </c>
      <c r="N106" s="1039">
        <v>347</v>
      </c>
      <c r="O106" s="1039">
        <v>200</v>
      </c>
      <c r="P106" s="1039">
        <v>547</v>
      </c>
      <c r="Q106" s="1039">
        <v>439</v>
      </c>
      <c r="R106" s="1039">
        <v>169</v>
      </c>
      <c r="S106" s="1039">
        <v>608</v>
      </c>
      <c r="T106" s="1039">
        <v>3870</v>
      </c>
      <c r="U106" s="1039">
        <v>1288</v>
      </c>
      <c r="V106" s="1039">
        <v>5158</v>
      </c>
    </row>
    <row r="107" spans="1:22">
      <c r="A107" s="1038">
        <v>51</v>
      </c>
      <c r="B107" s="1039">
        <v>1216</v>
      </c>
      <c r="C107" s="1039">
        <v>115</v>
      </c>
      <c r="D107" s="1039">
        <v>1331</v>
      </c>
      <c r="E107" s="1039">
        <v>60</v>
      </c>
      <c r="F107" s="1039">
        <v>40</v>
      </c>
      <c r="G107" s="1039">
        <v>100</v>
      </c>
      <c r="H107" s="1039">
        <v>1519</v>
      </c>
      <c r="I107" s="1039">
        <v>640</v>
      </c>
      <c r="J107" s="1039">
        <v>2159</v>
      </c>
      <c r="K107" s="1039">
        <v>61</v>
      </c>
      <c r="L107" s="1039">
        <v>109</v>
      </c>
      <c r="M107" s="1039">
        <v>170</v>
      </c>
      <c r="N107" s="1039">
        <v>289</v>
      </c>
      <c r="O107" s="1039">
        <v>221</v>
      </c>
      <c r="P107" s="1039">
        <v>510</v>
      </c>
      <c r="Q107" s="1039">
        <v>389</v>
      </c>
      <c r="R107" s="1039">
        <v>182</v>
      </c>
      <c r="S107" s="1039">
        <v>571</v>
      </c>
      <c r="T107" s="1039">
        <v>3557</v>
      </c>
      <c r="U107" s="1039">
        <v>1318</v>
      </c>
      <c r="V107" s="1039">
        <v>4875</v>
      </c>
    </row>
    <row r="108" spans="1:22">
      <c r="A108" s="1038">
        <v>52</v>
      </c>
      <c r="B108" s="1039">
        <v>1043</v>
      </c>
      <c r="C108" s="1039">
        <v>112</v>
      </c>
      <c r="D108" s="1039">
        <v>1155</v>
      </c>
      <c r="E108" s="1039">
        <v>54</v>
      </c>
      <c r="F108" s="1039">
        <v>52</v>
      </c>
      <c r="G108" s="1039">
        <v>106</v>
      </c>
      <c r="H108" s="1039">
        <v>1429</v>
      </c>
      <c r="I108" s="1039">
        <v>633</v>
      </c>
      <c r="J108" s="1039">
        <v>2062</v>
      </c>
      <c r="K108" s="1039">
        <v>71</v>
      </c>
      <c r="L108" s="1039">
        <v>100</v>
      </c>
      <c r="M108" s="1039">
        <v>171</v>
      </c>
      <c r="N108" s="1039">
        <v>317</v>
      </c>
      <c r="O108" s="1039">
        <v>233</v>
      </c>
      <c r="P108" s="1039">
        <v>550</v>
      </c>
      <c r="Q108" s="1039">
        <v>353</v>
      </c>
      <c r="R108" s="1039">
        <v>157</v>
      </c>
      <c r="S108" s="1039">
        <v>510</v>
      </c>
      <c r="T108" s="1039">
        <v>3309</v>
      </c>
      <c r="U108" s="1039">
        <v>1303</v>
      </c>
      <c r="V108" s="1039">
        <v>4612</v>
      </c>
    </row>
    <row r="109" spans="1:22">
      <c r="A109" s="1038">
        <v>53</v>
      </c>
      <c r="B109" s="1039">
        <v>1030</v>
      </c>
      <c r="C109" s="1039">
        <v>99</v>
      </c>
      <c r="D109" s="1039">
        <v>1129</v>
      </c>
      <c r="E109" s="1039">
        <v>43</v>
      </c>
      <c r="F109" s="1039">
        <v>47</v>
      </c>
      <c r="G109" s="1039">
        <v>90</v>
      </c>
      <c r="H109" s="1039">
        <v>1295</v>
      </c>
      <c r="I109" s="1039">
        <v>634</v>
      </c>
      <c r="J109" s="1039">
        <v>1929</v>
      </c>
      <c r="K109" s="1039">
        <v>57</v>
      </c>
      <c r="L109" s="1039">
        <v>91</v>
      </c>
      <c r="M109" s="1039">
        <v>148</v>
      </c>
      <c r="N109" s="1039">
        <v>321</v>
      </c>
      <c r="O109" s="1039">
        <v>206</v>
      </c>
      <c r="P109" s="1039">
        <v>527</v>
      </c>
      <c r="Q109" s="1039">
        <v>310</v>
      </c>
      <c r="R109" s="1039">
        <v>133</v>
      </c>
      <c r="S109" s="1039">
        <v>443</v>
      </c>
      <c r="T109" s="1039">
        <v>3091</v>
      </c>
      <c r="U109" s="1039">
        <v>1223</v>
      </c>
      <c r="V109" s="1039">
        <v>4314</v>
      </c>
    </row>
    <row r="110" spans="1:22">
      <c r="A110" s="1038">
        <v>54</v>
      </c>
      <c r="B110" s="1039">
        <v>1133</v>
      </c>
      <c r="C110" s="1039">
        <v>78</v>
      </c>
      <c r="D110" s="1039">
        <v>1211</v>
      </c>
      <c r="E110" s="1039">
        <v>55</v>
      </c>
      <c r="F110" s="1039">
        <v>53</v>
      </c>
      <c r="G110" s="1039">
        <v>108</v>
      </c>
      <c r="H110" s="1039">
        <v>1444</v>
      </c>
      <c r="I110" s="1039">
        <v>613</v>
      </c>
      <c r="J110" s="1039">
        <v>2057</v>
      </c>
      <c r="K110" s="1039">
        <v>66</v>
      </c>
      <c r="L110" s="1039">
        <v>90</v>
      </c>
      <c r="M110" s="1039">
        <v>156</v>
      </c>
      <c r="N110" s="1039">
        <v>336</v>
      </c>
      <c r="O110" s="1039">
        <v>186</v>
      </c>
      <c r="P110" s="1039">
        <v>522</v>
      </c>
      <c r="Q110" s="1039">
        <v>334</v>
      </c>
      <c r="R110" s="1039">
        <v>145</v>
      </c>
      <c r="S110" s="1039">
        <v>479</v>
      </c>
      <c r="T110" s="1039">
        <v>3399</v>
      </c>
      <c r="U110" s="1039">
        <v>1183</v>
      </c>
      <c r="V110" s="1039">
        <v>4582</v>
      </c>
    </row>
    <row r="111" spans="1:22">
      <c r="A111" s="1038">
        <v>55</v>
      </c>
      <c r="B111" s="1039">
        <v>1190</v>
      </c>
      <c r="C111" s="1039">
        <v>108</v>
      </c>
      <c r="D111" s="1039">
        <v>1298</v>
      </c>
      <c r="E111" s="1039">
        <v>50</v>
      </c>
      <c r="F111" s="1039">
        <v>55</v>
      </c>
      <c r="G111" s="1039">
        <v>105</v>
      </c>
      <c r="H111" s="1039">
        <v>1289</v>
      </c>
      <c r="I111" s="1039">
        <v>566</v>
      </c>
      <c r="J111" s="1039">
        <v>1855</v>
      </c>
      <c r="K111" s="1039">
        <v>53</v>
      </c>
      <c r="L111" s="1039">
        <v>103</v>
      </c>
      <c r="M111" s="1039">
        <v>156</v>
      </c>
      <c r="N111" s="1039">
        <v>294</v>
      </c>
      <c r="O111" s="1039">
        <v>185</v>
      </c>
      <c r="P111" s="1039">
        <v>479</v>
      </c>
      <c r="Q111" s="1039">
        <v>263</v>
      </c>
      <c r="R111" s="1039">
        <v>136</v>
      </c>
      <c r="S111" s="1039">
        <v>399</v>
      </c>
      <c r="T111" s="1039">
        <v>3172</v>
      </c>
      <c r="U111" s="1039">
        <v>1176</v>
      </c>
      <c r="V111" s="1039">
        <v>4348</v>
      </c>
    </row>
    <row r="112" spans="1:22">
      <c r="A112" s="1038">
        <v>56</v>
      </c>
      <c r="B112" s="1039">
        <v>1291</v>
      </c>
      <c r="C112" s="1039">
        <v>113</v>
      </c>
      <c r="D112" s="1039">
        <v>1404</v>
      </c>
      <c r="E112" s="1039">
        <v>54</v>
      </c>
      <c r="F112" s="1039">
        <v>50</v>
      </c>
      <c r="G112" s="1039">
        <v>104</v>
      </c>
      <c r="H112" s="1039">
        <v>1204</v>
      </c>
      <c r="I112" s="1039">
        <v>484</v>
      </c>
      <c r="J112" s="1039">
        <v>1688</v>
      </c>
      <c r="K112" s="1039">
        <v>80</v>
      </c>
      <c r="L112" s="1039">
        <v>82</v>
      </c>
      <c r="M112" s="1039">
        <v>162</v>
      </c>
      <c r="N112" s="1039">
        <v>269</v>
      </c>
      <c r="O112" s="1039">
        <v>175</v>
      </c>
      <c r="P112" s="1039">
        <v>444</v>
      </c>
      <c r="Q112" s="1039">
        <v>237</v>
      </c>
      <c r="R112" s="1039">
        <v>124</v>
      </c>
      <c r="S112" s="1039">
        <v>361</v>
      </c>
      <c r="T112" s="1039">
        <v>3168</v>
      </c>
      <c r="U112" s="1039">
        <v>1046</v>
      </c>
      <c r="V112" s="1039">
        <v>4214</v>
      </c>
    </row>
    <row r="113" spans="1:22">
      <c r="A113" s="1038">
        <v>57</v>
      </c>
      <c r="B113" s="1039">
        <v>1183</v>
      </c>
      <c r="C113" s="1039">
        <v>110</v>
      </c>
      <c r="D113" s="1039">
        <v>1293</v>
      </c>
      <c r="E113" s="1039">
        <v>57</v>
      </c>
      <c r="F113" s="1039">
        <v>50</v>
      </c>
      <c r="G113" s="1039">
        <v>107</v>
      </c>
      <c r="H113" s="1039">
        <v>1136</v>
      </c>
      <c r="I113" s="1039">
        <v>480</v>
      </c>
      <c r="J113" s="1039">
        <v>1616</v>
      </c>
      <c r="K113" s="1039">
        <v>61</v>
      </c>
      <c r="L113" s="1039">
        <v>90</v>
      </c>
      <c r="M113" s="1039">
        <v>151</v>
      </c>
      <c r="N113" s="1039">
        <v>265</v>
      </c>
      <c r="O113" s="1039">
        <v>133</v>
      </c>
      <c r="P113" s="1039">
        <v>398</v>
      </c>
      <c r="Q113" s="1039">
        <v>210</v>
      </c>
      <c r="R113" s="1039">
        <v>119</v>
      </c>
      <c r="S113" s="1039">
        <v>329</v>
      </c>
      <c r="T113" s="1039">
        <v>2944</v>
      </c>
      <c r="U113" s="1039">
        <v>1000</v>
      </c>
      <c r="V113" s="1039">
        <v>3944</v>
      </c>
    </row>
    <row r="114" spans="1:22">
      <c r="A114" s="1038">
        <v>58</v>
      </c>
      <c r="B114" s="1039">
        <v>981</v>
      </c>
      <c r="C114" s="1039">
        <v>129</v>
      </c>
      <c r="D114" s="1039">
        <v>1110</v>
      </c>
      <c r="E114" s="1039">
        <v>53</v>
      </c>
      <c r="F114" s="1039">
        <v>45</v>
      </c>
      <c r="G114" s="1039">
        <v>98</v>
      </c>
      <c r="H114" s="1039">
        <v>1087</v>
      </c>
      <c r="I114" s="1039">
        <v>446</v>
      </c>
      <c r="J114" s="1039">
        <v>1533</v>
      </c>
      <c r="K114" s="1039">
        <v>81</v>
      </c>
      <c r="L114" s="1039">
        <v>76</v>
      </c>
      <c r="M114" s="1039">
        <v>157</v>
      </c>
      <c r="N114" s="1039">
        <v>245</v>
      </c>
      <c r="O114" s="1039">
        <v>135</v>
      </c>
      <c r="P114" s="1039">
        <v>380</v>
      </c>
      <c r="Q114" s="1039">
        <v>157</v>
      </c>
      <c r="R114" s="1039">
        <v>105</v>
      </c>
      <c r="S114" s="1039">
        <v>262</v>
      </c>
      <c r="T114" s="1039">
        <v>2631</v>
      </c>
      <c r="U114" s="1039">
        <v>944</v>
      </c>
      <c r="V114" s="1039">
        <v>3575</v>
      </c>
    </row>
    <row r="115" spans="1:22">
      <c r="A115" s="1038">
        <v>59</v>
      </c>
      <c r="B115" s="1039">
        <v>857</v>
      </c>
      <c r="C115" s="1039">
        <v>88</v>
      </c>
      <c r="D115" s="1039">
        <v>945</v>
      </c>
      <c r="E115" s="1039">
        <v>51</v>
      </c>
      <c r="F115" s="1039">
        <v>45</v>
      </c>
      <c r="G115" s="1039">
        <v>96</v>
      </c>
      <c r="H115" s="1039">
        <v>996</v>
      </c>
      <c r="I115" s="1039">
        <v>492</v>
      </c>
      <c r="J115" s="1039">
        <v>1488</v>
      </c>
      <c r="K115" s="1039">
        <v>49</v>
      </c>
      <c r="L115" s="1039">
        <v>97</v>
      </c>
      <c r="M115" s="1039">
        <v>146</v>
      </c>
      <c r="N115" s="1039">
        <v>239</v>
      </c>
      <c r="O115" s="1039">
        <v>141</v>
      </c>
      <c r="P115" s="1039">
        <v>380</v>
      </c>
      <c r="Q115" s="1039">
        <v>179</v>
      </c>
      <c r="R115" s="1039">
        <v>83</v>
      </c>
      <c r="S115" s="1039">
        <v>262</v>
      </c>
      <c r="T115" s="1039">
        <v>2403</v>
      </c>
      <c r="U115" s="1039">
        <v>965</v>
      </c>
      <c r="V115" s="1039">
        <v>3368</v>
      </c>
    </row>
    <row r="116" spans="1:22">
      <c r="A116" s="1038">
        <v>60</v>
      </c>
      <c r="B116" s="1039">
        <v>658</v>
      </c>
      <c r="C116" s="1039">
        <v>67</v>
      </c>
      <c r="D116" s="1039">
        <v>725</v>
      </c>
      <c r="E116" s="1039">
        <v>44</v>
      </c>
      <c r="F116" s="1039">
        <v>52</v>
      </c>
      <c r="G116" s="1039">
        <v>96</v>
      </c>
      <c r="H116" s="1039">
        <v>1043</v>
      </c>
      <c r="I116" s="1039">
        <v>458</v>
      </c>
      <c r="J116" s="1039">
        <v>1501</v>
      </c>
      <c r="K116" s="1039">
        <v>69</v>
      </c>
      <c r="L116" s="1039">
        <v>82</v>
      </c>
      <c r="M116" s="1039">
        <v>151</v>
      </c>
      <c r="N116" s="1039">
        <v>249</v>
      </c>
      <c r="O116" s="1039">
        <v>129</v>
      </c>
      <c r="P116" s="1039">
        <v>378</v>
      </c>
      <c r="Q116" s="1039">
        <v>147</v>
      </c>
      <c r="R116" s="1039">
        <v>87</v>
      </c>
      <c r="S116" s="1039">
        <v>234</v>
      </c>
      <c r="T116" s="1039">
        <v>2237</v>
      </c>
      <c r="U116" s="1039">
        <v>896</v>
      </c>
      <c r="V116" s="1039">
        <v>3133</v>
      </c>
    </row>
    <row r="117" spans="1:22">
      <c r="A117" s="1038">
        <v>61</v>
      </c>
      <c r="B117" s="1039">
        <v>501</v>
      </c>
      <c r="C117" s="1039">
        <v>54</v>
      </c>
      <c r="D117" s="1039">
        <v>555</v>
      </c>
      <c r="E117" s="1039">
        <v>69</v>
      </c>
      <c r="F117" s="1039">
        <v>74</v>
      </c>
      <c r="G117" s="1039">
        <v>143</v>
      </c>
      <c r="H117" s="1039">
        <v>982</v>
      </c>
      <c r="I117" s="1039">
        <v>448</v>
      </c>
      <c r="J117" s="1039">
        <v>1430</v>
      </c>
      <c r="K117" s="1039">
        <v>91</v>
      </c>
      <c r="L117" s="1039">
        <v>72</v>
      </c>
      <c r="M117" s="1039">
        <v>163</v>
      </c>
      <c r="N117" s="1039">
        <v>194</v>
      </c>
      <c r="O117" s="1039">
        <v>101</v>
      </c>
      <c r="P117" s="1039">
        <v>295</v>
      </c>
      <c r="Q117" s="1039">
        <v>133</v>
      </c>
      <c r="R117" s="1039">
        <v>76</v>
      </c>
      <c r="S117" s="1039">
        <v>209</v>
      </c>
      <c r="T117" s="1039">
        <v>2003</v>
      </c>
      <c r="U117" s="1039">
        <v>850</v>
      </c>
      <c r="V117" s="1039">
        <v>2853</v>
      </c>
    </row>
    <row r="118" spans="1:22">
      <c r="A118" s="1038">
        <v>62</v>
      </c>
      <c r="B118" s="1039">
        <v>288</v>
      </c>
      <c r="C118" s="1039">
        <v>28</v>
      </c>
      <c r="D118" s="1039">
        <v>316</v>
      </c>
      <c r="E118" s="1039">
        <v>33</v>
      </c>
      <c r="F118" s="1039">
        <v>47</v>
      </c>
      <c r="G118" s="1039">
        <v>80</v>
      </c>
      <c r="H118" s="1039">
        <v>721</v>
      </c>
      <c r="I118" s="1039">
        <v>335</v>
      </c>
      <c r="J118" s="1039">
        <v>1056</v>
      </c>
      <c r="K118" s="1039">
        <v>36</v>
      </c>
      <c r="L118" s="1039">
        <v>80</v>
      </c>
      <c r="M118" s="1039">
        <v>116</v>
      </c>
      <c r="N118" s="1039">
        <v>114</v>
      </c>
      <c r="O118" s="1039">
        <v>69</v>
      </c>
      <c r="P118" s="1039">
        <v>183</v>
      </c>
      <c r="Q118" s="1039">
        <v>75</v>
      </c>
      <c r="R118" s="1039">
        <v>52</v>
      </c>
      <c r="S118" s="1039">
        <v>127</v>
      </c>
      <c r="T118" s="1039">
        <v>1289</v>
      </c>
      <c r="U118" s="1039">
        <v>630</v>
      </c>
      <c r="V118" s="1039">
        <v>1919</v>
      </c>
    </row>
    <row r="119" spans="1:22">
      <c r="A119" s="1038">
        <v>63</v>
      </c>
      <c r="B119" s="1039">
        <v>169</v>
      </c>
      <c r="C119" s="1039">
        <v>16</v>
      </c>
      <c r="D119" s="1039">
        <v>185</v>
      </c>
      <c r="E119" s="1039">
        <v>27</v>
      </c>
      <c r="F119" s="1039">
        <v>31</v>
      </c>
      <c r="G119" s="1039">
        <v>58</v>
      </c>
      <c r="H119" s="1039">
        <v>410</v>
      </c>
      <c r="I119" s="1039">
        <v>216</v>
      </c>
      <c r="J119" s="1039">
        <v>626</v>
      </c>
      <c r="K119" s="1039">
        <v>21</v>
      </c>
      <c r="L119" s="1039">
        <v>60</v>
      </c>
      <c r="M119" s="1039">
        <v>81</v>
      </c>
      <c r="N119" s="1039">
        <v>65</v>
      </c>
      <c r="O119" s="1039">
        <v>49</v>
      </c>
      <c r="P119" s="1039">
        <v>114</v>
      </c>
      <c r="Q119" s="1039">
        <v>68</v>
      </c>
      <c r="R119" s="1039">
        <v>56</v>
      </c>
      <c r="S119" s="1039">
        <v>124</v>
      </c>
      <c r="T119" s="1039">
        <v>774</v>
      </c>
      <c r="U119" s="1039">
        <v>442</v>
      </c>
      <c r="V119" s="1039">
        <v>1216</v>
      </c>
    </row>
    <row r="120" spans="1:22">
      <c r="A120" s="1038">
        <v>64</v>
      </c>
      <c r="B120" s="1039">
        <v>87</v>
      </c>
      <c r="C120" s="1039">
        <v>10</v>
      </c>
      <c r="D120" s="1039">
        <v>97</v>
      </c>
      <c r="E120" s="1039">
        <v>15</v>
      </c>
      <c r="F120" s="1039">
        <v>22</v>
      </c>
      <c r="G120" s="1039">
        <v>37</v>
      </c>
      <c r="H120" s="1039">
        <v>249</v>
      </c>
      <c r="I120" s="1039">
        <v>151</v>
      </c>
      <c r="J120" s="1039">
        <v>400</v>
      </c>
      <c r="K120" s="1039">
        <v>9</v>
      </c>
      <c r="L120" s="1039">
        <v>15</v>
      </c>
      <c r="M120" s="1039">
        <v>24</v>
      </c>
      <c r="N120" s="1039">
        <v>31</v>
      </c>
      <c r="O120" s="1039">
        <v>22</v>
      </c>
      <c r="P120" s="1039">
        <v>53</v>
      </c>
      <c r="Q120" s="1039">
        <v>42</v>
      </c>
      <c r="R120" s="1039">
        <v>50</v>
      </c>
      <c r="S120" s="1039">
        <v>92</v>
      </c>
      <c r="T120" s="1039">
        <v>442</v>
      </c>
      <c r="U120" s="1039">
        <v>283</v>
      </c>
      <c r="V120" s="1039">
        <v>725</v>
      </c>
    </row>
    <row r="121" spans="1:22">
      <c r="A121" s="1038">
        <v>65</v>
      </c>
      <c r="B121" s="1039">
        <v>55</v>
      </c>
      <c r="C121" s="1039">
        <v>4</v>
      </c>
      <c r="D121" s="1039">
        <v>59</v>
      </c>
      <c r="E121" s="1039">
        <v>12</v>
      </c>
      <c r="F121" s="1039">
        <v>9</v>
      </c>
      <c r="G121" s="1039">
        <v>21</v>
      </c>
      <c r="H121" s="1039">
        <v>145</v>
      </c>
      <c r="I121" s="1039">
        <v>113</v>
      </c>
      <c r="J121" s="1039">
        <v>258</v>
      </c>
      <c r="K121" s="1039">
        <v>4</v>
      </c>
      <c r="L121" s="1039">
        <v>8</v>
      </c>
      <c r="M121" s="1039">
        <v>12</v>
      </c>
      <c r="N121" s="1039">
        <v>13</v>
      </c>
      <c r="O121" s="1039">
        <v>13</v>
      </c>
      <c r="P121" s="1039">
        <v>26</v>
      </c>
      <c r="Q121" s="1039">
        <v>37</v>
      </c>
      <c r="R121" s="1039">
        <v>27</v>
      </c>
      <c r="S121" s="1039">
        <v>64</v>
      </c>
      <c r="T121" s="1039">
        <v>275</v>
      </c>
      <c r="U121" s="1039">
        <v>175</v>
      </c>
      <c r="V121" s="1039">
        <v>450</v>
      </c>
    </row>
    <row r="122" spans="1:22">
      <c r="A122" s="1038">
        <v>66</v>
      </c>
      <c r="B122" s="1039">
        <v>25</v>
      </c>
      <c r="C122" s="1039">
        <v>3</v>
      </c>
      <c r="D122" s="1039">
        <v>28</v>
      </c>
      <c r="E122" s="1039">
        <v>7</v>
      </c>
      <c r="F122" s="1039">
        <v>5</v>
      </c>
      <c r="G122" s="1039">
        <v>12</v>
      </c>
      <c r="H122" s="1039">
        <v>87</v>
      </c>
      <c r="I122" s="1039">
        <v>46</v>
      </c>
      <c r="J122" s="1039">
        <v>133</v>
      </c>
      <c r="K122" s="1039">
        <v>2</v>
      </c>
      <c r="L122" s="1039">
        <v>0</v>
      </c>
      <c r="M122" s="1039">
        <v>2</v>
      </c>
      <c r="N122" s="1039">
        <v>9</v>
      </c>
      <c r="O122" s="1039">
        <v>5</v>
      </c>
      <c r="P122" s="1039">
        <v>14</v>
      </c>
      <c r="Q122" s="1039">
        <v>13</v>
      </c>
      <c r="R122" s="1039">
        <v>16</v>
      </c>
      <c r="S122" s="1039">
        <v>29</v>
      </c>
      <c r="T122" s="1039">
        <v>148</v>
      </c>
      <c r="U122" s="1039">
        <v>77</v>
      </c>
      <c r="V122" s="1039">
        <v>225</v>
      </c>
    </row>
    <row r="123" spans="1:22">
      <c r="A123" s="1038">
        <v>67</v>
      </c>
      <c r="B123" s="1039">
        <v>2</v>
      </c>
      <c r="C123" s="1039">
        <v>0</v>
      </c>
      <c r="D123" s="1039">
        <v>2</v>
      </c>
      <c r="E123" s="1039">
        <v>1</v>
      </c>
      <c r="F123" s="1039">
        <v>2</v>
      </c>
      <c r="G123" s="1039">
        <v>3</v>
      </c>
      <c r="H123" s="1039">
        <v>6</v>
      </c>
      <c r="I123" s="1039">
        <v>9</v>
      </c>
      <c r="J123" s="1039">
        <v>15</v>
      </c>
      <c r="K123" s="1039">
        <v>0</v>
      </c>
      <c r="L123" s="1039">
        <v>0</v>
      </c>
      <c r="M123" s="1039">
        <v>0</v>
      </c>
      <c r="N123" s="1039">
        <v>0</v>
      </c>
      <c r="O123" s="1039">
        <v>0</v>
      </c>
      <c r="P123" s="1039">
        <v>0</v>
      </c>
      <c r="Q123" s="1039">
        <v>10</v>
      </c>
      <c r="R123" s="1039">
        <v>4</v>
      </c>
      <c r="S123" s="1039">
        <v>14</v>
      </c>
      <c r="T123" s="1039">
        <v>19</v>
      </c>
      <c r="U123" s="1039">
        <v>16</v>
      </c>
      <c r="V123" s="1039">
        <v>35</v>
      </c>
    </row>
    <row r="124" spans="1:22">
      <c r="A124" s="1038">
        <v>68</v>
      </c>
      <c r="B124" s="1039">
        <v>2</v>
      </c>
      <c r="C124" s="1039">
        <v>0</v>
      </c>
      <c r="D124" s="1039">
        <v>2</v>
      </c>
      <c r="E124" s="1039">
        <v>0</v>
      </c>
      <c r="F124" s="1039">
        <v>0</v>
      </c>
      <c r="G124" s="1039">
        <v>0</v>
      </c>
      <c r="H124" s="1039">
        <v>1</v>
      </c>
      <c r="I124" s="1039">
        <v>0</v>
      </c>
      <c r="J124" s="1039">
        <v>1</v>
      </c>
      <c r="K124" s="1039">
        <v>0</v>
      </c>
      <c r="L124" s="1039">
        <v>0</v>
      </c>
      <c r="M124" s="1039">
        <v>0</v>
      </c>
      <c r="N124" s="1039">
        <v>0</v>
      </c>
      <c r="O124" s="1039">
        <v>0</v>
      </c>
      <c r="P124" s="1039">
        <v>0</v>
      </c>
      <c r="Q124" s="1039">
        <v>2</v>
      </c>
      <c r="R124" s="1039">
        <v>0</v>
      </c>
      <c r="S124" s="1039">
        <v>2</v>
      </c>
      <c r="T124" s="1039">
        <v>5</v>
      </c>
      <c r="U124" s="1039">
        <v>0</v>
      </c>
      <c r="V124" s="1039">
        <v>5</v>
      </c>
    </row>
    <row r="125" spans="1:22">
      <c r="A125" s="1038">
        <v>69</v>
      </c>
      <c r="B125" s="1039">
        <v>0</v>
      </c>
      <c r="C125" s="1039">
        <v>0</v>
      </c>
      <c r="D125" s="1039">
        <v>0</v>
      </c>
      <c r="E125" s="1039">
        <v>0</v>
      </c>
      <c r="F125" s="1039">
        <v>0</v>
      </c>
      <c r="G125" s="1039">
        <v>0</v>
      </c>
      <c r="H125" s="1039">
        <v>0</v>
      </c>
      <c r="I125" s="1039">
        <v>0</v>
      </c>
      <c r="J125" s="1039">
        <v>0</v>
      </c>
      <c r="K125" s="1039">
        <v>0</v>
      </c>
      <c r="L125" s="1039">
        <v>0</v>
      </c>
      <c r="M125" s="1039">
        <v>0</v>
      </c>
      <c r="N125" s="1039">
        <v>0</v>
      </c>
      <c r="O125" s="1039">
        <v>0</v>
      </c>
      <c r="P125" s="1039">
        <v>0</v>
      </c>
      <c r="Q125" s="1039">
        <v>0</v>
      </c>
      <c r="R125" s="1039">
        <v>0</v>
      </c>
      <c r="S125" s="1039">
        <v>0</v>
      </c>
      <c r="T125" s="1039">
        <v>0</v>
      </c>
      <c r="U125" s="1039">
        <v>0</v>
      </c>
      <c r="V125" s="1039">
        <v>0</v>
      </c>
    </row>
    <row r="126" spans="1:22">
      <c r="A126" s="1038">
        <v>70</v>
      </c>
      <c r="B126" s="1039">
        <v>0</v>
      </c>
      <c r="C126" s="1039">
        <v>0</v>
      </c>
      <c r="D126" s="1039">
        <v>0</v>
      </c>
      <c r="E126" s="1039">
        <v>0</v>
      </c>
      <c r="F126" s="1039">
        <v>0</v>
      </c>
      <c r="G126" s="1039">
        <v>0</v>
      </c>
      <c r="H126" s="1039">
        <v>0</v>
      </c>
      <c r="I126" s="1039">
        <v>0</v>
      </c>
      <c r="J126" s="1039">
        <v>0</v>
      </c>
      <c r="K126" s="1039">
        <v>0</v>
      </c>
      <c r="L126" s="1039">
        <v>0</v>
      </c>
      <c r="M126" s="1039">
        <v>0</v>
      </c>
      <c r="N126" s="1039">
        <v>0</v>
      </c>
      <c r="O126" s="1039">
        <v>0</v>
      </c>
      <c r="P126" s="1039">
        <v>0</v>
      </c>
      <c r="Q126" s="1039">
        <v>0</v>
      </c>
      <c r="R126" s="1039">
        <v>2</v>
      </c>
      <c r="S126" s="1039">
        <v>2</v>
      </c>
      <c r="T126" s="1039">
        <v>0</v>
      </c>
      <c r="U126" s="1039">
        <v>2</v>
      </c>
      <c r="V126" s="1039">
        <v>2</v>
      </c>
    </row>
    <row r="127" spans="1:22">
      <c r="A127" s="1040" t="s">
        <v>356</v>
      </c>
      <c r="B127" s="1039">
        <v>36527</v>
      </c>
      <c r="C127" s="1039">
        <v>3372</v>
      </c>
      <c r="D127" s="1039">
        <v>39899</v>
      </c>
      <c r="E127" s="1039">
        <v>1760</v>
      </c>
      <c r="F127" s="1039">
        <v>1397</v>
      </c>
      <c r="G127" s="1039">
        <v>3157</v>
      </c>
      <c r="H127" s="1039">
        <v>39427</v>
      </c>
      <c r="I127" s="1039">
        <v>15414</v>
      </c>
      <c r="J127" s="1039">
        <v>54841</v>
      </c>
      <c r="K127" s="1039">
        <v>2469</v>
      </c>
      <c r="L127" s="1039">
        <v>3911</v>
      </c>
      <c r="M127" s="1039">
        <v>6380</v>
      </c>
      <c r="N127" s="1039">
        <v>7164</v>
      </c>
      <c r="O127" s="1039">
        <v>4033</v>
      </c>
      <c r="P127" s="1039">
        <v>11197</v>
      </c>
      <c r="Q127" s="1039">
        <v>18772</v>
      </c>
      <c r="R127" s="1039">
        <v>8463</v>
      </c>
      <c r="S127" s="1039">
        <v>27235</v>
      </c>
      <c r="T127" s="1039">
        <v>106622</v>
      </c>
      <c r="U127" s="1039">
        <v>36873</v>
      </c>
      <c r="V127" s="1039">
        <v>143495</v>
      </c>
    </row>
    <row r="131" spans="1:22">
      <c r="A131" s="1450"/>
      <c r="B131" s="1451" t="s">
        <v>246</v>
      </c>
      <c r="C131" s="1452"/>
      <c r="D131" s="1452"/>
      <c r="E131" s="1452"/>
      <c r="F131" s="1452"/>
      <c r="G131" s="1452"/>
      <c r="H131" s="1452"/>
      <c r="I131" s="1452"/>
      <c r="J131" s="1452"/>
      <c r="K131" s="1452"/>
      <c r="L131" s="1452"/>
      <c r="M131" s="1452"/>
      <c r="N131" s="1452"/>
      <c r="O131" s="1452"/>
      <c r="P131" s="1452"/>
      <c r="Q131" s="1452"/>
      <c r="R131" s="1452"/>
      <c r="S131" s="1452"/>
      <c r="T131" s="1452"/>
      <c r="U131" s="1452"/>
      <c r="V131" s="1453"/>
    </row>
    <row r="132" spans="1:22" ht="12.75" customHeight="1">
      <c r="A132" s="1450"/>
      <c r="B132" s="1449" t="s">
        <v>28</v>
      </c>
      <c r="C132" s="1449"/>
      <c r="D132" s="1449"/>
      <c r="E132" s="1449" t="s">
        <v>525</v>
      </c>
      <c r="F132" s="1449"/>
      <c r="G132" s="1449"/>
      <c r="H132" s="1449" t="s">
        <v>526</v>
      </c>
      <c r="I132" s="1449"/>
      <c r="J132" s="1449"/>
      <c r="K132" s="1449" t="s">
        <v>524</v>
      </c>
      <c r="L132" s="1449"/>
      <c r="M132" s="1449"/>
      <c r="N132" s="1449" t="s">
        <v>233</v>
      </c>
      <c r="O132" s="1449"/>
      <c r="P132" s="1449"/>
      <c r="Q132" s="1449" t="s">
        <v>71</v>
      </c>
      <c r="R132" s="1449"/>
      <c r="S132" s="1449"/>
      <c r="T132" s="1449" t="s">
        <v>356</v>
      </c>
      <c r="U132" s="1449"/>
      <c r="V132" s="1449"/>
    </row>
    <row r="133" spans="1:22">
      <c r="A133" s="1450"/>
      <c r="B133" s="1041" t="s">
        <v>9</v>
      </c>
      <c r="C133" s="1041" t="s">
        <v>8</v>
      </c>
      <c r="D133" s="1041" t="s">
        <v>356</v>
      </c>
      <c r="E133" s="1041" t="s">
        <v>9</v>
      </c>
      <c r="F133" s="1041" t="s">
        <v>8</v>
      </c>
      <c r="G133" s="1041" t="s">
        <v>356</v>
      </c>
      <c r="H133" s="1041" t="s">
        <v>9</v>
      </c>
      <c r="I133" s="1041" t="s">
        <v>8</v>
      </c>
      <c r="J133" s="1041" t="s">
        <v>356</v>
      </c>
      <c r="K133" s="1041" t="s">
        <v>9</v>
      </c>
      <c r="L133" s="1041" t="s">
        <v>8</v>
      </c>
      <c r="M133" s="1041" t="s">
        <v>356</v>
      </c>
      <c r="N133" s="1041" t="s">
        <v>9</v>
      </c>
      <c r="O133" s="1041" t="s">
        <v>8</v>
      </c>
      <c r="P133" s="1041" t="s">
        <v>356</v>
      </c>
      <c r="Q133" s="1041" t="s">
        <v>9</v>
      </c>
      <c r="R133" s="1041" t="s">
        <v>8</v>
      </c>
      <c r="S133" s="1041" t="s">
        <v>356</v>
      </c>
      <c r="T133" s="1041" t="s">
        <v>9</v>
      </c>
      <c r="U133" s="1041" t="s">
        <v>8</v>
      </c>
      <c r="V133" s="1041" t="s">
        <v>356</v>
      </c>
    </row>
    <row r="134" spans="1:22">
      <c r="A134" s="1042">
        <v>19</v>
      </c>
      <c r="B134" s="1043">
        <v>0</v>
      </c>
      <c r="C134" s="1043">
        <v>0</v>
      </c>
      <c r="D134" s="1043">
        <v>0</v>
      </c>
      <c r="E134" s="1043">
        <v>0</v>
      </c>
      <c r="F134" s="1043">
        <v>0</v>
      </c>
      <c r="G134" s="1043">
        <v>0</v>
      </c>
      <c r="H134" s="1043">
        <v>0</v>
      </c>
      <c r="I134" s="1043">
        <v>0</v>
      </c>
      <c r="J134" s="1043">
        <v>0</v>
      </c>
      <c r="K134" s="1043">
        <v>0</v>
      </c>
      <c r="L134" s="1043">
        <v>0</v>
      </c>
      <c r="M134" s="1043">
        <v>0</v>
      </c>
      <c r="N134" s="1043">
        <v>0</v>
      </c>
      <c r="O134" s="1043">
        <v>0</v>
      </c>
      <c r="P134" s="1043">
        <v>0</v>
      </c>
      <c r="Q134" s="1043">
        <v>0</v>
      </c>
      <c r="R134" s="1043">
        <v>1</v>
      </c>
      <c r="S134" s="1043">
        <v>1</v>
      </c>
      <c r="T134" s="1043">
        <v>0</v>
      </c>
      <c r="U134" s="1043">
        <v>1</v>
      </c>
      <c r="V134" s="1043">
        <v>1</v>
      </c>
    </row>
    <row r="135" spans="1:22">
      <c r="A135" s="1042">
        <v>20</v>
      </c>
      <c r="B135" s="1043">
        <v>3</v>
      </c>
      <c r="C135" s="1043">
        <v>0</v>
      </c>
      <c r="D135" s="1043">
        <v>3</v>
      </c>
      <c r="E135" s="1043">
        <v>0</v>
      </c>
      <c r="F135" s="1043">
        <v>0</v>
      </c>
      <c r="G135" s="1043">
        <v>0</v>
      </c>
      <c r="H135" s="1043">
        <v>0</v>
      </c>
      <c r="I135" s="1043">
        <v>0</v>
      </c>
      <c r="J135" s="1043">
        <v>0</v>
      </c>
      <c r="K135" s="1043">
        <v>0</v>
      </c>
      <c r="L135" s="1043">
        <v>0</v>
      </c>
      <c r="M135" s="1043">
        <v>0</v>
      </c>
      <c r="N135" s="1043">
        <v>0</v>
      </c>
      <c r="O135" s="1043">
        <v>0</v>
      </c>
      <c r="P135" s="1043">
        <v>0</v>
      </c>
      <c r="Q135" s="1043">
        <v>5</v>
      </c>
      <c r="R135" s="1043">
        <v>4</v>
      </c>
      <c r="S135" s="1043">
        <v>9</v>
      </c>
      <c r="T135" s="1043">
        <v>8</v>
      </c>
      <c r="U135" s="1043">
        <v>4</v>
      </c>
      <c r="V135" s="1043">
        <v>12</v>
      </c>
    </row>
    <row r="136" spans="1:22">
      <c r="A136" s="1042">
        <v>21</v>
      </c>
      <c r="B136" s="1043">
        <v>84</v>
      </c>
      <c r="C136" s="1043">
        <v>10</v>
      </c>
      <c r="D136" s="1043">
        <v>94</v>
      </c>
      <c r="E136" s="1043">
        <v>0</v>
      </c>
      <c r="F136" s="1043">
        <v>0</v>
      </c>
      <c r="G136" s="1043">
        <v>0</v>
      </c>
      <c r="H136" s="1043">
        <v>27</v>
      </c>
      <c r="I136" s="1043">
        <v>19</v>
      </c>
      <c r="J136" s="1043">
        <v>46</v>
      </c>
      <c r="K136" s="1043">
        <v>8</v>
      </c>
      <c r="L136" s="1043">
        <v>7</v>
      </c>
      <c r="M136" s="1043">
        <v>15</v>
      </c>
      <c r="N136" s="1043">
        <v>3</v>
      </c>
      <c r="O136" s="1043">
        <v>1</v>
      </c>
      <c r="P136" s="1043">
        <v>4</v>
      </c>
      <c r="Q136" s="1043">
        <v>37</v>
      </c>
      <c r="R136" s="1043">
        <v>31</v>
      </c>
      <c r="S136" s="1043">
        <v>68</v>
      </c>
      <c r="T136" s="1043">
        <v>159</v>
      </c>
      <c r="U136" s="1043">
        <v>68</v>
      </c>
      <c r="V136" s="1043">
        <v>227</v>
      </c>
    </row>
    <row r="137" spans="1:22">
      <c r="A137" s="1042">
        <v>22</v>
      </c>
      <c r="B137" s="1043">
        <v>1526</v>
      </c>
      <c r="C137" s="1043">
        <v>131</v>
      </c>
      <c r="D137" s="1043">
        <v>1657</v>
      </c>
      <c r="E137" s="1043">
        <v>5</v>
      </c>
      <c r="F137" s="1043">
        <v>8</v>
      </c>
      <c r="G137" s="1043">
        <v>13</v>
      </c>
      <c r="H137" s="1043">
        <v>575</v>
      </c>
      <c r="I137" s="1043">
        <v>229</v>
      </c>
      <c r="J137" s="1043">
        <v>804</v>
      </c>
      <c r="K137" s="1043">
        <v>79</v>
      </c>
      <c r="L137" s="1043">
        <v>107</v>
      </c>
      <c r="M137" s="1043">
        <v>186</v>
      </c>
      <c r="N137" s="1043">
        <v>28</v>
      </c>
      <c r="O137" s="1043">
        <v>16</v>
      </c>
      <c r="P137" s="1043">
        <v>44</v>
      </c>
      <c r="Q137" s="1043">
        <v>153</v>
      </c>
      <c r="R137" s="1043">
        <v>61</v>
      </c>
      <c r="S137" s="1043">
        <v>214</v>
      </c>
      <c r="T137" s="1043">
        <v>2366</v>
      </c>
      <c r="U137" s="1043">
        <v>552</v>
      </c>
      <c r="V137" s="1043">
        <v>2918</v>
      </c>
    </row>
    <row r="138" spans="1:22">
      <c r="A138" s="1042">
        <v>23</v>
      </c>
      <c r="B138" s="1043">
        <v>3004</v>
      </c>
      <c r="C138" s="1043">
        <v>324</v>
      </c>
      <c r="D138" s="1043">
        <v>3328</v>
      </c>
      <c r="E138" s="1043">
        <v>39</v>
      </c>
      <c r="F138" s="1043">
        <v>57</v>
      </c>
      <c r="G138" s="1043">
        <v>96</v>
      </c>
      <c r="H138" s="1043">
        <v>994</v>
      </c>
      <c r="I138" s="1043">
        <v>460</v>
      </c>
      <c r="J138" s="1043">
        <v>1454</v>
      </c>
      <c r="K138" s="1043">
        <v>177</v>
      </c>
      <c r="L138" s="1043">
        <v>225</v>
      </c>
      <c r="M138" s="1043">
        <v>402</v>
      </c>
      <c r="N138" s="1043">
        <v>58</v>
      </c>
      <c r="O138" s="1043">
        <v>37</v>
      </c>
      <c r="P138" s="1043">
        <v>95</v>
      </c>
      <c r="Q138" s="1043">
        <v>315</v>
      </c>
      <c r="R138" s="1043">
        <v>214</v>
      </c>
      <c r="S138" s="1043">
        <v>529</v>
      </c>
      <c r="T138" s="1043">
        <v>4587</v>
      </c>
      <c r="U138" s="1043">
        <v>1317</v>
      </c>
      <c r="V138" s="1043">
        <v>5904</v>
      </c>
    </row>
    <row r="139" spans="1:22">
      <c r="A139" s="1042">
        <v>24</v>
      </c>
      <c r="B139" s="1043">
        <v>4006</v>
      </c>
      <c r="C139" s="1043">
        <v>466</v>
      </c>
      <c r="D139" s="1043">
        <v>4472</v>
      </c>
      <c r="E139" s="1043">
        <v>136</v>
      </c>
      <c r="F139" s="1043">
        <v>124</v>
      </c>
      <c r="G139" s="1043">
        <v>260</v>
      </c>
      <c r="H139" s="1043">
        <v>1479</v>
      </c>
      <c r="I139" s="1043">
        <v>724</v>
      </c>
      <c r="J139" s="1043">
        <v>2203</v>
      </c>
      <c r="K139" s="1043">
        <v>207</v>
      </c>
      <c r="L139" s="1043">
        <v>360</v>
      </c>
      <c r="M139" s="1043">
        <v>567</v>
      </c>
      <c r="N139" s="1043">
        <v>91</v>
      </c>
      <c r="O139" s="1043">
        <v>39</v>
      </c>
      <c r="P139" s="1043">
        <v>130</v>
      </c>
      <c r="Q139" s="1043">
        <v>467</v>
      </c>
      <c r="R139" s="1043">
        <v>309</v>
      </c>
      <c r="S139" s="1043">
        <v>776</v>
      </c>
      <c r="T139" s="1043">
        <v>6386</v>
      </c>
      <c r="U139" s="1043">
        <v>2022</v>
      </c>
      <c r="V139" s="1043">
        <v>8408</v>
      </c>
    </row>
    <row r="140" spans="1:22">
      <c r="A140" s="1042">
        <v>25</v>
      </c>
      <c r="B140" s="1043">
        <v>4625</v>
      </c>
      <c r="C140" s="1043">
        <v>606</v>
      </c>
      <c r="D140" s="1043">
        <v>5231</v>
      </c>
      <c r="E140" s="1043">
        <v>220</v>
      </c>
      <c r="F140" s="1043">
        <v>172</v>
      </c>
      <c r="G140" s="1043">
        <v>392</v>
      </c>
      <c r="H140" s="1043">
        <v>1779</v>
      </c>
      <c r="I140" s="1043">
        <v>860</v>
      </c>
      <c r="J140" s="1043">
        <v>2639</v>
      </c>
      <c r="K140" s="1043">
        <v>241</v>
      </c>
      <c r="L140" s="1043">
        <v>406</v>
      </c>
      <c r="M140" s="1043">
        <v>647</v>
      </c>
      <c r="N140" s="1043">
        <v>120</v>
      </c>
      <c r="O140" s="1043">
        <v>77</v>
      </c>
      <c r="P140" s="1043">
        <v>197</v>
      </c>
      <c r="Q140" s="1043">
        <v>613</v>
      </c>
      <c r="R140" s="1043">
        <v>425</v>
      </c>
      <c r="S140" s="1043">
        <v>1038</v>
      </c>
      <c r="T140" s="1043">
        <v>7599</v>
      </c>
      <c r="U140" s="1043">
        <v>2546</v>
      </c>
      <c r="V140" s="1043">
        <v>10145</v>
      </c>
    </row>
    <row r="141" spans="1:22">
      <c r="A141" s="1042">
        <v>26</v>
      </c>
      <c r="B141" s="1043">
        <v>4913</v>
      </c>
      <c r="C141" s="1043">
        <v>661</v>
      </c>
      <c r="D141" s="1043">
        <v>5574</v>
      </c>
      <c r="E141" s="1043">
        <v>266</v>
      </c>
      <c r="F141" s="1043">
        <v>222</v>
      </c>
      <c r="G141" s="1043">
        <v>488</v>
      </c>
      <c r="H141" s="1043">
        <v>1926</v>
      </c>
      <c r="I141" s="1043">
        <v>983</v>
      </c>
      <c r="J141" s="1043">
        <v>2909</v>
      </c>
      <c r="K141" s="1043">
        <v>248</v>
      </c>
      <c r="L141" s="1043">
        <v>447</v>
      </c>
      <c r="M141" s="1043">
        <v>695</v>
      </c>
      <c r="N141" s="1043">
        <v>151</v>
      </c>
      <c r="O141" s="1043">
        <v>89</v>
      </c>
      <c r="P141" s="1043">
        <v>240</v>
      </c>
      <c r="Q141" s="1043">
        <v>644</v>
      </c>
      <c r="R141" s="1043">
        <v>442</v>
      </c>
      <c r="S141" s="1043">
        <v>1086</v>
      </c>
      <c r="T141" s="1043">
        <v>8152</v>
      </c>
      <c r="U141" s="1043">
        <v>2846</v>
      </c>
      <c r="V141" s="1043">
        <v>10998</v>
      </c>
    </row>
    <row r="142" spans="1:22">
      <c r="A142" s="1042">
        <v>27</v>
      </c>
      <c r="B142" s="1043">
        <v>5172</v>
      </c>
      <c r="C142" s="1043">
        <v>742</v>
      </c>
      <c r="D142" s="1043">
        <v>5914</v>
      </c>
      <c r="E142" s="1043">
        <v>301</v>
      </c>
      <c r="F142" s="1043">
        <v>255</v>
      </c>
      <c r="G142" s="1043">
        <v>556</v>
      </c>
      <c r="H142" s="1043">
        <v>2059</v>
      </c>
      <c r="I142" s="1043">
        <v>1047</v>
      </c>
      <c r="J142" s="1043">
        <v>3106</v>
      </c>
      <c r="K142" s="1043">
        <v>237</v>
      </c>
      <c r="L142" s="1043">
        <v>473</v>
      </c>
      <c r="M142" s="1043">
        <v>710</v>
      </c>
      <c r="N142" s="1043">
        <v>192</v>
      </c>
      <c r="O142" s="1043">
        <v>152</v>
      </c>
      <c r="P142" s="1043">
        <v>344</v>
      </c>
      <c r="Q142" s="1043">
        <v>663</v>
      </c>
      <c r="R142" s="1043">
        <v>511</v>
      </c>
      <c r="S142" s="1043">
        <v>1174</v>
      </c>
      <c r="T142" s="1043">
        <v>8629</v>
      </c>
      <c r="U142" s="1043">
        <v>3181</v>
      </c>
      <c r="V142" s="1043">
        <v>11810</v>
      </c>
    </row>
    <row r="143" spans="1:22">
      <c r="A143" s="1042">
        <v>28</v>
      </c>
      <c r="B143" s="1043">
        <v>5426</v>
      </c>
      <c r="C143" s="1043">
        <v>751</v>
      </c>
      <c r="D143" s="1043">
        <v>6177</v>
      </c>
      <c r="E143" s="1043">
        <v>355</v>
      </c>
      <c r="F143" s="1043">
        <v>316</v>
      </c>
      <c r="G143" s="1043">
        <v>671</v>
      </c>
      <c r="H143" s="1043">
        <v>2183</v>
      </c>
      <c r="I143" s="1043">
        <v>1292</v>
      </c>
      <c r="J143" s="1043">
        <v>3475</v>
      </c>
      <c r="K143" s="1043">
        <v>270</v>
      </c>
      <c r="L143" s="1043">
        <v>551</v>
      </c>
      <c r="M143" s="1043">
        <v>821</v>
      </c>
      <c r="N143" s="1043">
        <v>247</v>
      </c>
      <c r="O143" s="1043">
        <v>150</v>
      </c>
      <c r="P143" s="1043">
        <v>397</v>
      </c>
      <c r="Q143" s="1043">
        <v>751</v>
      </c>
      <c r="R143" s="1043">
        <v>561</v>
      </c>
      <c r="S143" s="1043">
        <v>1312</v>
      </c>
      <c r="T143" s="1043">
        <v>9239</v>
      </c>
      <c r="U143" s="1043">
        <v>3621</v>
      </c>
      <c r="V143" s="1043">
        <v>12860</v>
      </c>
    </row>
    <row r="144" spans="1:22">
      <c r="A144" s="1042">
        <v>29</v>
      </c>
      <c r="B144" s="1043">
        <v>5603</v>
      </c>
      <c r="C144" s="1043">
        <v>873</v>
      </c>
      <c r="D144" s="1043">
        <v>6476</v>
      </c>
      <c r="E144" s="1043">
        <v>404</v>
      </c>
      <c r="F144" s="1043">
        <v>339</v>
      </c>
      <c r="G144" s="1043">
        <v>743</v>
      </c>
      <c r="H144" s="1043">
        <v>2420</v>
      </c>
      <c r="I144" s="1043">
        <v>1313</v>
      </c>
      <c r="J144" s="1043">
        <v>3733</v>
      </c>
      <c r="K144" s="1043">
        <v>233</v>
      </c>
      <c r="L144" s="1043">
        <v>433</v>
      </c>
      <c r="M144" s="1043">
        <v>666</v>
      </c>
      <c r="N144" s="1043">
        <v>256</v>
      </c>
      <c r="O144" s="1043">
        <v>172</v>
      </c>
      <c r="P144" s="1043">
        <v>428</v>
      </c>
      <c r="Q144" s="1043">
        <v>742</v>
      </c>
      <c r="R144" s="1043">
        <v>589</v>
      </c>
      <c r="S144" s="1043">
        <v>1331</v>
      </c>
      <c r="T144" s="1043">
        <v>9668</v>
      </c>
      <c r="U144" s="1043">
        <v>3721</v>
      </c>
      <c r="V144" s="1043">
        <v>13389</v>
      </c>
    </row>
    <row r="145" spans="1:22">
      <c r="A145" s="1042">
        <v>30</v>
      </c>
      <c r="B145" s="1043">
        <v>5680</v>
      </c>
      <c r="C145" s="1043">
        <v>873</v>
      </c>
      <c r="D145" s="1043">
        <v>6553</v>
      </c>
      <c r="E145" s="1043">
        <v>450</v>
      </c>
      <c r="F145" s="1043">
        <v>380</v>
      </c>
      <c r="G145" s="1043">
        <v>830</v>
      </c>
      <c r="H145" s="1043">
        <v>2565</v>
      </c>
      <c r="I145" s="1043">
        <v>1329</v>
      </c>
      <c r="J145" s="1043">
        <v>3894</v>
      </c>
      <c r="K145" s="1043">
        <v>215</v>
      </c>
      <c r="L145" s="1043">
        <v>412</v>
      </c>
      <c r="M145" s="1043">
        <v>627</v>
      </c>
      <c r="N145" s="1043">
        <v>259</v>
      </c>
      <c r="O145" s="1043">
        <v>221</v>
      </c>
      <c r="P145" s="1043">
        <v>480</v>
      </c>
      <c r="Q145" s="1043">
        <v>755</v>
      </c>
      <c r="R145" s="1043">
        <v>608</v>
      </c>
      <c r="S145" s="1043">
        <v>1363</v>
      </c>
      <c r="T145" s="1043">
        <v>9939</v>
      </c>
      <c r="U145" s="1043">
        <v>3828</v>
      </c>
      <c r="V145" s="1043">
        <v>13767</v>
      </c>
    </row>
    <row r="146" spans="1:22">
      <c r="A146" s="1042">
        <v>31</v>
      </c>
      <c r="B146" s="1043">
        <v>6053</v>
      </c>
      <c r="C146" s="1043">
        <v>870</v>
      </c>
      <c r="D146" s="1043">
        <v>6923</v>
      </c>
      <c r="E146" s="1043">
        <v>535</v>
      </c>
      <c r="F146" s="1043">
        <v>447</v>
      </c>
      <c r="G146" s="1043">
        <v>982</v>
      </c>
      <c r="H146" s="1043">
        <v>2710</v>
      </c>
      <c r="I146" s="1043">
        <v>1343</v>
      </c>
      <c r="J146" s="1043">
        <v>4053</v>
      </c>
      <c r="K146" s="1043">
        <v>179</v>
      </c>
      <c r="L146" s="1043">
        <v>328</v>
      </c>
      <c r="M146" s="1043">
        <v>507</v>
      </c>
      <c r="N146" s="1043">
        <v>313</v>
      </c>
      <c r="O146" s="1043">
        <v>250</v>
      </c>
      <c r="P146" s="1043">
        <v>563</v>
      </c>
      <c r="Q146" s="1043">
        <v>763</v>
      </c>
      <c r="R146" s="1043">
        <v>624</v>
      </c>
      <c r="S146" s="1043">
        <v>1387</v>
      </c>
      <c r="T146" s="1043">
        <v>10580</v>
      </c>
      <c r="U146" s="1043">
        <v>3875</v>
      </c>
      <c r="V146" s="1043">
        <v>14455</v>
      </c>
    </row>
    <row r="147" spans="1:22">
      <c r="A147" s="1042">
        <v>32</v>
      </c>
      <c r="B147" s="1043">
        <v>6252</v>
      </c>
      <c r="C147" s="1043">
        <v>898</v>
      </c>
      <c r="D147" s="1043">
        <v>7150</v>
      </c>
      <c r="E147" s="1043">
        <v>544</v>
      </c>
      <c r="F147" s="1043">
        <v>445</v>
      </c>
      <c r="G147" s="1043">
        <v>989</v>
      </c>
      <c r="H147" s="1043">
        <v>2897</v>
      </c>
      <c r="I147" s="1043">
        <v>1455</v>
      </c>
      <c r="J147" s="1043">
        <v>4352</v>
      </c>
      <c r="K147" s="1043">
        <v>205</v>
      </c>
      <c r="L147" s="1043">
        <v>342</v>
      </c>
      <c r="M147" s="1043">
        <v>547</v>
      </c>
      <c r="N147" s="1043">
        <v>389</v>
      </c>
      <c r="O147" s="1043">
        <v>241</v>
      </c>
      <c r="P147" s="1043">
        <v>630</v>
      </c>
      <c r="Q147" s="1043">
        <v>773</v>
      </c>
      <c r="R147" s="1043">
        <v>609</v>
      </c>
      <c r="S147" s="1043">
        <v>1382</v>
      </c>
      <c r="T147" s="1043">
        <v>11084</v>
      </c>
      <c r="U147" s="1043">
        <v>3994</v>
      </c>
      <c r="V147" s="1043">
        <v>15078</v>
      </c>
    </row>
    <row r="148" spans="1:22">
      <c r="A148" s="1042">
        <v>33</v>
      </c>
      <c r="B148" s="1043">
        <v>6494</v>
      </c>
      <c r="C148" s="1043">
        <v>963</v>
      </c>
      <c r="D148" s="1043">
        <v>7457</v>
      </c>
      <c r="E148" s="1043">
        <v>577</v>
      </c>
      <c r="F148" s="1043">
        <v>460</v>
      </c>
      <c r="G148" s="1043">
        <v>1037</v>
      </c>
      <c r="H148" s="1043">
        <v>2936</v>
      </c>
      <c r="I148" s="1043">
        <v>1423</v>
      </c>
      <c r="J148" s="1043">
        <v>4359</v>
      </c>
      <c r="K148" s="1043">
        <v>188</v>
      </c>
      <c r="L148" s="1043">
        <v>337</v>
      </c>
      <c r="M148" s="1043">
        <v>525</v>
      </c>
      <c r="N148" s="1043">
        <v>410</v>
      </c>
      <c r="O148" s="1043">
        <v>288</v>
      </c>
      <c r="P148" s="1043">
        <v>698</v>
      </c>
      <c r="Q148" s="1043">
        <v>752</v>
      </c>
      <c r="R148" s="1043">
        <v>631</v>
      </c>
      <c r="S148" s="1043">
        <v>1383</v>
      </c>
      <c r="T148" s="1043">
        <v>11372</v>
      </c>
      <c r="U148" s="1043">
        <v>4109</v>
      </c>
      <c r="V148" s="1043">
        <v>15481</v>
      </c>
    </row>
    <row r="149" spans="1:22">
      <c r="A149" s="1042">
        <v>34</v>
      </c>
      <c r="B149" s="1043">
        <v>7073</v>
      </c>
      <c r="C149" s="1043">
        <v>1045</v>
      </c>
      <c r="D149" s="1043">
        <v>8118</v>
      </c>
      <c r="E149" s="1043">
        <v>602</v>
      </c>
      <c r="F149" s="1043">
        <v>427</v>
      </c>
      <c r="G149" s="1043">
        <v>1029</v>
      </c>
      <c r="H149" s="1043">
        <v>3151</v>
      </c>
      <c r="I149" s="1043">
        <v>1436</v>
      </c>
      <c r="J149" s="1043">
        <v>4587</v>
      </c>
      <c r="K149" s="1043">
        <v>188</v>
      </c>
      <c r="L149" s="1043">
        <v>338</v>
      </c>
      <c r="M149" s="1043">
        <v>526</v>
      </c>
      <c r="N149" s="1043">
        <v>452</v>
      </c>
      <c r="O149" s="1043">
        <v>290</v>
      </c>
      <c r="P149" s="1043">
        <v>742</v>
      </c>
      <c r="Q149" s="1043">
        <v>707</v>
      </c>
      <c r="R149" s="1043">
        <v>634</v>
      </c>
      <c r="S149" s="1043">
        <v>1341</v>
      </c>
      <c r="T149" s="1043">
        <v>12194</v>
      </c>
      <c r="U149" s="1043">
        <v>4173</v>
      </c>
      <c r="V149" s="1043">
        <v>16367</v>
      </c>
    </row>
    <row r="150" spans="1:22">
      <c r="A150" s="1042">
        <v>35</v>
      </c>
      <c r="B150" s="1043">
        <v>7790</v>
      </c>
      <c r="C150" s="1043">
        <v>1249</v>
      </c>
      <c r="D150" s="1043">
        <v>9039</v>
      </c>
      <c r="E150" s="1043">
        <v>668</v>
      </c>
      <c r="F150" s="1043">
        <v>537</v>
      </c>
      <c r="G150" s="1043">
        <v>1205</v>
      </c>
      <c r="H150" s="1043">
        <v>3251</v>
      </c>
      <c r="I150" s="1043">
        <v>1455</v>
      </c>
      <c r="J150" s="1043">
        <v>4706</v>
      </c>
      <c r="K150" s="1043">
        <v>181</v>
      </c>
      <c r="L150" s="1043">
        <v>308</v>
      </c>
      <c r="M150" s="1043">
        <v>489</v>
      </c>
      <c r="N150" s="1043">
        <v>489</v>
      </c>
      <c r="O150" s="1043">
        <v>366</v>
      </c>
      <c r="P150" s="1043">
        <v>855</v>
      </c>
      <c r="Q150" s="1043">
        <v>699</v>
      </c>
      <c r="R150" s="1043">
        <v>586</v>
      </c>
      <c r="S150" s="1043">
        <v>1285</v>
      </c>
      <c r="T150" s="1043">
        <v>13099</v>
      </c>
      <c r="U150" s="1043">
        <v>4513</v>
      </c>
      <c r="V150" s="1043">
        <v>17612</v>
      </c>
    </row>
    <row r="151" spans="1:22">
      <c r="A151" s="1042">
        <v>36</v>
      </c>
      <c r="B151" s="1043">
        <v>8482</v>
      </c>
      <c r="C151" s="1043">
        <v>1315</v>
      </c>
      <c r="D151" s="1043">
        <v>9797</v>
      </c>
      <c r="E151" s="1043">
        <v>648</v>
      </c>
      <c r="F151" s="1043">
        <v>481</v>
      </c>
      <c r="G151" s="1043">
        <v>1129</v>
      </c>
      <c r="H151" s="1043">
        <v>3404</v>
      </c>
      <c r="I151" s="1043">
        <v>1408</v>
      </c>
      <c r="J151" s="1043">
        <v>4812</v>
      </c>
      <c r="K151" s="1043">
        <v>186</v>
      </c>
      <c r="L151" s="1043">
        <v>257</v>
      </c>
      <c r="M151" s="1043">
        <v>443</v>
      </c>
      <c r="N151" s="1043">
        <v>503</v>
      </c>
      <c r="O151" s="1043">
        <v>388</v>
      </c>
      <c r="P151" s="1043">
        <v>891</v>
      </c>
      <c r="Q151" s="1043">
        <v>677</v>
      </c>
      <c r="R151" s="1043">
        <v>552</v>
      </c>
      <c r="S151" s="1043">
        <v>1229</v>
      </c>
      <c r="T151" s="1043">
        <v>13921</v>
      </c>
      <c r="U151" s="1043">
        <v>4412</v>
      </c>
      <c r="V151" s="1043">
        <v>18333</v>
      </c>
    </row>
    <row r="152" spans="1:22">
      <c r="A152" s="1042">
        <v>37</v>
      </c>
      <c r="B152" s="1043">
        <v>8772</v>
      </c>
      <c r="C152" s="1043">
        <v>1422</v>
      </c>
      <c r="D152" s="1043">
        <v>10194</v>
      </c>
      <c r="E152" s="1043">
        <v>684</v>
      </c>
      <c r="F152" s="1043">
        <v>485</v>
      </c>
      <c r="G152" s="1043">
        <v>1169</v>
      </c>
      <c r="H152" s="1043">
        <v>3559</v>
      </c>
      <c r="I152" s="1043">
        <v>1575</v>
      </c>
      <c r="J152" s="1043">
        <v>5134</v>
      </c>
      <c r="K152" s="1043">
        <v>177</v>
      </c>
      <c r="L152" s="1043">
        <v>281</v>
      </c>
      <c r="M152" s="1043">
        <v>458</v>
      </c>
      <c r="N152" s="1043">
        <v>594</v>
      </c>
      <c r="O152" s="1043">
        <v>466</v>
      </c>
      <c r="P152" s="1043">
        <v>1060</v>
      </c>
      <c r="Q152" s="1043">
        <v>647</v>
      </c>
      <c r="R152" s="1043">
        <v>501</v>
      </c>
      <c r="S152" s="1043">
        <v>1148</v>
      </c>
      <c r="T152" s="1043">
        <v>14451</v>
      </c>
      <c r="U152" s="1043">
        <v>4740</v>
      </c>
      <c r="V152" s="1043">
        <v>19191</v>
      </c>
    </row>
    <row r="153" spans="1:22">
      <c r="A153" s="1042">
        <v>38</v>
      </c>
      <c r="B153" s="1043">
        <v>9446</v>
      </c>
      <c r="C153" s="1043">
        <v>1512</v>
      </c>
      <c r="D153" s="1043">
        <v>10958</v>
      </c>
      <c r="E153" s="1043">
        <v>774</v>
      </c>
      <c r="F153" s="1043">
        <v>570</v>
      </c>
      <c r="G153" s="1043">
        <v>1344</v>
      </c>
      <c r="H153" s="1043">
        <v>3731</v>
      </c>
      <c r="I153" s="1043">
        <v>1677</v>
      </c>
      <c r="J153" s="1043">
        <v>5408</v>
      </c>
      <c r="K153" s="1043">
        <v>237</v>
      </c>
      <c r="L153" s="1043">
        <v>338</v>
      </c>
      <c r="M153" s="1043">
        <v>575</v>
      </c>
      <c r="N153" s="1043">
        <v>595</v>
      </c>
      <c r="O153" s="1043">
        <v>543</v>
      </c>
      <c r="P153" s="1043">
        <v>1138</v>
      </c>
      <c r="Q153" s="1043">
        <v>664</v>
      </c>
      <c r="R153" s="1043">
        <v>539</v>
      </c>
      <c r="S153" s="1043">
        <v>1203</v>
      </c>
      <c r="T153" s="1043">
        <v>15461</v>
      </c>
      <c r="U153" s="1043">
        <v>5192</v>
      </c>
      <c r="V153" s="1043">
        <v>20653</v>
      </c>
    </row>
    <row r="154" spans="1:22">
      <c r="A154" s="1042">
        <v>39</v>
      </c>
      <c r="B154" s="1043">
        <v>10199</v>
      </c>
      <c r="C154" s="1043">
        <v>1777</v>
      </c>
      <c r="D154" s="1043">
        <v>11976</v>
      </c>
      <c r="E154" s="1043">
        <v>873</v>
      </c>
      <c r="F154" s="1043">
        <v>647</v>
      </c>
      <c r="G154" s="1043">
        <v>1520</v>
      </c>
      <c r="H154" s="1043">
        <v>4048</v>
      </c>
      <c r="I154" s="1043">
        <v>1779</v>
      </c>
      <c r="J154" s="1043">
        <v>5827</v>
      </c>
      <c r="K154" s="1043">
        <v>315</v>
      </c>
      <c r="L154" s="1043">
        <v>403</v>
      </c>
      <c r="M154" s="1043">
        <v>718</v>
      </c>
      <c r="N154" s="1043">
        <v>680</v>
      </c>
      <c r="O154" s="1043">
        <v>602</v>
      </c>
      <c r="P154" s="1043">
        <v>1282</v>
      </c>
      <c r="Q154" s="1043">
        <v>652</v>
      </c>
      <c r="R154" s="1043">
        <v>503</v>
      </c>
      <c r="S154" s="1043">
        <v>1155</v>
      </c>
      <c r="T154" s="1043">
        <v>16792</v>
      </c>
      <c r="U154" s="1043">
        <v>5727</v>
      </c>
      <c r="V154" s="1043">
        <v>22519</v>
      </c>
    </row>
    <row r="155" spans="1:22">
      <c r="A155" s="1042">
        <v>40</v>
      </c>
      <c r="B155" s="1043">
        <v>10985</v>
      </c>
      <c r="C155" s="1043">
        <v>1752</v>
      </c>
      <c r="D155" s="1043">
        <v>12737</v>
      </c>
      <c r="E155" s="1043">
        <v>959</v>
      </c>
      <c r="F155" s="1043">
        <v>773</v>
      </c>
      <c r="G155" s="1043">
        <v>1732</v>
      </c>
      <c r="H155" s="1043">
        <v>4520</v>
      </c>
      <c r="I155" s="1043">
        <v>2014</v>
      </c>
      <c r="J155" s="1043">
        <v>6534</v>
      </c>
      <c r="K155" s="1043">
        <v>395</v>
      </c>
      <c r="L155" s="1043">
        <v>514</v>
      </c>
      <c r="M155" s="1043">
        <v>909</v>
      </c>
      <c r="N155" s="1043">
        <v>744</v>
      </c>
      <c r="O155" s="1043">
        <v>689</v>
      </c>
      <c r="P155" s="1043">
        <v>1433</v>
      </c>
      <c r="Q155" s="1043">
        <v>661</v>
      </c>
      <c r="R155" s="1043">
        <v>541</v>
      </c>
      <c r="S155" s="1043">
        <v>1202</v>
      </c>
      <c r="T155" s="1043">
        <v>18284</v>
      </c>
      <c r="U155" s="1043">
        <v>6319</v>
      </c>
      <c r="V155" s="1043">
        <v>24603</v>
      </c>
    </row>
    <row r="156" spans="1:22">
      <c r="A156" s="1042">
        <v>41</v>
      </c>
      <c r="B156" s="1043">
        <v>11014</v>
      </c>
      <c r="C156" s="1043">
        <v>1901</v>
      </c>
      <c r="D156" s="1043">
        <v>12915</v>
      </c>
      <c r="E156" s="1043">
        <v>999</v>
      </c>
      <c r="F156" s="1043">
        <v>709</v>
      </c>
      <c r="G156" s="1043">
        <v>1708</v>
      </c>
      <c r="H156" s="1043">
        <v>4733</v>
      </c>
      <c r="I156" s="1043">
        <v>2120</v>
      </c>
      <c r="J156" s="1043">
        <v>6853</v>
      </c>
      <c r="K156" s="1043">
        <v>457</v>
      </c>
      <c r="L156" s="1043">
        <v>568</v>
      </c>
      <c r="M156" s="1043">
        <v>1025</v>
      </c>
      <c r="N156" s="1043">
        <v>755</v>
      </c>
      <c r="O156" s="1043">
        <v>739</v>
      </c>
      <c r="P156" s="1043">
        <v>1494</v>
      </c>
      <c r="Q156" s="1043">
        <v>629</v>
      </c>
      <c r="R156" s="1043">
        <v>458</v>
      </c>
      <c r="S156" s="1043">
        <v>1087</v>
      </c>
      <c r="T156" s="1043">
        <v>18619</v>
      </c>
      <c r="U156" s="1043">
        <v>6522</v>
      </c>
      <c r="V156" s="1043">
        <v>25141</v>
      </c>
    </row>
    <row r="157" spans="1:22">
      <c r="A157" s="1042">
        <v>42</v>
      </c>
      <c r="B157" s="1043">
        <v>11302</v>
      </c>
      <c r="C157" s="1043">
        <v>2003</v>
      </c>
      <c r="D157" s="1043">
        <v>13305</v>
      </c>
      <c r="E157" s="1043">
        <v>1034</v>
      </c>
      <c r="F157" s="1043">
        <v>870</v>
      </c>
      <c r="G157" s="1043">
        <v>1904</v>
      </c>
      <c r="H157" s="1043">
        <v>4924</v>
      </c>
      <c r="I157" s="1043">
        <v>2215</v>
      </c>
      <c r="J157" s="1043">
        <v>7139</v>
      </c>
      <c r="K157" s="1043">
        <v>503</v>
      </c>
      <c r="L157" s="1043">
        <v>603</v>
      </c>
      <c r="M157" s="1043">
        <v>1106</v>
      </c>
      <c r="N157" s="1043">
        <v>860</v>
      </c>
      <c r="O157" s="1043">
        <v>846</v>
      </c>
      <c r="P157" s="1043">
        <v>1706</v>
      </c>
      <c r="Q157" s="1043">
        <v>623</v>
      </c>
      <c r="R157" s="1043">
        <v>498</v>
      </c>
      <c r="S157" s="1043">
        <v>1121</v>
      </c>
      <c r="T157" s="1043">
        <v>19285</v>
      </c>
      <c r="U157" s="1043">
        <v>7068</v>
      </c>
      <c r="V157" s="1043">
        <v>26353</v>
      </c>
    </row>
    <row r="158" spans="1:22">
      <c r="A158" s="1042">
        <v>43</v>
      </c>
      <c r="B158" s="1043">
        <v>11520</v>
      </c>
      <c r="C158" s="1043">
        <v>2144</v>
      </c>
      <c r="D158" s="1043">
        <v>13664</v>
      </c>
      <c r="E158" s="1043">
        <v>1055</v>
      </c>
      <c r="F158" s="1043">
        <v>852</v>
      </c>
      <c r="G158" s="1043">
        <v>1907</v>
      </c>
      <c r="H158" s="1043">
        <v>5124</v>
      </c>
      <c r="I158" s="1043">
        <v>2390</v>
      </c>
      <c r="J158" s="1043">
        <v>7514</v>
      </c>
      <c r="K158" s="1043">
        <v>489</v>
      </c>
      <c r="L158" s="1043">
        <v>582</v>
      </c>
      <c r="M158" s="1043">
        <v>1071</v>
      </c>
      <c r="N158" s="1043">
        <v>975</v>
      </c>
      <c r="O158" s="1043">
        <v>967</v>
      </c>
      <c r="P158" s="1043">
        <v>1942</v>
      </c>
      <c r="Q158" s="1043">
        <v>605</v>
      </c>
      <c r="R158" s="1043">
        <v>471</v>
      </c>
      <c r="S158" s="1043">
        <v>1076</v>
      </c>
      <c r="T158" s="1043">
        <v>19794</v>
      </c>
      <c r="U158" s="1043">
        <v>7445</v>
      </c>
      <c r="V158" s="1043">
        <v>27239</v>
      </c>
    </row>
    <row r="159" spans="1:22">
      <c r="A159" s="1042">
        <v>44</v>
      </c>
      <c r="B159" s="1043">
        <v>11462</v>
      </c>
      <c r="C159" s="1043">
        <v>2102</v>
      </c>
      <c r="D159" s="1043">
        <v>13564</v>
      </c>
      <c r="E159" s="1043">
        <v>966</v>
      </c>
      <c r="F159" s="1043">
        <v>841</v>
      </c>
      <c r="G159" s="1043">
        <v>1807</v>
      </c>
      <c r="H159" s="1043">
        <v>4777</v>
      </c>
      <c r="I159" s="1043">
        <v>2346</v>
      </c>
      <c r="J159" s="1043">
        <v>7123</v>
      </c>
      <c r="K159" s="1043">
        <v>372</v>
      </c>
      <c r="L159" s="1043">
        <v>518</v>
      </c>
      <c r="M159" s="1043">
        <v>890</v>
      </c>
      <c r="N159" s="1043">
        <v>1022</v>
      </c>
      <c r="O159" s="1043">
        <v>962</v>
      </c>
      <c r="P159" s="1043">
        <v>1984</v>
      </c>
      <c r="Q159" s="1043">
        <v>621</v>
      </c>
      <c r="R159" s="1043">
        <v>460</v>
      </c>
      <c r="S159" s="1043">
        <v>1081</v>
      </c>
      <c r="T159" s="1043">
        <v>19257</v>
      </c>
      <c r="U159" s="1043">
        <v>7277</v>
      </c>
      <c r="V159" s="1043">
        <v>26534</v>
      </c>
    </row>
    <row r="160" spans="1:22">
      <c r="A160" s="1042">
        <v>45</v>
      </c>
      <c r="B160" s="1043">
        <v>11339</v>
      </c>
      <c r="C160" s="1043">
        <v>2153</v>
      </c>
      <c r="D160" s="1043">
        <v>13492</v>
      </c>
      <c r="E160" s="1043">
        <v>895</v>
      </c>
      <c r="F160" s="1043">
        <v>865</v>
      </c>
      <c r="G160" s="1043">
        <v>1760</v>
      </c>
      <c r="H160" s="1043">
        <v>4603</v>
      </c>
      <c r="I160" s="1043">
        <v>2497</v>
      </c>
      <c r="J160" s="1043">
        <v>7100</v>
      </c>
      <c r="K160" s="1043">
        <v>370</v>
      </c>
      <c r="L160" s="1043">
        <v>448</v>
      </c>
      <c r="M160" s="1043">
        <v>818</v>
      </c>
      <c r="N160" s="1043">
        <v>1050</v>
      </c>
      <c r="O160" s="1043">
        <v>1019</v>
      </c>
      <c r="P160" s="1043">
        <v>2069</v>
      </c>
      <c r="Q160" s="1043">
        <v>637</v>
      </c>
      <c r="R160" s="1043">
        <v>464</v>
      </c>
      <c r="S160" s="1043">
        <v>1101</v>
      </c>
      <c r="T160" s="1043">
        <v>18918</v>
      </c>
      <c r="U160" s="1043">
        <v>7489</v>
      </c>
      <c r="V160" s="1043">
        <v>26407</v>
      </c>
    </row>
    <row r="161" spans="1:22">
      <c r="A161" s="1042">
        <v>46</v>
      </c>
      <c r="B161" s="1043">
        <v>11098</v>
      </c>
      <c r="C161" s="1043">
        <v>2195</v>
      </c>
      <c r="D161" s="1043">
        <v>13293</v>
      </c>
      <c r="E161" s="1043">
        <v>945</v>
      </c>
      <c r="F161" s="1043">
        <v>841</v>
      </c>
      <c r="G161" s="1043">
        <v>1786</v>
      </c>
      <c r="H161" s="1043">
        <v>4948</v>
      </c>
      <c r="I161" s="1043">
        <v>2599</v>
      </c>
      <c r="J161" s="1043">
        <v>7547</v>
      </c>
      <c r="K161" s="1043">
        <v>389</v>
      </c>
      <c r="L161" s="1043">
        <v>467</v>
      </c>
      <c r="M161" s="1043">
        <v>856</v>
      </c>
      <c r="N161" s="1043">
        <v>1050</v>
      </c>
      <c r="O161" s="1043">
        <v>1216</v>
      </c>
      <c r="P161" s="1043">
        <v>2266</v>
      </c>
      <c r="Q161" s="1043">
        <v>569</v>
      </c>
      <c r="R161" s="1043">
        <v>486</v>
      </c>
      <c r="S161" s="1043">
        <v>1055</v>
      </c>
      <c r="T161" s="1043">
        <v>19036</v>
      </c>
      <c r="U161" s="1043">
        <v>7857</v>
      </c>
      <c r="V161" s="1043">
        <v>26893</v>
      </c>
    </row>
    <row r="162" spans="1:22">
      <c r="A162" s="1042">
        <v>47</v>
      </c>
      <c r="B162" s="1043">
        <v>10956</v>
      </c>
      <c r="C162" s="1043">
        <v>2089</v>
      </c>
      <c r="D162" s="1043">
        <v>13045</v>
      </c>
      <c r="E162" s="1043">
        <v>1017</v>
      </c>
      <c r="F162" s="1043">
        <v>941</v>
      </c>
      <c r="G162" s="1043">
        <v>1958</v>
      </c>
      <c r="H162" s="1043">
        <v>5010</v>
      </c>
      <c r="I162" s="1043">
        <v>2846</v>
      </c>
      <c r="J162" s="1043">
        <v>7856</v>
      </c>
      <c r="K162" s="1043">
        <v>409</v>
      </c>
      <c r="L162" s="1043">
        <v>480</v>
      </c>
      <c r="M162" s="1043">
        <v>889</v>
      </c>
      <c r="N162" s="1043">
        <v>1213</v>
      </c>
      <c r="O162" s="1043">
        <v>1208</v>
      </c>
      <c r="P162" s="1043">
        <v>2421</v>
      </c>
      <c r="Q162" s="1043">
        <v>599</v>
      </c>
      <c r="R162" s="1043">
        <v>467</v>
      </c>
      <c r="S162" s="1043">
        <v>1066</v>
      </c>
      <c r="T162" s="1043">
        <v>19246</v>
      </c>
      <c r="U162" s="1043">
        <v>8103</v>
      </c>
      <c r="V162" s="1043">
        <v>27349</v>
      </c>
    </row>
    <row r="163" spans="1:22">
      <c r="A163" s="1042">
        <v>48</v>
      </c>
      <c r="B163" s="1043">
        <v>10574</v>
      </c>
      <c r="C163" s="1043">
        <v>1982</v>
      </c>
      <c r="D163" s="1043">
        <v>12556</v>
      </c>
      <c r="E163" s="1043">
        <v>1005</v>
      </c>
      <c r="F163" s="1043">
        <v>952</v>
      </c>
      <c r="G163" s="1043">
        <v>1957</v>
      </c>
      <c r="H163" s="1043">
        <v>5346</v>
      </c>
      <c r="I163" s="1043">
        <v>2898</v>
      </c>
      <c r="J163" s="1043">
        <v>8244</v>
      </c>
      <c r="K163" s="1043">
        <v>426</v>
      </c>
      <c r="L163" s="1043">
        <v>505</v>
      </c>
      <c r="M163" s="1043">
        <v>931</v>
      </c>
      <c r="N163" s="1043">
        <v>1262</v>
      </c>
      <c r="O163" s="1043">
        <v>1282</v>
      </c>
      <c r="P163" s="1043">
        <v>2544</v>
      </c>
      <c r="Q163" s="1043">
        <v>561</v>
      </c>
      <c r="R163" s="1043">
        <v>424</v>
      </c>
      <c r="S163" s="1043">
        <v>985</v>
      </c>
      <c r="T163" s="1043">
        <v>19216</v>
      </c>
      <c r="U163" s="1043">
        <v>8108</v>
      </c>
      <c r="V163" s="1043">
        <v>27324</v>
      </c>
    </row>
    <row r="164" spans="1:22">
      <c r="A164" s="1042">
        <v>49</v>
      </c>
      <c r="B164" s="1043">
        <v>9746</v>
      </c>
      <c r="C164" s="1043">
        <v>1764</v>
      </c>
      <c r="D164" s="1043">
        <v>11510</v>
      </c>
      <c r="E164" s="1043">
        <v>1006</v>
      </c>
      <c r="F164" s="1043">
        <v>890</v>
      </c>
      <c r="G164" s="1043">
        <v>1896</v>
      </c>
      <c r="H164" s="1043">
        <v>5267</v>
      </c>
      <c r="I164" s="1043">
        <v>2965</v>
      </c>
      <c r="J164" s="1043">
        <v>8232</v>
      </c>
      <c r="K164" s="1043">
        <v>404</v>
      </c>
      <c r="L164" s="1043">
        <v>442</v>
      </c>
      <c r="M164" s="1043">
        <v>846</v>
      </c>
      <c r="N164" s="1043">
        <v>1226</v>
      </c>
      <c r="O164" s="1043">
        <v>1268</v>
      </c>
      <c r="P164" s="1043">
        <v>2494</v>
      </c>
      <c r="Q164" s="1043">
        <v>573</v>
      </c>
      <c r="R164" s="1043">
        <v>421</v>
      </c>
      <c r="S164" s="1043">
        <v>994</v>
      </c>
      <c r="T164" s="1043">
        <v>18282</v>
      </c>
      <c r="U164" s="1043">
        <v>7826</v>
      </c>
      <c r="V164" s="1043">
        <v>26108</v>
      </c>
    </row>
    <row r="165" spans="1:22">
      <c r="A165" s="1042">
        <v>50</v>
      </c>
      <c r="B165" s="1043">
        <v>9052</v>
      </c>
      <c r="C165" s="1043">
        <v>1637</v>
      </c>
      <c r="D165" s="1043">
        <v>10689</v>
      </c>
      <c r="E165" s="1043">
        <v>965</v>
      </c>
      <c r="F165" s="1043">
        <v>898</v>
      </c>
      <c r="G165" s="1043">
        <v>1863</v>
      </c>
      <c r="H165" s="1043">
        <v>5230</v>
      </c>
      <c r="I165" s="1043">
        <v>2951</v>
      </c>
      <c r="J165" s="1043">
        <v>8181</v>
      </c>
      <c r="K165" s="1043">
        <v>381</v>
      </c>
      <c r="L165" s="1043">
        <v>448</v>
      </c>
      <c r="M165" s="1043">
        <v>829</v>
      </c>
      <c r="N165" s="1043">
        <v>1169</v>
      </c>
      <c r="O165" s="1043">
        <v>1262</v>
      </c>
      <c r="P165" s="1043">
        <v>2431</v>
      </c>
      <c r="Q165" s="1043">
        <v>530</v>
      </c>
      <c r="R165" s="1043">
        <v>373</v>
      </c>
      <c r="S165" s="1043">
        <v>903</v>
      </c>
      <c r="T165" s="1043">
        <v>17403</v>
      </c>
      <c r="U165" s="1043">
        <v>7649</v>
      </c>
      <c r="V165" s="1043">
        <v>25052</v>
      </c>
    </row>
    <row r="166" spans="1:22">
      <c r="A166" s="1042">
        <v>51</v>
      </c>
      <c r="B166" s="1043">
        <v>8814</v>
      </c>
      <c r="C166" s="1043">
        <v>1672</v>
      </c>
      <c r="D166" s="1043">
        <v>10486</v>
      </c>
      <c r="E166" s="1043">
        <v>906</v>
      </c>
      <c r="F166" s="1043">
        <v>836</v>
      </c>
      <c r="G166" s="1043">
        <v>1742</v>
      </c>
      <c r="H166" s="1043">
        <v>5015</v>
      </c>
      <c r="I166" s="1043">
        <v>2899</v>
      </c>
      <c r="J166" s="1043">
        <v>7914</v>
      </c>
      <c r="K166" s="1043">
        <v>343</v>
      </c>
      <c r="L166" s="1043">
        <v>412</v>
      </c>
      <c r="M166" s="1043">
        <v>755</v>
      </c>
      <c r="N166" s="1043">
        <v>1131</v>
      </c>
      <c r="O166" s="1043">
        <v>1176</v>
      </c>
      <c r="P166" s="1043">
        <v>2307</v>
      </c>
      <c r="Q166" s="1043">
        <v>487</v>
      </c>
      <c r="R166" s="1043">
        <v>401</v>
      </c>
      <c r="S166" s="1043">
        <v>888</v>
      </c>
      <c r="T166" s="1043">
        <v>16793</v>
      </c>
      <c r="U166" s="1043">
        <v>7467</v>
      </c>
      <c r="V166" s="1043">
        <v>24260</v>
      </c>
    </row>
    <row r="167" spans="1:22">
      <c r="A167" s="1042">
        <v>52</v>
      </c>
      <c r="B167" s="1043">
        <v>7994</v>
      </c>
      <c r="C167" s="1043">
        <v>1586</v>
      </c>
      <c r="D167" s="1043">
        <v>9580</v>
      </c>
      <c r="E167" s="1043">
        <v>854</v>
      </c>
      <c r="F167" s="1043">
        <v>730</v>
      </c>
      <c r="G167" s="1043">
        <v>1584</v>
      </c>
      <c r="H167" s="1043">
        <v>4791</v>
      </c>
      <c r="I167" s="1043">
        <v>2801</v>
      </c>
      <c r="J167" s="1043">
        <v>7592</v>
      </c>
      <c r="K167" s="1043">
        <v>354</v>
      </c>
      <c r="L167" s="1043">
        <v>398</v>
      </c>
      <c r="M167" s="1043">
        <v>752</v>
      </c>
      <c r="N167" s="1043">
        <v>1081</v>
      </c>
      <c r="O167" s="1043">
        <v>1143</v>
      </c>
      <c r="P167" s="1043">
        <v>2224</v>
      </c>
      <c r="Q167" s="1043">
        <v>429</v>
      </c>
      <c r="R167" s="1043">
        <v>400</v>
      </c>
      <c r="S167" s="1043">
        <v>829</v>
      </c>
      <c r="T167" s="1043">
        <v>15637</v>
      </c>
      <c r="U167" s="1043">
        <v>7138</v>
      </c>
      <c r="V167" s="1043">
        <v>22775</v>
      </c>
    </row>
    <row r="168" spans="1:22">
      <c r="A168" s="1042">
        <v>53</v>
      </c>
      <c r="B168" s="1043">
        <v>7638</v>
      </c>
      <c r="C168" s="1043">
        <v>1552</v>
      </c>
      <c r="D168" s="1043">
        <v>9190</v>
      </c>
      <c r="E168" s="1043">
        <v>846</v>
      </c>
      <c r="F168" s="1043">
        <v>753</v>
      </c>
      <c r="G168" s="1043">
        <v>1599</v>
      </c>
      <c r="H168" s="1043">
        <v>4645</v>
      </c>
      <c r="I168" s="1043">
        <v>2727</v>
      </c>
      <c r="J168" s="1043">
        <v>7372</v>
      </c>
      <c r="K168" s="1043">
        <v>323</v>
      </c>
      <c r="L168" s="1043">
        <v>368</v>
      </c>
      <c r="M168" s="1043">
        <v>691</v>
      </c>
      <c r="N168" s="1043">
        <v>1039</v>
      </c>
      <c r="O168" s="1043">
        <v>1134</v>
      </c>
      <c r="P168" s="1043">
        <v>2173</v>
      </c>
      <c r="Q168" s="1043">
        <v>427</v>
      </c>
      <c r="R168" s="1043">
        <v>367</v>
      </c>
      <c r="S168" s="1043">
        <v>794</v>
      </c>
      <c r="T168" s="1043">
        <v>15053</v>
      </c>
      <c r="U168" s="1043">
        <v>6977</v>
      </c>
      <c r="V168" s="1043">
        <v>22030</v>
      </c>
    </row>
    <row r="169" spans="1:22">
      <c r="A169" s="1042">
        <v>54</v>
      </c>
      <c r="B169" s="1043">
        <v>6917</v>
      </c>
      <c r="C169" s="1043">
        <v>1600</v>
      </c>
      <c r="D169" s="1043">
        <v>8517</v>
      </c>
      <c r="E169" s="1043">
        <v>761</v>
      </c>
      <c r="F169" s="1043">
        <v>674</v>
      </c>
      <c r="G169" s="1043">
        <v>1435</v>
      </c>
      <c r="H169" s="1043">
        <v>4329</v>
      </c>
      <c r="I169" s="1043">
        <v>2608</v>
      </c>
      <c r="J169" s="1043">
        <v>6937</v>
      </c>
      <c r="K169" s="1043">
        <v>283</v>
      </c>
      <c r="L169" s="1043">
        <v>307</v>
      </c>
      <c r="M169" s="1043">
        <v>590</v>
      </c>
      <c r="N169" s="1043">
        <v>1092</v>
      </c>
      <c r="O169" s="1043">
        <v>1093</v>
      </c>
      <c r="P169" s="1043">
        <v>2185</v>
      </c>
      <c r="Q169" s="1043">
        <v>385</v>
      </c>
      <c r="R169" s="1043">
        <v>332</v>
      </c>
      <c r="S169" s="1043">
        <v>717</v>
      </c>
      <c r="T169" s="1043">
        <v>13911</v>
      </c>
      <c r="U169" s="1043">
        <v>6705</v>
      </c>
      <c r="V169" s="1043">
        <v>20616</v>
      </c>
    </row>
    <row r="170" spans="1:22">
      <c r="A170" s="1042">
        <v>55</v>
      </c>
      <c r="B170" s="1043">
        <v>6444</v>
      </c>
      <c r="C170" s="1043">
        <v>1598</v>
      </c>
      <c r="D170" s="1043">
        <v>8042</v>
      </c>
      <c r="E170" s="1043">
        <v>771</v>
      </c>
      <c r="F170" s="1043">
        <v>699</v>
      </c>
      <c r="G170" s="1043">
        <v>1470</v>
      </c>
      <c r="H170" s="1043">
        <v>3993</v>
      </c>
      <c r="I170" s="1043">
        <v>2490</v>
      </c>
      <c r="J170" s="1043">
        <v>6483</v>
      </c>
      <c r="K170" s="1043">
        <v>278</v>
      </c>
      <c r="L170" s="1043">
        <v>268</v>
      </c>
      <c r="M170" s="1043">
        <v>546</v>
      </c>
      <c r="N170" s="1043">
        <v>1101</v>
      </c>
      <c r="O170" s="1043">
        <v>1025</v>
      </c>
      <c r="P170" s="1043">
        <v>2126</v>
      </c>
      <c r="Q170" s="1043">
        <v>347</v>
      </c>
      <c r="R170" s="1043">
        <v>314</v>
      </c>
      <c r="S170" s="1043">
        <v>661</v>
      </c>
      <c r="T170" s="1043">
        <v>13055</v>
      </c>
      <c r="U170" s="1043">
        <v>6506</v>
      </c>
      <c r="V170" s="1043">
        <v>19561</v>
      </c>
    </row>
    <row r="171" spans="1:22">
      <c r="A171" s="1042">
        <v>56</v>
      </c>
      <c r="B171" s="1043">
        <v>6403</v>
      </c>
      <c r="C171" s="1043">
        <v>1746</v>
      </c>
      <c r="D171" s="1043">
        <v>8149</v>
      </c>
      <c r="E171" s="1043">
        <v>767</v>
      </c>
      <c r="F171" s="1043">
        <v>712</v>
      </c>
      <c r="G171" s="1043">
        <v>1479</v>
      </c>
      <c r="H171" s="1043">
        <v>3546</v>
      </c>
      <c r="I171" s="1043">
        <v>2250</v>
      </c>
      <c r="J171" s="1043">
        <v>5796</v>
      </c>
      <c r="K171" s="1043">
        <v>236</v>
      </c>
      <c r="L171" s="1043">
        <v>255</v>
      </c>
      <c r="M171" s="1043">
        <v>491</v>
      </c>
      <c r="N171" s="1043">
        <v>987</v>
      </c>
      <c r="O171" s="1043">
        <v>1000</v>
      </c>
      <c r="P171" s="1043">
        <v>1987</v>
      </c>
      <c r="Q171" s="1043">
        <v>309</v>
      </c>
      <c r="R171" s="1043">
        <v>341</v>
      </c>
      <c r="S171" s="1043">
        <v>650</v>
      </c>
      <c r="T171" s="1043">
        <v>12370</v>
      </c>
      <c r="U171" s="1043">
        <v>6405</v>
      </c>
      <c r="V171" s="1043">
        <v>18775</v>
      </c>
    </row>
    <row r="172" spans="1:22">
      <c r="A172" s="1042">
        <v>57</v>
      </c>
      <c r="B172" s="1043">
        <v>5932</v>
      </c>
      <c r="C172" s="1043">
        <v>1851</v>
      </c>
      <c r="D172" s="1043">
        <v>7783</v>
      </c>
      <c r="E172" s="1043">
        <v>664</v>
      </c>
      <c r="F172" s="1043">
        <v>652</v>
      </c>
      <c r="G172" s="1043">
        <v>1316</v>
      </c>
      <c r="H172" s="1043">
        <v>3017</v>
      </c>
      <c r="I172" s="1043">
        <v>2111</v>
      </c>
      <c r="J172" s="1043">
        <v>5128</v>
      </c>
      <c r="K172" s="1043">
        <v>233</v>
      </c>
      <c r="L172" s="1043">
        <v>294</v>
      </c>
      <c r="M172" s="1043">
        <v>527</v>
      </c>
      <c r="N172" s="1043">
        <v>889</v>
      </c>
      <c r="O172" s="1043">
        <v>940</v>
      </c>
      <c r="P172" s="1043">
        <v>1829</v>
      </c>
      <c r="Q172" s="1043">
        <v>267</v>
      </c>
      <c r="R172" s="1043">
        <v>288</v>
      </c>
      <c r="S172" s="1043">
        <v>555</v>
      </c>
      <c r="T172" s="1043">
        <v>11153</v>
      </c>
      <c r="U172" s="1043">
        <v>6230</v>
      </c>
      <c r="V172" s="1043">
        <v>17383</v>
      </c>
    </row>
    <row r="173" spans="1:22">
      <c r="A173" s="1042">
        <v>58</v>
      </c>
      <c r="B173" s="1043">
        <v>5334</v>
      </c>
      <c r="C173" s="1043">
        <v>1738</v>
      </c>
      <c r="D173" s="1043">
        <v>7072</v>
      </c>
      <c r="E173" s="1043">
        <v>656</v>
      </c>
      <c r="F173" s="1043">
        <v>594</v>
      </c>
      <c r="G173" s="1043">
        <v>1250</v>
      </c>
      <c r="H173" s="1043">
        <v>2592</v>
      </c>
      <c r="I173" s="1043">
        <v>1891</v>
      </c>
      <c r="J173" s="1043">
        <v>4483</v>
      </c>
      <c r="K173" s="1043">
        <v>224</v>
      </c>
      <c r="L173" s="1043">
        <v>292</v>
      </c>
      <c r="M173" s="1043">
        <v>516</v>
      </c>
      <c r="N173" s="1043">
        <v>877</v>
      </c>
      <c r="O173" s="1043">
        <v>891</v>
      </c>
      <c r="P173" s="1043">
        <v>1768</v>
      </c>
      <c r="Q173" s="1043">
        <v>264</v>
      </c>
      <c r="R173" s="1043">
        <v>279</v>
      </c>
      <c r="S173" s="1043">
        <v>543</v>
      </c>
      <c r="T173" s="1043">
        <v>10104</v>
      </c>
      <c r="U173" s="1043">
        <v>5806</v>
      </c>
      <c r="V173" s="1043">
        <v>15910</v>
      </c>
    </row>
    <row r="174" spans="1:22">
      <c r="A174" s="1042">
        <v>59</v>
      </c>
      <c r="B174" s="1043">
        <v>4261</v>
      </c>
      <c r="C174" s="1043">
        <v>1721</v>
      </c>
      <c r="D174" s="1043">
        <v>5982</v>
      </c>
      <c r="E174" s="1043">
        <v>612</v>
      </c>
      <c r="F174" s="1043">
        <v>623</v>
      </c>
      <c r="G174" s="1043">
        <v>1235</v>
      </c>
      <c r="H174" s="1043">
        <v>2681</v>
      </c>
      <c r="I174" s="1043">
        <v>1846</v>
      </c>
      <c r="J174" s="1043">
        <v>4527</v>
      </c>
      <c r="K174" s="1043">
        <v>228</v>
      </c>
      <c r="L174" s="1043">
        <v>284</v>
      </c>
      <c r="M174" s="1043">
        <v>512</v>
      </c>
      <c r="N174" s="1043">
        <v>841</v>
      </c>
      <c r="O174" s="1043">
        <v>894</v>
      </c>
      <c r="P174" s="1043">
        <v>1735</v>
      </c>
      <c r="Q174" s="1043">
        <v>233</v>
      </c>
      <c r="R174" s="1043">
        <v>282</v>
      </c>
      <c r="S174" s="1043">
        <v>515</v>
      </c>
      <c r="T174" s="1043">
        <v>9033</v>
      </c>
      <c r="U174" s="1043">
        <v>5813</v>
      </c>
      <c r="V174" s="1043">
        <v>14846</v>
      </c>
    </row>
    <row r="175" spans="1:22">
      <c r="A175" s="1042">
        <v>60</v>
      </c>
      <c r="B175" s="1043">
        <v>3049</v>
      </c>
      <c r="C175" s="1043">
        <v>1312</v>
      </c>
      <c r="D175" s="1043">
        <v>4361</v>
      </c>
      <c r="E175" s="1043">
        <v>664</v>
      </c>
      <c r="F175" s="1043">
        <v>581</v>
      </c>
      <c r="G175" s="1043">
        <v>1245</v>
      </c>
      <c r="H175" s="1043">
        <v>2473</v>
      </c>
      <c r="I175" s="1043">
        <v>1754</v>
      </c>
      <c r="J175" s="1043">
        <v>4227</v>
      </c>
      <c r="K175" s="1043">
        <v>296</v>
      </c>
      <c r="L175" s="1043">
        <v>283</v>
      </c>
      <c r="M175" s="1043">
        <v>579</v>
      </c>
      <c r="N175" s="1043">
        <v>782</v>
      </c>
      <c r="O175" s="1043">
        <v>852</v>
      </c>
      <c r="P175" s="1043">
        <v>1634</v>
      </c>
      <c r="Q175" s="1043">
        <v>212</v>
      </c>
      <c r="R175" s="1043">
        <v>224</v>
      </c>
      <c r="S175" s="1043">
        <v>436</v>
      </c>
      <c r="T175" s="1043">
        <v>7634</v>
      </c>
      <c r="U175" s="1043">
        <v>5171</v>
      </c>
      <c r="V175" s="1043">
        <v>12805</v>
      </c>
    </row>
    <row r="176" spans="1:22">
      <c r="A176" s="1042">
        <v>61</v>
      </c>
      <c r="B176" s="1043">
        <v>2135</v>
      </c>
      <c r="C176" s="1043">
        <v>871</v>
      </c>
      <c r="D176" s="1043">
        <v>3006</v>
      </c>
      <c r="E176" s="1043">
        <v>553</v>
      </c>
      <c r="F176" s="1043">
        <v>581</v>
      </c>
      <c r="G176" s="1043">
        <v>1134</v>
      </c>
      <c r="H176" s="1043">
        <v>2270</v>
      </c>
      <c r="I176" s="1043">
        <v>1692</v>
      </c>
      <c r="J176" s="1043">
        <v>3962</v>
      </c>
      <c r="K176" s="1043">
        <v>276</v>
      </c>
      <c r="L176" s="1043">
        <v>322</v>
      </c>
      <c r="M176" s="1043">
        <v>598</v>
      </c>
      <c r="N176" s="1043">
        <v>785</v>
      </c>
      <c r="O176" s="1043">
        <v>764</v>
      </c>
      <c r="P176" s="1043">
        <v>1549</v>
      </c>
      <c r="Q176" s="1043">
        <v>174</v>
      </c>
      <c r="R176" s="1043">
        <v>210</v>
      </c>
      <c r="S176" s="1043">
        <v>384</v>
      </c>
      <c r="T176" s="1043">
        <v>6386</v>
      </c>
      <c r="U176" s="1043">
        <v>4665</v>
      </c>
      <c r="V176" s="1043">
        <v>11051</v>
      </c>
    </row>
    <row r="177" spans="1:22">
      <c r="A177" s="1042">
        <v>62</v>
      </c>
      <c r="B177" s="1043">
        <v>1204</v>
      </c>
      <c r="C177" s="1043">
        <v>499</v>
      </c>
      <c r="D177" s="1043">
        <v>1703</v>
      </c>
      <c r="E177" s="1043">
        <v>371</v>
      </c>
      <c r="F177" s="1043">
        <v>356</v>
      </c>
      <c r="G177" s="1043">
        <v>727</v>
      </c>
      <c r="H177" s="1043">
        <v>1441</v>
      </c>
      <c r="I177" s="1043">
        <v>1067</v>
      </c>
      <c r="J177" s="1043">
        <v>2508</v>
      </c>
      <c r="K177" s="1043">
        <v>143</v>
      </c>
      <c r="L177" s="1043">
        <v>225</v>
      </c>
      <c r="M177" s="1043">
        <v>368</v>
      </c>
      <c r="N177" s="1043">
        <v>431</v>
      </c>
      <c r="O177" s="1043">
        <v>491</v>
      </c>
      <c r="P177" s="1043">
        <v>922</v>
      </c>
      <c r="Q177" s="1043">
        <v>128</v>
      </c>
      <c r="R177" s="1043">
        <v>148</v>
      </c>
      <c r="S177" s="1043">
        <v>276</v>
      </c>
      <c r="T177" s="1043">
        <v>3839</v>
      </c>
      <c r="U177" s="1043">
        <v>2912</v>
      </c>
      <c r="V177" s="1043">
        <v>6751</v>
      </c>
    </row>
    <row r="178" spans="1:22">
      <c r="A178" s="1042">
        <v>63</v>
      </c>
      <c r="B178" s="1043">
        <v>646</v>
      </c>
      <c r="C178" s="1043">
        <v>292</v>
      </c>
      <c r="D178" s="1043">
        <v>938</v>
      </c>
      <c r="E178" s="1043">
        <v>222</v>
      </c>
      <c r="F178" s="1043">
        <v>263</v>
      </c>
      <c r="G178" s="1043">
        <v>485</v>
      </c>
      <c r="H178" s="1043">
        <v>848</v>
      </c>
      <c r="I178" s="1043">
        <v>660</v>
      </c>
      <c r="J178" s="1043">
        <v>1508</v>
      </c>
      <c r="K178" s="1043">
        <v>69</v>
      </c>
      <c r="L178" s="1043">
        <v>111</v>
      </c>
      <c r="M178" s="1043">
        <v>180</v>
      </c>
      <c r="N178" s="1043">
        <v>256</v>
      </c>
      <c r="O178" s="1043">
        <v>297</v>
      </c>
      <c r="P178" s="1043">
        <v>553</v>
      </c>
      <c r="Q178" s="1043">
        <v>105</v>
      </c>
      <c r="R178" s="1043">
        <v>129</v>
      </c>
      <c r="S178" s="1043">
        <v>234</v>
      </c>
      <c r="T178" s="1043">
        <v>2201</v>
      </c>
      <c r="U178" s="1043">
        <v>1833</v>
      </c>
      <c r="V178" s="1043">
        <v>4034</v>
      </c>
    </row>
    <row r="179" spans="1:22">
      <c r="A179" s="1042">
        <v>64</v>
      </c>
      <c r="B179" s="1043">
        <v>372</v>
      </c>
      <c r="C179" s="1043">
        <v>140</v>
      </c>
      <c r="D179" s="1043">
        <v>512</v>
      </c>
      <c r="E179" s="1043">
        <v>104</v>
      </c>
      <c r="F179" s="1043">
        <v>147</v>
      </c>
      <c r="G179" s="1043">
        <v>251</v>
      </c>
      <c r="H179" s="1043">
        <v>557</v>
      </c>
      <c r="I179" s="1043">
        <v>448</v>
      </c>
      <c r="J179" s="1043">
        <v>1005</v>
      </c>
      <c r="K179" s="1043">
        <v>37</v>
      </c>
      <c r="L179" s="1043">
        <v>79</v>
      </c>
      <c r="M179" s="1043">
        <v>116</v>
      </c>
      <c r="N179" s="1043">
        <v>152</v>
      </c>
      <c r="O179" s="1043">
        <v>200</v>
      </c>
      <c r="P179" s="1043">
        <v>352</v>
      </c>
      <c r="Q179" s="1043">
        <v>74</v>
      </c>
      <c r="R179" s="1043">
        <v>107</v>
      </c>
      <c r="S179" s="1043">
        <v>181</v>
      </c>
      <c r="T179" s="1043">
        <v>1327</v>
      </c>
      <c r="U179" s="1043">
        <v>1165</v>
      </c>
      <c r="V179" s="1043">
        <v>2492</v>
      </c>
    </row>
    <row r="180" spans="1:22">
      <c r="A180" s="1042">
        <v>65</v>
      </c>
      <c r="B180" s="1043">
        <v>181</v>
      </c>
      <c r="C180" s="1043">
        <v>85</v>
      </c>
      <c r="D180" s="1043">
        <v>266</v>
      </c>
      <c r="E180" s="1043">
        <v>68</v>
      </c>
      <c r="F180" s="1043">
        <v>85</v>
      </c>
      <c r="G180" s="1043">
        <v>153</v>
      </c>
      <c r="H180" s="1043">
        <v>339</v>
      </c>
      <c r="I180" s="1043">
        <v>291</v>
      </c>
      <c r="J180" s="1043">
        <v>630</v>
      </c>
      <c r="K180" s="1043">
        <v>12</v>
      </c>
      <c r="L180" s="1043">
        <v>39</v>
      </c>
      <c r="M180" s="1043">
        <v>51</v>
      </c>
      <c r="N180" s="1043">
        <v>90</v>
      </c>
      <c r="O180" s="1043">
        <v>140</v>
      </c>
      <c r="P180" s="1043">
        <v>230</v>
      </c>
      <c r="Q180" s="1043">
        <v>35</v>
      </c>
      <c r="R180" s="1043">
        <v>70</v>
      </c>
      <c r="S180" s="1043">
        <v>105</v>
      </c>
      <c r="T180" s="1043">
        <v>743</v>
      </c>
      <c r="U180" s="1043">
        <v>756</v>
      </c>
      <c r="V180" s="1043">
        <v>1499</v>
      </c>
    </row>
    <row r="181" spans="1:22">
      <c r="A181" s="1042">
        <v>66</v>
      </c>
      <c r="B181" s="1043">
        <v>100</v>
      </c>
      <c r="C181" s="1043">
        <v>40</v>
      </c>
      <c r="D181" s="1043">
        <v>140</v>
      </c>
      <c r="E181" s="1043">
        <v>24</v>
      </c>
      <c r="F181" s="1043">
        <v>51</v>
      </c>
      <c r="G181" s="1043">
        <v>75</v>
      </c>
      <c r="H181" s="1043">
        <v>133</v>
      </c>
      <c r="I181" s="1043">
        <v>153</v>
      </c>
      <c r="J181" s="1043">
        <v>286</v>
      </c>
      <c r="K181" s="1043">
        <v>5</v>
      </c>
      <c r="L181" s="1043">
        <v>6</v>
      </c>
      <c r="M181" s="1043">
        <v>11</v>
      </c>
      <c r="N181" s="1043">
        <v>52</v>
      </c>
      <c r="O181" s="1043">
        <v>61</v>
      </c>
      <c r="P181" s="1043">
        <v>113</v>
      </c>
      <c r="Q181" s="1043">
        <v>24</v>
      </c>
      <c r="R181" s="1043">
        <v>57</v>
      </c>
      <c r="S181" s="1043">
        <v>81</v>
      </c>
      <c r="T181" s="1043">
        <v>351</v>
      </c>
      <c r="U181" s="1043">
        <v>385</v>
      </c>
      <c r="V181" s="1043">
        <v>736</v>
      </c>
    </row>
    <row r="182" spans="1:22">
      <c r="A182" s="1042">
        <v>67</v>
      </c>
      <c r="B182" s="1043">
        <v>15</v>
      </c>
      <c r="C182" s="1043">
        <v>6</v>
      </c>
      <c r="D182" s="1043">
        <v>21</v>
      </c>
      <c r="E182" s="1043">
        <v>5</v>
      </c>
      <c r="F182" s="1043">
        <v>7</v>
      </c>
      <c r="G182" s="1043">
        <v>12</v>
      </c>
      <c r="H182" s="1043">
        <v>45</v>
      </c>
      <c r="I182" s="1043">
        <v>55</v>
      </c>
      <c r="J182" s="1043">
        <v>100</v>
      </c>
      <c r="K182" s="1043">
        <v>1</v>
      </c>
      <c r="L182" s="1043">
        <v>3</v>
      </c>
      <c r="M182" s="1043">
        <v>4</v>
      </c>
      <c r="N182" s="1043">
        <v>12</v>
      </c>
      <c r="O182" s="1043">
        <v>10</v>
      </c>
      <c r="P182" s="1043">
        <v>22</v>
      </c>
      <c r="Q182" s="1043">
        <v>6</v>
      </c>
      <c r="R182" s="1043">
        <v>12</v>
      </c>
      <c r="S182" s="1043">
        <v>18</v>
      </c>
      <c r="T182" s="1043">
        <v>87</v>
      </c>
      <c r="U182" s="1043">
        <v>96</v>
      </c>
      <c r="V182" s="1043">
        <v>183</v>
      </c>
    </row>
    <row r="183" spans="1:22">
      <c r="A183" s="1042">
        <v>68</v>
      </c>
      <c r="B183" s="1043">
        <v>4</v>
      </c>
      <c r="C183" s="1043">
        <v>1</v>
      </c>
      <c r="D183" s="1043">
        <v>5</v>
      </c>
      <c r="E183" s="1043">
        <v>3</v>
      </c>
      <c r="F183" s="1043">
        <v>3</v>
      </c>
      <c r="G183" s="1043">
        <v>6</v>
      </c>
      <c r="H183" s="1043">
        <v>3</v>
      </c>
      <c r="I183" s="1043">
        <v>20</v>
      </c>
      <c r="J183" s="1043">
        <v>23</v>
      </c>
      <c r="K183" s="1043">
        <v>0</v>
      </c>
      <c r="L183" s="1043">
        <v>1</v>
      </c>
      <c r="M183" s="1043">
        <v>1</v>
      </c>
      <c r="N183" s="1043">
        <v>5</v>
      </c>
      <c r="O183" s="1043">
        <v>5</v>
      </c>
      <c r="P183" s="1043">
        <v>10</v>
      </c>
      <c r="Q183" s="1043">
        <v>1</v>
      </c>
      <c r="R183" s="1043">
        <v>6</v>
      </c>
      <c r="S183" s="1043">
        <v>7</v>
      </c>
      <c r="T183" s="1043">
        <v>16</v>
      </c>
      <c r="U183" s="1043">
        <v>36</v>
      </c>
      <c r="V183" s="1043">
        <v>52</v>
      </c>
    </row>
    <row r="184" spans="1:22">
      <c r="A184" s="1042">
        <v>69</v>
      </c>
      <c r="B184" s="1043">
        <v>1</v>
      </c>
      <c r="C184" s="1043">
        <v>0</v>
      </c>
      <c r="D184" s="1043">
        <v>1</v>
      </c>
      <c r="E184" s="1043">
        <v>0</v>
      </c>
      <c r="F184" s="1043">
        <v>0</v>
      </c>
      <c r="G184" s="1043">
        <v>0</v>
      </c>
      <c r="H184" s="1043">
        <v>0</v>
      </c>
      <c r="I184" s="1043">
        <v>3</v>
      </c>
      <c r="J184" s="1043">
        <v>3</v>
      </c>
      <c r="K184" s="1043">
        <v>0</v>
      </c>
      <c r="L184" s="1043">
        <v>0</v>
      </c>
      <c r="M184" s="1043">
        <v>0</v>
      </c>
      <c r="N184" s="1043">
        <v>0</v>
      </c>
      <c r="O184" s="1043">
        <v>0</v>
      </c>
      <c r="P184" s="1043">
        <v>0</v>
      </c>
      <c r="Q184" s="1043">
        <v>0</v>
      </c>
      <c r="R184" s="1043">
        <v>1</v>
      </c>
      <c r="S184" s="1043">
        <v>1</v>
      </c>
      <c r="T184" s="1043">
        <v>1</v>
      </c>
      <c r="U184" s="1043">
        <v>4</v>
      </c>
      <c r="V184" s="1043">
        <v>5</v>
      </c>
    </row>
    <row r="185" spans="1:22">
      <c r="A185" s="1042">
        <v>70</v>
      </c>
      <c r="B185" s="1043">
        <v>0</v>
      </c>
      <c r="C185" s="1043">
        <v>0</v>
      </c>
      <c r="D185" s="1043">
        <v>0</v>
      </c>
      <c r="E185" s="1043">
        <v>0</v>
      </c>
      <c r="F185" s="1043">
        <v>0</v>
      </c>
      <c r="G185" s="1043">
        <v>0</v>
      </c>
      <c r="H185" s="1043">
        <v>0</v>
      </c>
      <c r="I185" s="1043">
        <v>0</v>
      </c>
      <c r="J185" s="1043">
        <v>0</v>
      </c>
      <c r="K185" s="1043">
        <v>0</v>
      </c>
      <c r="L185" s="1043">
        <v>0</v>
      </c>
      <c r="M185" s="1043">
        <v>0</v>
      </c>
      <c r="N185" s="1043">
        <v>0</v>
      </c>
      <c r="O185" s="1043">
        <v>0</v>
      </c>
      <c r="P185" s="1043">
        <v>0</v>
      </c>
      <c r="Q185" s="1043">
        <v>0</v>
      </c>
      <c r="R185" s="1043">
        <v>1</v>
      </c>
      <c r="S185" s="1043">
        <v>1</v>
      </c>
      <c r="T185" s="1043">
        <v>0</v>
      </c>
      <c r="U185" s="1043">
        <v>1</v>
      </c>
      <c r="V185" s="1043">
        <v>1</v>
      </c>
    </row>
    <row r="186" spans="1:22">
      <c r="A186" s="1044" t="s">
        <v>356</v>
      </c>
      <c r="B186" s="1043">
        <v>297095</v>
      </c>
      <c r="C186" s="1043">
        <v>56520</v>
      </c>
      <c r="D186" s="1043">
        <v>353615</v>
      </c>
      <c r="E186" s="1043">
        <v>27778</v>
      </c>
      <c r="F186" s="1043">
        <v>24151</v>
      </c>
      <c r="G186" s="1043">
        <v>51929</v>
      </c>
      <c r="H186" s="1043">
        <v>142894</v>
      </c>
      <c r="I186" s="1043">
        <v>77414</v>
      </c>
      <c r="J186" s="1043">
        <v>220308</v>
      </c>
      <c r="K186" s="1043">
        <v>11707</v>
      </c>
      <c r="L186" s="1043">
        <v>15875</v>
      </c>
      <c r="M186" s="1043">
        <v>27582</v>
      </c>
      <c r="N186" s="1043">
        <v>28759</v>
      </c>
      <c r="O186" s="1043">
        <v>27962</v>
      </c>
      <c r="P186" s="1043">
        <v>56721</v>
      </c>
      <c r="Q186" s="1043">
        <v>21994</v>
      </c>
      <c r="R186" s="1043">
        <v>17967</v>
      </c>
      <c r="S186" s="1043">
        <v>39961</v>
      </c>
      <c r="T186" s="1043">
        <v>532720</v>
      </c>
      <c r="U186" s="1043">
        <v>222176</v>
      </c>
      <c r="V186" s="1043">
        <v>754896</v>
      </c>
    </row>
  </sheetData>
  <mergeCells count="20">
    <mergeCell ref="A1:N1"/>
    <mergeCell ref="A60:O60"/>
    <mergeCell ref="K73:M73"/>
    <mergeCell ref="N73:P73"/>
    <mergeCell ref="Q73:S73"/>
    <mergeCell ref="T73:V73"/>
    <mergeCell ref="B72:V72"/>
    <mergeCell ref="A72:A74"/>
    <mergeCell ref="B73:D73"/>
    <mergeCell ref="E73:G73"/>
    <mergeCell ref="H73:J73"/>
    <mergeCell ref="B132:D132"/>
    <mergeCell ref="A131:A133"/>
    <mergeCell ref="B131:V131"/>
    <mergeCell ref="Q132:S132"/>
    <mergeCell ref="T132:V132"/>
    <mergeCell ref="E132:G132"/>
    <mergeCell ref="H132:J132"/>
    <mergeCell ref="K132:M132"/>
    <mergeCell ref="N132:P132"/>
  </mergeCells>
  <pageMargins left="0.78740157499999996" right="0.78740157499999996" top="0.984251969" bottom="0.984251969" header="0.4921259845" footer="0.4921259845"/>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R57"/>
  <sheetViews>
    <sheetView topLeftCell="A23" zoomScaleNormal="100" workbookViewId="0">
      <selection activeCell="A56" sqref="A56:L57"/>
    </sheetView>
  </sheetViews>
  <sheetFormatPr baseColWidth="10" defaultColWidth="11.44140625" defaultRowHeight="13.2"/>
  <cols>
    <col min="1" max="1" width="8.33203125" style="108" customWidth="1"/>
    <col min="2" max="2" width="19.109375" style="187" customWidth="1"/>
    <col min="3" max="3" width="9.5546875" style="108" customWidth="1"/>
    <col min="4" max="4" width="9.44140625" style="108" customWidth="1"/>
    <col min="5" max="5" width="7" style="108" customWidth="1"/>
    <col min="6" max="6" width="7.33203125" style="108" customWidth="1"/>
    <col min="7" max="7" width="11" style="108" customWidth="1"/>
    <col min="8" max="8" width="11.33203125" style="120" customWidth="1"/>
    <col min="9" max="9" width="6.33203125" style="108" customWidth="1"/>
    <col min="10" max="10" width="7.44140625" style="108" customWidth="1"/>
    <col min="11" max="11" width="9" style="108" customWidth="1"/>
    <col min="12" max="12" width="8" style="108" customWidth="1"/>
    <col min="13" max="16384" width="11.44140625" style="108"/>
  </cols>
  <sheetData>
    <row r="1" spans="1:15" ht="18" customHeight="1">
      <c r="A1" s="325" t="s">
        <v>529</v>
      </c>
      <c r="B1" s="912"/>
      <c r="C1" s="913"/>
      <c r="D1" s="914"/>
      <c r="E1" s="913"/>
      <c r="F1" s="913"/>
      <c r="G1" s="913"/>
      <c r="H1" s="913"/>
      <c r="I1" s="913"/>
      <c r="J1" s="913"/>
      <c r="K1" s="913"/>
      <c r="L1" s="914"/>
    </row>
    <row r="2" spans="1:15" ht="15" customHeight="1">
      <c r="A2" s="913"/>
      <c r="B2" s="912"/>
      <c r="C2" s="913"/>
      <c r="D2" s="914"/>
      <c r="E2" s="913"/>
      <c r="F2" s="913"/>
      <c r="G2" s="913"/>
      <c r="H2" s="913"/>
      <c r="I2" s="913"/>
      <c r="J2" s="913"/>
      <c r="K2" s="913"/>
      <c r="L2" s="914"/>
    </row>
    <row r="3" spans="1:15" ht="55.5" customHeight="1">
      <c r="A3" s="1459"/>
      <c r="B3" s="1460"/>
      <c r="C3" s="1461"/>
      <c r="D3" s="763" t="s">
        <v>11</v>
      </c>
      <c r="E3" s="764" t="s">
        <v>12</v>
      </c>
      <c r="F3" s="764" t="s">
        <v>173</v>
      </c>
      <c r="G3" s="764" t="s">
        <v>174</v>
      </c>
      <c r="H3" s="764" t="s">
        <v>175</v>
      </c>
      <c r="I3" s="764" t="s">
        <v>15</v>
      </c>
      <c r="J3" s="764" t="s">
        <v>141</v>
      </c>
      <c r="K3" s="764" t="s">
        <v>191</v>
      </c>
      <c r="L3" s="764" t="s">
        <v>16</v>
      </c>
    </row>
    <row r="4" spans="1:15">
      <c r="A4" s="725" t="s">
        <v>360</v>
      </c>
      <c r="B4" s="1456" t="s">
        <v>28</v>
      </c>
      <c r="C4" s="726" t="s">
        <v>9</v>
      </c>
      <c r="D4" s="727">
        <v>297095</v>
      </c>
      <c r="E4" s="728">
        <v>39.355752315550752</v>
      </c>
      <c r="F4" s="728"/>
      <c r="G4" s="728">
        <v>22.2</v>
      </c>
      <c r="H4" s="729">
        <v>25.7</v>
      </c>
      <c r="I4" s="728">
        <v>42.5</v>
      </c>
      <c r="J4" s="728">
        <v>11</v>
      </c>
      <c r="K4" s="728">
        <v>96.4</v>
      </c>
      <c r="L4" s="730">
        <v>284814</v>
      </c>
    </row>
    <row r="5" spans="1:15">
      <c r="A5" s="731"/>
      <c r="B5" s="1457"/>
      <c r="C5" s="726" t="s">
        <v>8</v>
      </c>
      <c r="D5" s="727">
        <v>56520</v>
      </c>
      <c r="E5" s="728">
        <v>7.48712405417435</v>
      </c>
      <c r="F5" s="728"/>
      <c r="G5" s="728">
        <v>16.3</v>
      </c>
      <c r="H5" s="729">
        <v>35.299999999999997</v>
      </c>
      <c r="I5" s="728">
        <v>45</v>
      </c>
      <c r="J5" s="728">
        <v>3.1</v>
      </c>
      <c r="K5" s="728">
        <v>98.6</v>
      </c>
      <c r="L5" s="730">
        <v>55362</v>
      </c>
    </row>
    <row r="6" spans="1:15">
      <c r="A6" s="731"/>
      <c r="B6" s="1458"/>
      <c r="C6" s="726" t="s">
        <v>10</v>
      </c>
      <c r="D6" s="727">
        <v>353615</v>
      </c>
      <c r="E6" s="728">
        <v>46.842876369725097</v>
      </c>
      <c r="F6" s="728">
        <v>84</v>
      </c>
      <c r="G6" s="728">
        <v>21.2</v>
      </c>
      <c r="H6" s="729">
        <v>27.3</v>
      </c>
      <c r="I6" s="728">
        <v>42.9</v>
      </c>
      <c r="J6" s="728">
        <v>9.6999999999999993</v>
      </c>
      <c r="K6" s="728">
        <v>96.8</v>
      </c>
      <c r="L6" s="730">
        <v>340177</v>
      </c>
    </row>
    <row r="7" spans="1:15" ht="12.75" customHeight="1">
      <c r="A7" s="731"/>
      <c r="B7" s="1456" t="s">
        <v>129</v>
      </c>
      <c r="C7" s="726" t="s">
        <v>9</v>
      </c>
      <c r="D7" s="727">
        <v>1151</v>
      </c>
      <c r="E7" s="728">
        <v>0.15247133379962274</v>
      </c>
      <c r="F7" s="728"/>
      <c r="G7" s="728">
        <v>11.2</v>
      </c>
      <c r="H7" s="729">
        <v>70.8</v>
      </c>
      <c r="I7" s="728">
        <v>49.9</v>
      </c>
      <c r="J7" s="728">
        <v>7.8</v>
      </c>
      <c r="K7" s="728">
        <v>96.6</v>
      </c>
      <c r="L7" s="730">
        <v>1079</v>
      </c>
    </row>
    <row r="8" spans="1:15">
      <c r="A8" s="731"/>
      <c r="B8" s="1457"/>
      <c r="C8" s="726" t="s">
        <v>8</v>
      </c>
      <c r="D8" s="727">
        <v>476</v>
      </c>
      <c r="E8" s="728">
        <v>6.3055043343718878E-2</v>
      </c>
      <c r="F8" s="728"/>
      <c r="G8" s="728">
        <v>7.8</v>
      </c>
      <c r="H8" s="729">
        <v>59.5</v>
      </c>
      <c r="I8" s="728">
        <v>49.5</v>
      </c>
      <c r="J8" s="728">
        <v>1.3</v>
      </c>
      <c r="K8" s="728">
        <v>99.3</v>
      </c>
      <c r="L8" s="730">
        <v>457</v>
      </c>
    </row>
    <row r="9" spans="1:15">
      <c r="A9" s="731"/>
      <c r="B9" s="1458"/>
      <c r="C9" s="726" t="s">
        <v>10</v>
      </c>
      <c r="D9" s="727">
        <v>1627</v>
      </c>
      <c r="E9" s="728">
        <v>0.21552637714334161</v>
      </c>
      <c r="F9" s="728">
        <v>70.7</v>
      </c>
      <c r="G9" s="728">
        <v>10.199999999999999</v>
      </c>
      <c r="H9" s="729">
        <v>67.5</v>
      </c>
      <c r="I9" s="728">
        <v>49.8</v>
      </c>
      <c r="J9" s="728">
        <v>5.9</v>
      </c>
      <c r="K9" s="728">
        <v>97.4</v>
      </c>
      <c r="L9" s="730">
        <v>1536</v>
      </c>
    </row>
    <row r="10" spans="1:15">
      <c r="A10" s="731"/>
      <c r="B10" s="1243" t="s">
        <v>72</v>
      </c>
      <c r="C10" s="726" t="s">
        <v>9</v>
      </c>
      <c r="D10" s="732">
        <v>298246</v>
      </c>
      <c r="E10" s="728">
        <v>39.50822364935037</v>
      </c>
      <c r="F10" s="733"/>
      <c r="G10" s="733">
        <v>22.1</v>
      </c>
      <c r="H10" s="734">
        <v>25.9</v>
      </c>
      <c r="I10" s="733">
        <v>42.6</v>
      </c>
      <c r="J10" s="733">
        <v>11</v>
      </c>
      <c r="K10" s="733">
        <v>96.4</v>
      </c>
      <c r="L10" s="735">
        <v>285893</v>
      </c>
      <c r="N10" s="115"/>
    </row>
    <row r="11" spans="1:15">
      <c r="A11" s="731"/>
      <c r="B11" s="1244"/>
      <c r="C11" s="726" t="s">
        <v>8</v>
      </c>
      <c r="D11" s="727">
        <v>56996</v>
      </c>
      <c r="E11" s="728">
        <v>7.5501790975180683</v>
      </c>
      <c r="F11" s="728"/>
      <c r="G11" s="728">
        <v>16.2</v>
      </c>
      <c r="H11" s="729">
        <v>35.5</v>
      </c>
      <c r="I11" s="728">
        <v>45.1</v>
      </c>
      <c r="J11" s="728">
        <v>3.1</v>
      </c>
      <c r="K11" s="728">
        <v>98.6</v>
      </c>
      <c r="L11" s="730">
        <v>55819</v>
      </c>
      <c r="N11" s="115"/>
    </row>
    <row r="12" spans="1:15">
      <c r="A12" s="731"/>
      <c r="B12" s="1245"/>
      <c r="C12" s="726" t="s">
        <v>10</v>
      </c>
      <c r="D12" s="736">
        <v>355242</v>
      </c>
      <c r="E12" s="728">
        <v>47.058402746868445</v>
      </c>
      <c r="F12" s="737">
        <v>84</v>
      </c>
      <c r="G12" s="737">
        <v>21.2</v>
      </c>
      <c r="H12" s="738">
        <v>27.5</v>
      </c>
      <c r="I12" s="737">
        <v>43</v>
      </c>
      <c r="J12" s="737">
        <v>9.6999999999999993</v>
      </c>
      <c r="K12" s="737">
        <v>96.8</v>
      </c>
      <c r="L12" s="739">
        <v>341713</v>
      </c>
      <c r="M12" s="115"/>
      <c r="N12" s="208"/>
      <c r="O12" s="208"/>
    </row>
    <row r="13" spans="1:15">
      <c r="A13" s="731"/>
      <c r="B13" s="1243" t="s">
        <v>71</v>
      </c>
      <c r="C13" s="726" t="s">
        <v>9</v>
      </c>
      <c r="D13" s="732">
        <v>2805</v>
      </c>
      <c r="E13" s="728">
        <v>0.37157436256120052</v>
      </c>
      <c r="F13" s="733"/>
      <c r="G13" s="733">
        <v>64.099999999999994</v>
      </c>
      <c r="H13" s="734">
        <v>6.7</v>
      </c>
      <c r="I13" s="733">
        <v>33.299999999999997</v>
      </c>
      <c r="J13" s="733">
        <v>2.5</v>
      </c>
      <c r="K13" s="733">
        <v>95.7</v>
      </c>
      <c r="L13" s="735">
        <v>2686</v>
      </c>
      <c r="N13" s="208"/>
      <c r="O13" s="208"/>
    </row>
    <row r="14" spans="1:15">
      <c r="A14" s="731"/>
      <c r="B14" s="1244"/>
      <c r="C14" s="726" t="s">
        <v>8</v>
      </c>
      <c r="D14" s="727">
        <v>640</v>
      </c>
      <c r="E14" s="728">
        <v>8.4779890210042175E-2</v>
      </c>
      <c r="F14" s="728"/>
      <c r="G14" s="728">
        <v>62.7</v>
      </c>
      <c r="H14" s="729">
        <v>7.7</v>
      </c>
      <c r="I14" s="728">
        <v>34.299999999999997</v>
      </c>
      <c r="J14" s="728">
        <v>1.1000000000000001</v>
      </c>
      <c r="K14" s="728">
        <v>98.1</v>
      </c>
      <c r="L14" s="730">
        <v>628</v>
      </c>
      <c r="N14" s="208"/>
      <c r="O14" s="405"/>
    </row>
    <row r="15" spans="1:15">
      <c r="A15" s="731"/>
      <c r="B15" s="1245"/>
      <c r="C15" s="726" t="s">
        <v>10</v>
      </c>
      <c r="D15" s="736">
        <v>3445</v>
      </c>
      <c r="E15" s="728">
        <v>0.4563542527712427</v>
      </c>
      <c r="F15" s="737">
        <v>81.400000000000006</v>
      </c>
      <c r="G15" s="737">
        <v>63.9</v>
      </c>
      <c r="H15" s="738">
        <v>6.9</v>
      </c>
      <c r="I15" s="737">
        <v>33.5</v>
      </c>
      <c r="J15" s="737">
        <v>2.2999999999999998</v>
      </c>
      <c r="K15" s="737">
        <v>96.2</v>
      </c>
      <c r="L15" s="739">
        <v>3313</v>
      </c>
      <c r="M15" s="116"/>
    </row>
    <row r="16" spans="1:15">
      <c r="A16" s="731"/>
      <c r="B16" s="1465" t="s">
        <v>364</v>
      </c>
      <c r="C16" s="740" t="s">
        <v>9</v>
      </c>
      <c r="D16" s="741">
        <v>301051</v>
      </c>
      <c r="E16" s="746">
        <v>39.879798011911575</v>
      </c>
      <c r="F16" s="742"/>
      <c r="G16" s="742">
        <v>22.5</v>
      </c>
      <c r="H16" s="743">
        <v>25.7</v>
      </c>
      <c r="I16" s="742">
        <v>42.5</v>
      </c>
      <c r="J16" s="742">
        <v>10.9</v>
      </c>
      <c r="K16" s="742">
        <v>96.4</v>
      </c>
      <c r="L16" s="744">
        <v>288579</v>
      </c>
      <c r="N16" s="115"/>
    </row>
    <row r="17" spans="1:18">
      <c r="A17" s="731"/>
      <c r="B17" s="1466"/>
      <c r="C17" s="740" t="s">
        <v>8</v>
      </c>
      <c r="D17" s="745">
        <v>57636</v>
      </c>
      <c r="E17" s="746">
        <v>7.6349589877281101</v>
      </c>
      <c r="F17" s="746"/>
      <c r="G17" s="746">
        <v>16.7</v>
      </c>
      <c r="H17" s="747">
        <v>35.200000000000003</v>
      </c>
      <c r="I17" s="746">
        <v>44.9</v>
      </c>
      <c r="J17" s="746">
        <v>3.1</v>
      </c>
      <c r="K17" s="746">
        <v>98.6</v>
      </c>
      <c r="L17" s="748">
        <v>56447</v>
      </c>
    </row>
    <row r="18" spans="1:18">
      <c r="A18" s="731"/>
      <c r="B18" s="1467"/>
      <c r="C18" s="740" t="s">
        <v>10</v>
      </c>
      <c r="D18" s="749">
        <v>358687</v>
      </c>
      <c r="E18" s="746">
        <v>47.514756999639687</v>
      </c>
      <c r="F18" s="750">
        <v>83.9</v>
      </c>
      <c r="G18" s="750">
        <v>21.6</v>
      </c>
      <c r="H18" s="751">
        <v>27.3</v>
      </c>
      <c r="I18" s="750">
        <v>42.9</v>
      </c>
      <c r="J18" s="750">
        <v>9.6999999999999993</v>
      </c>
      <c r="K18" s="750">
        <v>96.8</v>
      </c>
      <c r="L18" s="752">
        <v>345026</v>
      </c>
      <c r="M18" s="115"/>
    </row>
    <row r="19" spans="1:18">
      <c r="A19" s="1277" t="s">
        <v>361</v>
      </c>
      <c r="B19" s="1481" t="s">
        <v>31</v>
      </c>
      <c r="C19" s="726" t="s">
        <v>9</v>
      </c>
      <c r="D19" s="732">
        <v>828</v>
      </c>
      <c r="E19" s="728">
        <v>0.10968398295924206</v>
      </c>
      <c r="F19" s="733"/>
      <c r="G19" s="733">
        <v>0</v>
      </c>
      <c r="H19" s="734">
        <v>69.7</v>
      </c>
      <c r="I19" s="733">
        <v>53.3</v>
      </c>
      <c r="J19" s="733">
        <v>0.5</v>
      </c>
      <c r="K19" s="733">
        <v>99.9</v>
      </c>
      <c r="L19" s="735">
        <v>827</v>
      </c>
      <c r="M19" s="116"/>
    </row>
    <row r="20" spans="1:18">
      <c r="A20" s="1278"/>
      <c r="B20" s="1482"/>
      <c r="C20" s="726" t="s">
        <v>8</v>
      </c>
      <c r="D20" s="727">
        <v>1340</v>
      </c>
      <c r="E20" s="728">
        <v>0.1775078951272758</v>
      </c>
      <c r="F20" s="728"/>
      <c r="G20" s="728">
        <v>0</v>
      </c>
      <c r="H20" s="729">
        <v>70.3</v>
      </c>
      <c r="I20" s="728">
        <v>53.6</v>
      </c>
      <c r="J20" s="728">
        <v>0.2</v>
      </c>
      <c r="K20" s="728">
        <v>99.9</v>
      </c>
      <c r="L20" s="730">
        <v>1336</v>
      </c>
    </row>
    <row r="21" spans="1:18">
      <c r="A21" s="1278"/>
      <c r="B21" s="1483"/>
      <c r="C21" s="726" t="s">
        <v>10</v>
      </c>
      <c r="D21" s="736">
        <v>2168</v>
      </c>
      <c r="E21" s="728">
        <v>0.28719187808651786</v>
      </c>
      <c r="F21" s="737">
        <v>38.200000000000003</v>
      </c>
      <c r="G21" s="737">
        <v>0</v>
      </c>
      <c r="H21" s="738">
        <v>70.099999999999994</v>
      </c>
      <c r="I21" s="737">
        <v>53.5</v>
      </c>
      <c r="J21" s="737">
        <v>0.3</v>
      </c>
      <c r="K21" s="737">
        <v>99.9</v>
      </c>
      <c r="L21" s="739">
        <v>2163</v>
      </c>
    </row>
    <row r="22" spans="1:18">
      <c r="A22" s="1278"/>
      <c r="B22" s="1469" t="s">
        <v>32</v>
      </c>
      <c r="C22" s="726" t="s">
        <v>9</v>
      </c>
      <c r="D22" s="753">
        <v>27778</v>
      </c>
      <c r="E22" s="728">
        <v>3.6797121722727368</v>
      </c>
      <c r="F22" s="754"/>
      <c r="G22" s="754">
        <v>16</v>
      </c>
      <c r="H22" s="755">
        <v>35.299999999999997</v>
      </c>
      <c r="I22" s="754">
        <v>45.2</v>
      </c>
      <c r="J22" s="754">
        <v>9.6999999999999993</v>
      </c>
      <c r="K22" s="754">
        <v>96.9</v>
      </c>
      <c r="L22" s="756">
        <v>26783</v>
      </c>
    </row>
    <row r="23" spans="1:18">
      <c r="A23" s="1278"/>
      <c r="B23" s="1469"/>
      <c r="C23" s="726" t="s">
        <v>8</v>
      </c>
      <c r="D23" s="727">
        <v>24151</v>
      </c>
      <c r="E23" s="728">
        <v>3.1992486382230139</v>
      </c>
      <c r="F23" s="728"/>
      <c r="G23" s="728">
        <v>15.1</v>
      </c>
      <c r="H23" s="729">
        <v>38.299999999999997</v>
      </c>
      <c r="I23" s="728">
        <v>45.9</v>
      </c>
      <c r="J23" s="728">
        <v>4.2</v>
      </c>
      <c r="K23" s="728">
        <v>98.2</v>
      </c>
      <c r="L23" s="730">
        <v>23561</v>
      </c>
    </row>
    <row r="24" spans="1:18">
      <c r="A24" s="1278"/>
      <c r="B24" s="1470"/>
      <c r="C24" s="726" t="s">
        <v>10</v>
      </c>
      <c r="D24" s="727">
        <v>51929</v>
      </c>
      <c r="E24" s="728">
        <v>6.8789608104957507</v>
      </c>
      <c r="F24" s="728">
        <v>53.5</v>
      </c>
      <c r="G24" s="728">
        <v>15.6</v>
      </c>
      <c r="H24" s="729">
        <v>36.700000000000003</v>
      </c>
      <c r="I24" s="728">
        <v>45.5</v>
      </c>
      <c r="J24" s="728">
        <v>7.2</v>
      </c>
      <c r="K24" s="728">
        <v>97.5</v>
      </c>
      <c r="L24" s="730">
        <v>50344</v>
      </c>
    </row>
    <row r="25" spans="1:18">
      <c r="A25" s="1278"/>
      <c r="B25" s="1468" t="s">
        <v>124</v>
      </c>
      <c r="C25" s="726" t="s">
        <v>9</v>
      </c>
      <c r="D25" s="757">
        <v>142894</v>
      </c>
      <c r="E25" s="728">
        <v>18.928965049490262</v>
      </c>
      <c r="F25" s="729"/>
      <c r="G25" s="729">
        <v>19.399999999999999</v>
      </c>
      <c r="H25" s="729">
        <v>33.6</v>
      </c>
      <c r="I25" s="729">
        <v>44.2</v>
      </c>
      <c r="J25" s="729">
        <v>11.7</v>
      </c>
      <c r="K25" s="729">
        <v>96.3</v>
      </c>
      <c r="L25" s="758">
        <v>136972</v>
      </c>
    </row>
    <row r="26" spans="1:18">
      <c r="A26" s="1278"/>
      <c r="B26" s="1469"/>
      <c r="C26" s="726" t="s">
        <v>8</v>
      </c>
      <c r="D26" s="757">
        <v>77414</v>
      </c>
      <c r="E26" s="728">
        <v>10.254922532375321</v>
      </c>
      <c r="F26" s="729"/>
      <c r="G26" s="729">
        <v>18</v>
      </c>
      <c r="H26" s="729">
        <v>39.700000000000003</v>
      </c>
      <c r="I26" s="729">
        <v>45.5</v>
      </c>
      <c r="J26" s="729">
        <v>4.4000000000000004</v>
      </c>
      <c r="K26" s="729">
        <v>98.2</v>
      </c>
      <c r="L26" s="758">
        <v>75681</v>
      </c>
    </row>
    <row r="27" spans="1:18">
      <c r="A27" s="1278"/>
      <c r="B27" s="1470"/>
      <c r="C27" s="726" t="s">
        <v>10</v>
      </c>
      <c r="D27" s="757">
        <v>220308</v>
      </c>
      <c r="E27" s="728">
        <v>29.18388758186558</v>
      </c>
      <c r="F27" s="729">
        <v>64.900000000000006</v>
      </c>
      <c r="G27" s="729">
        <v>18.899999999999999</v>
      </c>
      <c r="H27" s="729">
        <v>35.700000000000003</v>
      </c>
      <c r="I27" s="729">
        <v>44.7</v>
      </c>
      <c r="J27" s="729">
        <v>9.1</v>
      </c>
      <c r="K27" s="729">
        <v>96.9</v>
      </c>
      <c r="L27" s="758">
        <v>212654</v>
      </c>
      <c r="M27" s="115"/>
      <c r="O27" s="826"/>
      <c r="P27" s="826"/>
      <c r="Q27" s="826"/>
      <c r="R27" s="826"/>
    </row>
    <row r="28" spans="1:18" ht="12.75" customHeight="1">
      <c r="A28" s="1278"/>
      <c r="B28" s="1468" t="s">
        <v>125</v>
      </c>
      <c r="C28" s="726" t="s">
        <v>9</v>
      </c>
      <c r="D28" s="757">
        <v>11707</v>
      </c>
      <c r="E28" s="728">
        <v>1.5508096479515059</v>
      </c>
      <c r="F28" s="729"/>
      <c r="G28" s="729">
        <v>22.8</v>
      </c>
      <c r="H28" s="729">
        <v>31.8</v>
      </c>
      <c r="I28" s="729">
        <v>43.6</v>
      </c>
      <c r="J28" s="729">
        <v>9.1999999999999993</v>
      </c>
      <c r="K28" s="729">
        <v>97.1</v>
      </c>
      <c r="L28" s="758">
        <v>11343</v>
      </c>
      <c r="O28" s="826"/>
      <c r="P28" s="826"/>
      <c r="Q28" s="826"/>
      <c r="R28" s="826"/>
    </row>
    <row r="29" spans="1:18">
      <c r="A29" s="1278"/>
      <c r="B29" s="1469"/>
      <c r="C29" s="726" t="s">
        <v>8</v>
      </c>
      <c r="D29" s="757">
        <v>15875</v>
      </c>
      <c r="E29" s="728">
        <v>2.1029386829444054</v>
      </c>
      <c r="F29" s="729"/>
      <c r="G29" s="729">
        <v>30</v>
      </c>
      <c r="H29" s="729">
        <v>27.7</v>
      </c>
      <c r="I29" s="729">
        <v>42</v>
      </c>
      <c r="J29" s="729">
        <v>3.6</v>
      </c>
      <c r="K29" s="729">
        <v>98.6</v>
      </c>
      <c r="L29" s="758">
        <v>15621</v>
      </c>
      <c r="O29" s="827"/>
      <c r="P29" s="177"/>
      <c r="Q29" s="828"/>
      <c r="R29" s="826"/>
    </row>
    <row r="30" spans="1:18">
      <c r="A30" s="1278"/>
      <c r="B30" s="1470"/>
      <c r="C30" s="726" t="s">
        <v>10</v>
      </c>
      <c r="D30" s="757">
        <v>27582</v>
      </c>
      <c r="E30" s="728">
        <v>3.6537483308959118</v>
      </c>
      <c r="F30" s="729">
        <v>42.4</v>
      </c>
      <c r="G30" s="729">
        <v>27</v>
      </c>
      <c r="H30" s="729">
        <v>29.4</v>
      </c>
      <c r="I30" s="729">
        <v>42.7</v>
      </c>
      <c r="J30" s="729">
        <v>6</v>
      </c>
      <c r="K30" s="729">
        <v>97.9</v>
      </c>
      <c r="L30" s="758">
        <v>26963</v>
      </c>
      <c r="O30" s="827"/>
      <c r="P30" s="177"/>
      <c r="Q30" s="828"/>
      <c r="R30" s="826"/>
    </row>
    <row r="31" spans="1:18">
      <c r="A31" s="1278"/>
      <c r="B31" s="1462" t="s">
        <v>33</v>
      </c>
      <c r="C31" s="726" t="s">
        <v>9</v>
      </c>
      <c r="D31" s="727">
        <v>28759</v>
      </c>
      <c r="E31" s="728">
        <v>3.8096638477353171</v>
      </c>
      <c r="F31" s="728"/>
      <c r="G31" s="728">
        <v>10.3</v>
      </c>
      <c r="H31" s="729">
        <v>44.4</v>
      </c>
      <c r="I31" s="728">
        <v>47.4</v>
      </c>
      <c r="J31" s="728">
        <v>7.2</v>
      </c>
      <c r="K31" s="728">
        <v>97.4</v>
      </c>
      <c r="L31" s="730">
        <v>27824</v>
      </c>
      <c r="O31" s="827"/>
      <c r="P31" s="177"/>
      <c r="Q31" s="828"/>
      <c r="R31" s="829"/>
    </row>
    <row r="32" spans="1:18">
      <c r="A32" s="1278"/>
      <c r="B32" s="1463"/>
      <c r="C32" s="726" t="s">
        <v>8</v>
      </c>
      <c r="D32" s="727">
        <v>27962</v>
      </c>
      <c r="E32" s="728">
        <v>3.7040863907081243</v>
      </c>
      <c r="F32" s="728"/>
      <c r="G32" s="728">
        <v>7.2</v>
      </c>
      <c r="H32" s="729">
        <v>47.8</v>
      </c>
      <c r="I32" s="728">
        <v>48.4</v>
      </c>
      <c r="J32" s="728">
        <v>2.6</v>
      </c>
      <c r="K32" s="728">
        <v>98.6</v>
      </c>
      <c r="L32" s="730">
        <v>27433</v>
      </c>
      <c r="O32" s="827"/>
      <c r="P32" s="177"/>
      <c r="Q32" s="828"/>
      <c r="R32" s="829"/>
    </row>
    <row r="33" spans="1:18">
      <c r="A33" s="1278"/>
      <c r="B33" s="1464"/>
      <c r="C33" s="726" t="s">
        <v>10</v>
      </c>
      <c r="D33" s="727">
        <v>56721</v>
      </c>
      <c r="E33" s="728">
        <v>7.5137502384434409</v>
      </c>
      <c r="F33" s="728">
        <v>50.7</v>
      </c>
      <c r="G33" s="728">
        <v>8.8000000000000007</v>
      </c>
      <c r="H33" s="729">
        <v>46.1</v>
      </c>
      <c r="I33" s="728">
        <v>47.9</v>
      </c>
      <c r="J33" s="728">
        <v>4.9000000000000004</v>
      </c>
      <c r="K33" s="728">
        <v>98</v>
      </c>
      <c r="L33" s="730">
        <v>55257</v>
      </c>
      <c r="O33" s="827"/>
      <c r="P33" s="177"/>
      <c r="Q33" s="828"/>
      <c r="R33" s="829"/>
    </row>
    <row r="34" spans="1:18">
      <c r="A34" s="1278"/>
      <c r="B34" s="1462" t="s">
        <v>362</v>
      </c>
      <c r="C34" s="726" t="s">
        <v>9</v>
      </c>
      <c r="D34" s="727">
        <v>514</v>
      </c>
      <c r="E34" s="728">
        <v>6.8088849324940123E-2</v>
      </c>
      <c r="F34" s="728"/>
      <c r="G34" s="728">
        <v>0</v>
      </c>
      <c r="H34" s="729">
        <v>100</v>
      </c>
      <c r="I34" s="728">
        <v>60.4</v>
      </c>
      <c r="J34" s="728">
        <v>18.5</v>
      </c>
      <c r="K34" s="728">
        <v>93.6</v>
      </c>
      <c r="L34" s="730">
        <v>467</v>
      </c>
      <c r="O34" s="827"/>
      <c r="P34" s="177"/>
      <c r="Q34" s="828"/>
      <c r="R34" s="829"/>
    </row>
    <row r="35" spans="1:18">
      <c r="A35" s="1278"/>
      <c r="B35" s="1463"/>
      <c r="C35" s="726" t="s">
        <v>8</v>
      </c>
      <c r="D35" s="727">
        <v>471</v>
      </c>
      <c r="E35" s="728">
        <v>6.2392700451452919E-2</v>
      </c>
      <c r="F35" s="728"/>
      <c r="G35" s="728">
        <v>0</v>
      </c>
      <c r="H35" s="729">
        <v>100</v>
      </c>
      <c r="I35" s="728">
        <v>60.7</v>
      </c>
      <c r="J35" s="728">
        <v>7.2</v>
      </c>
      <c r="K35" s="728">
        <v>96</v>
      </c>
      <c r="L35" s="730">
        <v>443</v>
      </c>
      <c r="O35" s="826"/>
      <c r="P35" s="826"/>
      <c r="Q35" s="830"/>
      <c r="R35" s="826"/>
    </row>
    <row r="36" spans="1:18">
      <c r="A36" s="1278"/>
      <c r="B36" s="1464"/>
      <c r="C36" s="726" t="s">
        <v>10</v>
      </c>
      <c r="D36" s="727">
        <v>985</v>
      </c>
      <c r="E36" s="728">
        <v>0.13048154977639304</v>
      </c>
      <c r="F36" s="728">
        <v>52.2</v>
      </c>
      <c r="G36" s="728">
        <v>0</v>
      </c>
      <c r="H36" s="729">
        <v>100</v>
      </c>
      <c r="I36" s="728">
        <v>60.6</v>
      </c>
      <c r="J36" s="728">
        <v>13.1</v>
      </c>
      <c r="K36" s="728">
        <v>94.7</v>
      </c>
      <c r="L36" s="730">
        <v>910</v>
      </c>
      <c r="O36" s="1455"/>
      <c r="P36" s="177"/>
      <c r="Q36" s="828"/>
      <c r="R36" s="831"/>
    </row>
    <row r="37" spans="1:18">
      <c r="A37" s="1278"/>
      <c r="B37" s="1462" t="s">
        <v>72</v>
      </c>
      <c r="C37" s="726" t="s">
        <v>9</v>
      </c>
      <c r="D37" s="727">
        <v>212480</v>
      </c>
      <c r="E37" s="728">
        <v>28.146923549734005</v>
      </c>
      <c r="F37" s="728"/>
      <c r="G37" s="728">
        <v>17.8</v>
      </c>
      <c r="H37" s="729">
        <v>35.5</v>
      </c>
      <c r="I37" s="728">
        <v>44.8</v>
      </c>
      <c r="J37" s="728">
        <v>10.6</v>
      </c>
      <c r="K37" s="728">
        <v>96.6</v>
      </c>
      <c r="L37" s="730">
        <v>204216</v>
      </c>
      <c r="M37" s="115"/>
      <c r="O37" s="1455"/>
      <c r="P37" s="177"/>
      <c r="Q37" s="828"/>
      <c r="R37" s="831"/>
    </row>
    <row r="38" spans="1:18">
      <c r="A38" s="1278"/>
      <c r="B38" s="1463"/>
      <c r="C38" s="726" t="s">
        <v>8</v>
      </c>
      <c r="D38" s="727">
        <v>147213</v>
      </c>
      <c r="E38" s="728">
        <v>19.501096839829593</v>
      </c>
      <c r="F38" s="728"/>
      <c r="G38" s="728">
        <v>16.5</v>
      </c>
      <c r="H38" s="729">
        <v>40.200000000000003</v>
      </c>
      <c r="I38" s="728">
        <v>45.9</v>
      </c>
      <c r="J38" s="728">
        <v>3.9</v>
      </c>
      <c r="K38" s="728">
        <v>98.3</v>
      </c>
      <c r="L38" s="730">
        <v>144074</v>
      </c>
      <c r="M38" s="115"/>
      <c r="O38" s="1455"/>
      <c r="P38" s="177"/>
      <c r="Q38" s="828"/>
      <c r="R38" s="831"/>
    </row>
    <row r="39" spans="1:18">
      <c r="A39" s="1278"/>
      <c r="B39" s="1464"/>
      <c r="C39" s="726" t="s">
        <v>10</v>
      </c>
      <c r="D39" s="727">
        <v>359693</v>
      </c>
      <c r="E39" s="728">
        <v>47.648020389563598</v>
      </c>
      <c r="F39" s="728">
        <v>59.1</v>
      </c>
      <c r="G39" s="728">
        <v>17.3</v>
      </c>
      <c r="H39" s="729">
        <v>37.4</v>
      </c>
      <c r="I39" s="728">
        <v>45.3</v>
      </c>
      <c r="J39" s="728">
        <v>7.9</v>
      </c>
      <c r="K39" s="728">
        <v>97.3</v>
      </c>
      <c r="L39" s="730">
        <v>348291</v>
      </c>
      <c r="O39" s="1455"/>
      <c r="P39" s="177"/>
      <c r="Q39" s="828"/>
      <c r="R39" s="831"/>
    </row>
    <row r="40" spans="1:18">
      <c r="A40" s="1278"/>
      <c r="B40" s="1462" t="s">
        <v>71</v>
      </c>
      <c r="C40" s="726" t="s">
        <v>9</v>
      </c>
      <c r="D40" s="727">
        <v>19189</v>
      </c>
      <c r="E40" s="728">
        <v>2.5419395519382801</v>
      </c>
      <c r="F40" s="728"/>
      <c r="G40" s="728">
        <v>33</v>
      </c>
      <c r="H40" s="729">
        <v>22.1</v>
      </c>
      <c r="I40" s="728">
        <v>40.6</v>
      </c>
      <c r="J40" s="728">
        <v>1</v>
      </c>
      <c r="K40" s="728">
        <v>91.1</v>
      </c>
      <c r="L40" s="730">
        <v>17487</v>
      </c>
      <c r="O40" s="1455"/>
      <c r="P40" s="177"/>
      <c r="Q40" s="828"/>
      <c r="R40" s="831"/>
    </row>
    <row r="41" spans="1:18">
      <c r="A41" s="1278"/>
      <c r="B41" s="1463"/>
      <c r="C41" s="726" t="s">
        <v>8</v>
      </c>
      <c r="D41" s="727">
        <v>17327</v>
      </c>
      <c r="E41" s="728">
        <v>2.2952830588584385</v>
      </c>
      <c r="F41" s="728"/>
      <c r="G41" s="728">
        <v>33.799999999999997</v>
      </c>
      <c r="H41" s="729">
        <v>24.8</v>
      </c>
      <c r="I41" s="728">
        <v>41</v>
      </c>
      <c r="J41" s="728">
        <v>0.3</v>
      </c>
      <c r="K41" s="728">
        <v>93.4</v>
      </c>
      <c r="L41" s="730">
        <v>16191</v>
      </c>
      <c r="O41" s="1455"/>
      <c r="P41" s="177"/>
      <c r="Q41" s="828"/>
      <c r="R41" s="831"/>
    </row>
    <row r="42" spans="1:18">
      <c r="A42" s="1278"/>
      <c r="B42" s="1464"/>
      <c r="C42" s="726" t="s">
        <v>10</v>
      </c>
      <c r="D42" s="727">
        <v>36516</v>
      </c>
      <c r="E42" s="728">
        <v>4.8372226107967187</v>
      </c>
      <c r="F42" s="728">
        <v>52.5</v>
      </c>
      <c r="G42" s="728">
        <v>33.4</v>
      </c>
      <c r="H42" s="729">
        <v>23.4</v>
      </c>
      <c r="I42" s="728">
        <v>40.799999999999997</v>
      </c>
      <c r="J42" s="728">
        <v>0.7</v>
      </c>
      <c r="K42" s="728">
        <v>92.2</v>
      </c>
      <c r="L42" s="730">
        <v>33678</v>
      </c>
      <c r="O42" s="826"/>
      <c r="P42" s="826"/>
      <c r="Q42" s="830"/>
      <c r="R42" s="826"/>
    </row>
    <row r="43" spans="1:18">
      <c r="A43" s="1278"/>
      <c r="B43" s="1472" t="s">
        <v>404</v>
      </c>
      <c r="C43" s="740" t="s">
        <v>9</v>
      </c>
      <c r="D43" s="745">
        <v>231669</v>
      </c>
      <c r="E43" s="746">
        <v>30.688863101672283</v>
      </c>
      <c r="F43" s="746"/>
      <c r="G43" s="747">
        <v>19</v>
      </c>
      <c r="H43" s="747">
        <v>34.4</v>
      </c>
      <c r="I43" s="747">
        <v>44.5</v>
      </c>
      <c r="J43" s="747">
        <v>9.8000000000000007</v>
      </c>
      <c r="K43" s="747">
        <v>96.1</v>
      </c>
      <c r="L43" s="748">
        <v>221703</v>
      </c>
      <c r="O43" s="826"/>
      <c r="P43" s="826"/>
      <c r="Q43" s="826"/>
      <c r="R43" s="826"/>
    </row>
    <row r="44" spans="1:18">
      <c r="A44" s="1278"/>
      <c r="B44" s="1473"/>
      <c r="C44" s="740" t="s">
        <v>8</v>
      </c>
      <c r="D44" s="745">
        <v>164540</v>
      </c>
      <c r="E44" s="746">
        <v>21.796379898688031</v>
      </c>
      <c r="F44" s="746"/>
      <c r="G44" s="747">
        <v>18.399999999999999</v>
      </c>
      <c r="H44" s="747">
        <v>38.6</v>
      </c>
      <c r="I44" s="747">
        <v>45.4</v>
      </c>
      <c r="J44" s="747">
        <v>3.6</v>
      </c>
      <c r="K44" s="747">
        <v>97.8</v>
      </c>
      <c r="L44" s="748">
        <v>160266</v>
      </c>
      <c r="O44" s="826"/>
      <c r="P44" s="826"/>
      <c r="Q44" s="826"/>
      <c r="R44" s="826"/>
    </row>
    <row r="45" spans="1:18">
      <c r="A45" s="1279"/>
      <c r="B45" s="1474"/>
      <c r="C45" s="740" t="s">
        <v>10</v>
      </c>
      <c r="D45" s="745">
        <v>396209</v>
      </c>
      <c r="E45" s="746">
        <v>52.485243000360313</v>
      </c>
      <c r="F45" s="746">
        <v>58.5</v>
      </c>
      <c r="G45" s="747">
        <v>18.8</v>
      </c>
      <c r="H45" s="747">
        <v>36.1</v>
      </c>
      <c r="I45" s="747">
        <v>44.8</v>
      </c>
      <c r="J45" s="747">
        <v>7.2</v>
      </c>
      <c r="K45" s="747">
        <v>96.8</v>
      </c>
      <c r="L45" s="748">
        <v>381969</v>
      </c>
      <c r="M45" s="116"/>
      <c r="O45" s="826"/>
      <c r="P45" s="826"/>
      <c r="Q45" s="826"/>
      <c r="R45" s="826"/>
    </row>
    <row r="46" spans="1:18">
      <c r="A46" s="1477" t="s">
        <v>5</v>
      </c>
      <c r="B46" s="1478"/>
      <c r="C46" s="740" t="s">
        <v>9</v>
      </c>
      <c r="D46" s="745">
        <v>510726</v>
      </c>
      <c r="E46" s="746">
        <v>67.655147199084382</v>
      </c>
      <c r="F46" s="746"/>
      <c r="G46" s="747">
        <v>20.3</v>
      </c>
      <c r="H46" s="747">
        <v>29.9</v>
      </c>
      <c r="I46" s="747">
        <v>43.5</v>
      </c>
      <c r="J46" s="747">
        <v>10.8</v>
      </c>
      <c r="K46" s="747">
        <v>96.5</v>
      </c>
      <c r="L46" s="759">
        <v>490110</v>
      </c>
    </row>
    <row r="47" spans="1:18">
      <c r="A47" s="1477"/>
      <c r="B47" s="1478"/>
      <c r="C47" s="740" t="s">
        <v>8</v>
      </c>
      <c r="D47" s="745">
        <v>204209</v>
      </c>
      <c r="E47" s="746">
        <v>27.051275937347661</v>
      </c>
      <c r="F47" s="746"/>
      <c r="G47" s="747">
        <v>16.5</v>
      </c>
      <c r="H47" s="747">
        <v>38.9</v>
      </c>
      <c r="I47" s="747">
        <v>45.6</v>
      </c>
      <c r="J47" s="747">
        <v>3.7</v>
      </c>
      <c r="K47" s="747">
        <v>98.4</v>
      </c>
      <c r="L47" s="759">
        <v>199894</v>
      </c>
    </row>
    <row r="48" spans="1:18">
      <c r="A48" s="1477"/>
      <c r="B48" s="1478"/>
      <c r="C48" s="740" t="s">
        <v>10</v>
      </c>
      <c r="D48" s="745">
        <v>714935</v>
      </c>
      <c r="E48" s="746">
        <v>94.706423136432036</v>
      </c>
      <c r="F48" s="746">
        <v>71.400000000000006</v>
      </c>
      <c r="G48" s="747">
        <v>19.2</v>
      </c>
      <c r="H48" s="747">
        <v>32.5</v>
      </c>
      <c r="I48" s="747">
        <v>44.1</v>
      </c>
      <c r="J48" s="747">
        <v>8.8000000000000007</v>
      </c>
      <c r="K48" s="747">
        <v>97</v>
      </c>
      <c r="L48" s="759">
        <v>690004</v>
      </c>
      <c r="M48" s="116"/>
    </row>
    <row r="49" spans="1:12" ht="12.75" customHeight="1">
      <c r="A49" s="1475" t="s">
        <v>6</v>
      </c>
      <c r="B49" s="1476"/>
      <c r="C49" s="740" t="s">
        <v>9</v>
      </c>
      <c r="D49" s="745">
        <v>21994</v>
      </c>
      <c r="E49" s="746">
        <v>2.9135139144994811</v>
      </c>
      <c r="F49" s="746"/>
      <c r="G49" s="747">
        <v>37</v>
      </c>
      <c r="H49" s="747">
        <v>20.2</v>
      </c>
      <c r="I49" s="747">
        <v>39.700000000000003</v>
      </c>
      <c r="J49" s="747">
        <v>1.2</v>
      </c>
      <c r="K49" s="747">
        <v>91.7</v>
      </c>
      <c r="L49" s="759">
        <v>20172</v>
      </c>
    </row>
    <row r="50" spans="1:12">
      <c r="A50" s="1477"/>
      <c r="B50" s="1478"/>
      <c r="C50" s="740" t="s">
        <v>8</v>
      </c>
      <c r="D50" s="745">
        <v>17967</v>
      </c>
      <c r="E50" s="746">
        <v>2.3800629490684808</v>
      </c>
      <c r="F50" s="746"/>
      <c r="G50" s="746">
        <v>34.799999999999997</v>
      </c>
      <c r="H50" s="747">
        <v>24.2</v>
      </c>
      <c r="I50" s="746">
        <v>40.799999999999997</v>
      </c>
      <c r="J50" s="746">
        <v>0.4</v>
      </c>
      <c r="K50" s="746">
        <v>93.6</v>
      </c>
      <c r="L50" s="759">
        <v>16819</v>
      </c>
    </row>
    <row r="51" spans="1:12">
      <c r="A51" s="1484"/>
      <c r="B51" s="1485"/>
      <c r="C51" s="740" t="s">
        <v>10</v>
      </c>
      <c r="D51" s="745">
        <v>39961</v>
      </c>
      <c r="E51" s="746">
        <v>5.2935768635679619</v>
      </c>
      <c r="F51" s="746">
        <v>55</v>
      </c>
      <c r="G51" s="746">
        <v>36</v>
      </c>
      <c r="H51" s="747">
        <v>22</v>
      </c>
      <c r="I51" s="746">
        <v>40.200000000000003</v>
      </c>
      <c r="J51" s="746">
        <v>0.8</v>
      </c>
      <c r="K51" s="746">
        <v>92.6</v>
      </c>
      <c r="L51" s="759">
        <v>36991</v>
      </c>
    </row>
    <row r="52" spans="1:12">
      <c r="A52" s="1475" t="s">
        <v>403</v>
      </c>
      <c r="B52" s="1476"/>
      <c r="C52" s="740" t="s">
        <v>9</v>
      </c>
      <c r="D52" s="745">
        <v>532720</v>
      </c>
      <c r="E52" s="746">
        <v>70.568661113583858</v>
      </c>
      <c r="F52" s="746"/>
      <c r="G52" s="746">
        <v>21</v>
      </c>
      <c r="H52" s="747">
        <v>29.5</v>
      </c>
      <c r="I52" s="746">
        <v>43.3</v>
      </c>
      <c r="J52" s="746">
        <v>10.4</v>
      </c>
      <c r="K52" s="746">
        <v>96.3</v>
      </c>
      <c r="L52" s="748">
        <v>510282</v>
      </c>
    </row>
    <row r="53" spans="1:12">
      <c r="A53" s="1477"/>
      <c r="B53" s="1478"/>
      <c r="C53" s="740" t="s">
        <v>8</v>
      </c>
      <c r="D53" s="745">
        <v>222176</v>
      </c>
      <c r="E53" s="746">
        <v>29.431338886416142</v>
      </c>
      <c r="F53" s="746"/>
      <c r="G53" s="746">
        <v>17.899999999999999</v>
      </c>
      <c r="H53" s="747">
        <v>37.700000000000003</v>
      </c>
      <c r="I53" s="746">
        <v>45.3</v>
      </c>
      <c r="J53" s="746">
        <v>3.4</v>
      </c>
      <c r="K53" s="746">
        <v>98</v>
      </c>
      <c r="L53" s="748">
        <v>216713</v>
      </c>
    </row>
    <row r="54" spans="1:12">
      <c r="A54" s="1479"/>
      <c r="B54" s="1480"/>
      <c r="C54" s="740" t="s">
        <v>10</v>
      </c>
      <c r="D54" s="760">
        <v>754896</v>
      </c>
      <c r="E54" s="746">
        <v>100</v>
      </c>
      <c r="F54" s="750">
        <v>70.599999999999994</v>
      </c>
      <c r="G54" s="750">
        <v>20.100000000000001</v>
      </c>
      <c r="H54" s="751">
        <v>31.9</v>
      </c>
      <c r="I54" s="750">
        <v>43.9</v>
      </c>
      <c r="J54" s="750">
        <v>8.4</v>
      </c>
      <c r="K54" s="750">
        <v>96.8</v>
      </c>
      <c r="L54" s="752">
        <v>726995</v>
      </c>
    </row>
    <row r="55" spans="1:12" ht="14.4" customHeight="1">
      <c r="A55" s="984"/>
      <c r="B55" s="985"/>
      <c r="C55" s="984"/>
      <c r="D55" s="984"/>
      <c r="E55" s="984"/>
      <c r="F55" s="984"/>
      <c r="G55" s="984"/>
      <c r="H55" s="984"/>
      <c r="I55" s="984"/>
      <c r="J55" s="984"/>
      <c r="K55" s="984"/>
      <c r="L55" s="986" t="s">
        <v>144</v>
      </c>
    </row>
    <row r="56" spans="1:12" ht="30" customHeight="1">
      <c r="A56" s="1471" t="s">
        <v>366</v>
      </c>
      <c r="B56" s="1471"/>
      <c r="C56" s="1471"/>
      <c r="D56" s="1471"/>
      <c r="E56" s="1471"/>
      <c r="F56" s="1471"/>
      <c r="G56" s="1471"/>
      <c r="H56" s="1471"/>
      <c r="I56" s="1471"/>
      <c r="J56" s="1471"/>
      <c r="K56" s="1471"/>
      <c r="L56" s="1471"/>
    </row>
    <row r="57" spans="1:12">
      <c r="A57" s="1373" t="s">
        <v>491</v>
      </c>
      <c r="B57" s="1373"/>
      <c r="C57" s="1373"/>
      <c r="D57" s="1373"/>
      <c r="E57" s="1373"/>
      <c r="F57" s="1373"/>
      <c r="G57" s="1373"/>
      <c r="H57" s="1373"/>
      <c r="I57" s="1373"/>
      <c r="J57" s="1373"/>
      <c r="K57" s="1373"/>
      <c r="L57" s="1373"/>
    </row>
  </sheetData>
  <mergeCells count="23">
    <mergeCell ref="A57:L57"/>
    <mergeCell ref="A56:L56"/>
    <mergeCell ref="B43:B45"/>
    <mergeCell ref="A52:B54"/>
    <mergeCell ref="A19:A45"/>
    <mergeCell ref="B19:B21"/>
    <mergeCell ref="B22:B24"/>
    <mergeCell ref="B37:B39"/>
    <mergeCell ref="A46:B48"/>
    <mergeCell ref="A49:B51"/>
    <mergeCell ref="A3:C3"/>
    <mergeCell ref="B40:B42"/>
    <mergeCell ref="B16:B18"/>
    <mergeCell ref="B13:B15"/>
    <mergeCell ref="B25:B27"/>
    <mergeCell ref="B28:B30"/>
    <mergeCell ref="B31:B33"/>
    <mergeCell ref="B34:B36"/>
    <mergeCell ref="O36:O38"/>
    <mergeCell ref="O39:O41"/>
    <mergeCell ref="B7:B9"/>
    <mergeCell ref="B10:B12"/>
    <mergeCell ref="B4:B6"/>
  </mergeCells>
  <pageMargins left="0" right="0" top="0.39370078740157483" bottom="0.39370078740157483" header="0.31496062992125984" footer="0.31496062992125984"/>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15"/>
  <sheetViews>
    <sheetView workbookViewId="0">
      <selection activeCell="A3" sqref="A3:I12"/>
    </sheetView>
  </sheetViews>
  <sheetFormatPr baseColWidth="10" defaultRowHeight="13.2"/>
  <cols>
    <col min="1" max="1" width="26.109375" customWidth="1"/>
    <col min="2" max="2" width="11.44140625" hidden="1" customWidth="1"/>
    <col min="3" max="3" width="8.88671875" bestFit="1" customWidth="1"/>
    <col min="4" max="4" width="7.44140625" bestFit="1" customWidth="1"/>
    <col min="5" max="5" width="8.5546875" bestFit="1" customWidth="1"/>
    <col min="6" max="6" width="7.6640625" customWidth="1"/>
    <col min="7" max="7" width="8.33203125" customWidth="1"/>
    <col min="8" max="9" width="9" bestFit="1" customWidth="1"/>
    <col min="10" max="10" width="10.33203125" bestFit="1" customWidth="1"/>
    <col min="11" max="11" width="10.109375" bestFit="1" customWidth="1"/>
    <col min="12" max="12" width="10" bestFit="1" customWidth="1"/>
  </cols>
  <sheetData>
    <row r="1" spans="1:12" ht="29.25" customHeight="1">
      <c r="A1" s="1486" t="s">
        <v>530</v>
      </c>
      <c r="B1" s="1486"/>
      <c r="C1" s="1486"/>
      <c r="D1" s="1486"/>
      <c r="E1" s="1486"/>
      <c r="F1" s="1486"/>
      <c r="G1" s="1486"/>
      <c r="H1" s="1486"/>
      <c r="I1" s="1486"/>
      <c r="J1" s="86"/>
    </row>
    <row r="2" spans="1:12">
      <c r="A2" s="86"/>
      <c r="B2" s="86"/>
      <c r="C2" s="86"/>
      <c r="D2" s="86"/>
      <c r="E2" s="86"/>
      <c r="F2" s="86"/>
      <c r="G2" s="86"/>
      <c r="H2" s="86"/>
      <c r="I2" s="86"/>
      <c r="J2" s="86"/>
    </row>
    <row r="3" spans="1:12" ht="51.75" customHeight="1">
      <c r="A3" s="884"/>
      <c r="B3" s="885"/>
      <c r="C3" s="886"/>
      <c r="D3" s="761" t="s">
        <v>11</v>
      </c>
      <c r="E3" s="650" t="s">
        <v>12</v>
      </c>
      <c r="F3" s="650" t="s">
        <v>173</v>
      </c>
      <c r="G3" s="650" t="s">
        <v>15</v>
      </c>
      <c r="H3" s="650" t="s">
        <v>191</v>
      </c>
      <c r="I3" s="650" t="s">
        <v>16</v>
      </c>
      <c r="J3" s="86"/>
    </row>
    <row r="4" spans="1:12" s="108" customFormat="1" ht="12.75" customHeight="1">
      <c r="A4" s="1475" t="s">
        <v>363</v>
      </c>
      <c r="B4" s="1476"/>
      <c r="C4" s="740" t="s">
        <v>9</v>
      </c>
      <c r="D4" s="732">
        <v>1688</v>
      </c>
      <c r="E4" s="733">
        <v>26.878980891719745</v>
      </c>
      <c r="F4" s="733"/>
      <c r="G4" s="733">
        <v>24.4</v>
      </c>
      <c r="H4" s="733">
        <v>72.900000000000006</v>
      </c>
      <c r="I4" s="735">
        <v>1231</v>
      </c>
      <c r="J4" s="911"/>
    </row>
    <row r="5" spans="1:12" s="108" customFormat="1">
      <c r="A5" s="1477"/>
      <c r="B5" s="1478"/>
      <c r="C5" s="740" t="s">
        <v>8</v>
      </c>
      <c r="D5" s="727">
        <v>293</v>
      </c>
      <c r="E5" s="733">
        <v>4.6656050955414008</v>
      </c>
      <c r="F5" s="728"/>
      <c r="G5" s="728">
        <v>24.9</v>
      </c>
      <c r="H5" s="728">
        <v>74.400000000000006</v>
      </c>
      <c r="I5" s="730">
        <v>218</v>
      </c>
      <c r="J5" s="911"/>
    </row>
    <row r="6" spans="1:12" s="108" customFormat="1">
      <c r="A6" s="1487"/>
      <c r="B6" s="1488"/>
      <c r="C6" s="762" t="s">
        <v>10</v>
      </c>
      <c r="D6" s="736">
        <v>1981</v>
      </c>
      <c r="E6" s="733">
        <v>31.544585987261147</v>
      </c>
      <c r="F6" s="737">
        <v>85.2</v>
      </c>
      <c r="G6" s="737">
        <v>24.5</v>
      </c>
      <c r="H6" s="737">
        <v>73.099999999999994</v>
      </c>
      <c r="I6" s="739">
        <v>1449</v>
      </c>
      <c r="J6" s="911"/>
    </row>
    <row r="7" spans="1:12" s="108" customFormat="1" ht="12.75" customHeight="1">
      <c r="A7" s="1475" t="s">
        <v>365</v>
      </c>
      <c r="B7" s="1476"/>
      <c r="C7" s="740" t="s">
        <v>9</v>
      </c>
      <c r="D7" s="732">
        <v>3079</v>
      </c>
      <c r="E7" s="733">
        <v>49.028662420382162</v>
      </c>
      <c r="F7" s="733"/>
      <c r="G7" s="733">
        <v>23.2</v>
      </c>
      <c r="H7" s="733">
        <v>88.1</v>
      </c>
      <c r="I7" s="735">
        <v>2714</v>
      </c>
      <c r="J7" s="911"/>
    </row>
    <row r="8" spans="1:12" s="108" customFormat="1">
      <c r="A8" s="1477"/>
      <c r="B8" s="1478"/>
      <c r="C8" s="740" t="s">
        <v>8</v>
      </c>
      <c r="D8" s="727">
        <v>1220</v>
      </c>
      <c r="E8" s="733">
        <v>19.426751592356688</v>
      </c>
      <c r="F8" s="728"/>
      <c r="G8" s="728">
        <v>23.1</v>
      </c>
      <c r="H8" s="728">
        <v>84</v>
      </c>
      <c r="I8" s="730">
        <v>1024</v>
      </c>
      <c r="J8" s="911"/>
    </row>
    <row r="9" spans="1:12" s="108" customFormat="1">
      <c r="A9" s="1487"/>
      <c r="B9" s="1488"/>
      <c r="C9" s="762" t="s">
        <v>10</v>
      </c>
      <c r="D9" s="736">
        <v>4299</v>
      </c>
      <c r="E9" s="733">
        <v>68.455414012738856</v>
      </c>
      <c r="F9" s="737">
        <v>71.599999999999994</v>
      </c>
      <c r="G9" s="737">
        <v>23.2</v>
      </c>
      <c r="H9" s="737">
        <v>87</v>
      </c>
      <c r="I9" s="739">
        <v>3738</v>
      </c>
      <c r="J9" s="164"/>
    </row>
    <row r="10" spans="1:12">
      <c r="A10" s="1475" t="s">
        <v>367</v>
      </c>
      <c r="B10" s="1476"/>
      <c r="C10" s="740" t="s">
        <v>9</v>
      </c>
      <c r="D10" s="745">
        <v>4767</v>
      </c>
      <c r="E10" s="733">
        <v>75.907643312101911</v>
      </c>
      <c r="F10" s="746"/>
      <c r="G10" s="746">
        <v>23.6</v>
      </c>
      <c r="H10" s="746">
        <v>82.8</v>
      </c>
      <c r="I10" s="748">
        <v>3945</v>
      </c>
      <c r="J10" s="86"/>
    </row>
    <row r="11" spans="1:12">
      <c r="A11" s="1477"/>
      <c r="B11" s="1478"/>
      <c r="C11" s="740" t="s">
        <v>8</v>
      </c>
      <c r="D11" s="745">
        <v>1513</v>
      </c>
      <c r="E11" s="733">
        <v>24.092356687898089</v>
      </c>
      <c r="F11" s="746"/>
      <c r="G11" s="746">
        <v>23.5</v>
      </c>
      <c r="H11" s="746">
        <v>82.1</v>
      </c>
      <c r="I11" s="748">
        <v>1242</v>
      </c>
      <c r="J11" s="86"/>
    </row>
    <row r="12" spans="1:12">
      <c r="A12" s="1487"/>
      <c r="B12" s="1488"/>
      <c r="C12" s="740" t="s">
        <v>10</v>
      </c>
      <c r="D12" s="760">
        <v>6280</v>
      </c>
      <c r="E12" s="733">
        <v>100</v>
      </c>
      <c r="F12" s="750">
        <v>75.900000000000006</v>
      </c>
      <c r="G12" s="750">
        <v>23.6</v>
      </c>
      <c r="H12" s="750">
        <v>82.6</v>
      </c>
      <c r="I12" s="752">
        <v>5187</v>
      </c>
      <c r="J12" s="86"/>
    </row>
    <row r="13" spans="1:12">
      <c r="A13" s="86"/>
      <c r="B13" s="86"/>
      <c r="C13" s="86"/>
      <c r="D13" s="86"/>
      <c r="E13" s="86"/>
      <c r="F13" s="86"/>
      <c r="G13" s="86"/>
      <c r="H13" s="86"/>
      <c r="I13" s="915" t="s">
        <v>144</v>
      </c>
      <c r="J13" s="86"/>
    </row>
    <row r="14" spans="1:12" ht="30" customHeight="1">
      <c r="A14" s="1292" t="s">
        <v>445</v>
      </c>
      <c r="B14" s="1292"/>
      <c r="C14" s="1292"/>
      <c r="D14" s="1292"/>
      <c r="E14" s="1292"/>
      <c r="F14" s="1292"/>
      <c r="G14" s="1292"/>
      <c r="H14" s="1292"/>
      <c r="I14" s="1292"/>
      <c r="J14" s="916"/>
      <c r="K14" s="448"/>
      <c r="L14" s="448"/>
    </row>
    <row r="15" spans="1:12">
      <c r="A15" s="43" t="s">
        <v>491</v>
      </c>
      <c r="B15" s="890"/>
      <c r="C15" s="890"/>
      <c r="D15" s="890"/>
      <c r="E15" s="890"/>
      <c r="F15" s="890"/>
      <c r="G15" s="890"/>
      <c r="H15" s="890"/>
      <c r="I15" s="890"/>
      <c r="J15" s="86"/>
    </row>
  </sheetData>
  <mergeCells count="5">
    <mergeCell ref="A1:I1"/>
    <mergeCell ref="A4:B6"/>
    <mergeCell ref="A7:B9"/>
    <mergeCell ref="A10:B12"/>
    <mergeCell ref="A14:I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51"/>
  <sheetViews>
    <sheetView topLeftCell="A31" zoomScaleNormal="100" workbookViewId="0">
      <selection activeCell="A49" sqref="A49:M51"/>
    </sheetView>
  </sheetViews>
  <sheetFormatPr baseColWidth="10" defaultColWidth="11.44140625" defaultRowHeight="13.2"/>
  <cols>
    <col min="1" max="1" width="28.44140625" style="108" customWidth="1"/>
    <col min="2" max="2" width="6.88671875" style="108" bestFit="1" customWidth="1"/>
    <col min="3" max="3" width="6.6640625" style="108" bestFit="1" customWidth="1"/>
    <col min="4" max="4" width="6.6640625" style="108" customWidth="1"/>
    <col min="5" max="5" width="7.44140625" style="108" customWidth="1"/>
    <col min="6" max="6" width="6.6640625" style="108" customWidth="1"/>
    <col min="7" max="7" width="5.88671875" style="108" customWidth="1"/>
    <col min="8" max="8" width="6.88671875" style="108" bestFit="1" customWidth="1"/>
    <col min="9" max="9" width="6.6640625" style="108" bestFit="1" customWidth="1"/>
    <col min="10" max="10" width="6.6640625" style="108" customWidth="1"/>
    <col min="11" max="11" width="7.44140625" style="108" customWidth="1"/>
    <col min="12" max="12" width="7.33203125" style="108" customWidth="1"/>
    <col min="13" max="13" width="6.88671875" style="108" customWidth="1"/>
    <col min="14" max="16384" width="11.44140625" style="108"/>
  </cols>
  <sheetData>
    <row r="1" spans="1:15" ht="24.6">
      <c r="A1" s="917" t="s">
        <v>188</v>
      </c>
      <c r="B1" s="164"/>
      <c r="C1" s="164"/>
      <c r="D1" s="164"/>
      <c r="E1" s="164"/>
      <c r="F1" s="164"/>
      <c r="G1" s="164"/>
      <c r="H1" s="164"/>
      <c r="I1" s="164"/>
      <c r="J1" s="164"/>
      <c r="K1" s="164"/>
      <c r="L1" s="164"/>
      <c r="M1" s="164"/>
      <c r="N1" s="164"/>
    </row>
    <row r="2" spans="1:15">
      <c r="A2" s="164"/>
      <c r="B2" s="164"/>
      <c r="C2" s="164"/>
      <c r="D2" s="164"/>
      <c r="E2" s="164"/>
      <c r="F2" s="164"/>
      <c r="G2" s="164"/>
      <c r="H2" s="164"/>
      <c r="I2" s="164"/>
      <c r="J2" s="164"/>
      <c r="K2" s="164"/>
      <c r="L2" s="164"/>
      <c r="M2" s="164"/>
      <c r="N2" s="164"/>
    </row>
    <row r="3" spans="1:15">
      <c r="A3" s="917" t="s">
        <v>531</v>
      </c>
      <c r="B3" s="164"/>
      <c r="C3" s="164"/>
      <c r="D3" s="164"/>
      <c r="E3" s="164"/>
      <c r="F3" s="164"/>
      <c r="G3" s="164"/>
      <c r="H3" s="164"/>
      <c r="I3" s="164"/>
      <c r="J3" s="164"/>
      <c r="K3" s="164"/>
      <c r="L3" s="164"/>
      <c r="M3" s="164"/>
      <c r="N3" s="164"/>
    </row>
    <row r="4" spans="1:15">
      <c r="A4" s="1489" t="s">
        <v>405</v>
      </c>
      <c r="B4" s="1492" t="s">
        <v>145</v>
      </c>
      <c r="C4" s="1493"/>
      <c r="D4" s="1493"/>
      <c r="E4" s="1493"/>
      <c r="F4" s="1493"/>
      <c r="G4" s="1494"/>
      <c r="H4" s="1492" t="s">
        <v>146</v>
      </c>
      <c r="I4" s="1493"/>
      <c r="J4" s="1493"/>
      <c r="K4" s="1493"/>
      <c r="L4" s="1493"/>
      <c r="M4" s="1494"/>
      <c r="N4" s="164"/>
    </row>
    <row r="5" spans="1:15" ht="41.4">
      <c r="A5" s="1490"/>
      <c r="B5" s="206" t="s">
        <v>11</v>
      </c>
      <c r="C5" s="227" t="s">
        <v>173</v>
      </c>
      <c r="D5" s="350" t="s">
        <v>200</v>
      </c>
      <c r="E5" s="437" t="s">
        <v>174</v>
      </c>
      <c r="F5" s="227" t="s">
        <v>175</v>
      </c>
      <c r="G5" s="207" t="s">
        <v>15</v>
      </c>
      <c r="H5" s="228" t="s">
        <v>11</v>
      </c>
      <c r="I5" s="227" t="s">
        <v>173</v>
      </c>
      <c r="J5" s="350" t="s">
        <v>200</v>
      </c>
      <c r="K5" s="227" t="s">
        <v>174</v>
      </c>
      <c r="L5" s="227" t="s">
        <v>175</v>
      </c>
      <c r="M5" s="207" t="s">
        <v>15</v>
      </c>
      <c r="N5" s="164"/>
    </row>
    <row r="6" spans="1:15">
      <c r="A6" s="229" t="s">
        <v>41</v>
      </c>
      <c r="B6" s="230">
        <v>6588</v>
      </c>
      <c r="C6" s="231">
        <v>83.8</v>
      </c>
      <c r="D6" s="243">
        <v>0.8</v>
      </c>
      <c r="E6" s="233">
        <v>17</v>
      </c>
      <c r="F6" s="231">
        <v>30</v>
      </c>
      <c r="G6" s="232">
        <v>44</v>
      </c>
      <c r="H6" s="230">
        <v>7425</v>
      </c>
      <c r="I6" s="231">
        <v>58.5</v>
      </c>
      <c r="J6" s="337">
        <v>8.9</v>
      </c>
      <c r="K6" s="232">
        <v>13.1</v>
      </c>
      <c r="L6" s="231">
        <v>40.700000000000003</v>
      </c>
      <c r="M6" s="234">
        <v>46.3</v>
      </c>
      <c r="N6" s="164"/>
      <c r="O6" s="1050"/>
    </row>
    <row r="7" spans="1:15">
      <c r="A7" s="235" t="s">
        <v>45</v>
      </c>
      <c r="B7" s="236">
        <v>17662</v>
      </c>
      <c r="C7" s="237">
        <v>85.7</v>
      </c>
      <c r="D7" s="238">
        <v>0.5</v>
      </c>
      <c r="E7" s="239">
        <v>19.2</v>
      </c>
      <c r="F7" s="237">
        <v>27.2</v>
      </c>
      <c r="G7" s="238">
        <v>43.2</v>
      </c>
      <c r="H7" s="236">
        <v>19207</v>
      </c>
      <c r="I7" s="237">
        <v>60.7</v>
      </c>
      <c r="J7" s="338">
        <v>8.9</v>
      </c>
      <c r="K7" s="238">
        <v>15.4</v>
      </c>
      <c r="L7" s="237">
        <v>36.1</v>
      </c>
      <c r="M7" s="238">
        <v>45.3</v>
      </c>
      <c r="N7" s="164"/>
      <c r="O7" s="1050"/>
    </row>
    <row r="8" spans="1:15">
      <c r="A8" s="240" t="s">
        <v>48</v>
      </c>
      <c r="B8" s="241">
        <v>17698</v>
      </c>
      <c r="C8" s="242">
        <v>85.6</v>
      </c>
      <c r="D8" s="243">
        <v>0.7</v>
      </c>
      <c r="E8" s="244">
        <v>25.2</v>
      </c>
      <c r="F8" s="242">
        <v>24.8</v>
      </c>
      <c r="G8" s="243">
        <v>41.9</v>
      </c>
      <c r="H8" s="241">
        <v>17923</v>
      </c>
      <c r="I8" s="242">
        <v>59.8</v>
      </c>
      <c r="J8" s="337">
        <v>9.3000000000000007</v>
      </c>
      <c r="K8" s="243">
        <v>17.8</v>
      </c>
      <c r="L8" s="242">
        <v>34.299999999999997</v>
      </c>
      <c r="M8" s="243">
        <v>44.7</v>
      </c>
      <c r="N8" s="164"/>
      <c r="O8" s="1050"/>
    </row>
    <row r="9" spans="1:15">
      <c r="A9" s="245" t="s">
        <v>147</v>
      </c>
      <c r="B9" s="246">
        <v>41948</v>
      </c>
      <c r="C9" s="247">
        <v>85.4</v>
      </c>
      <c r="D9" s="248">
        <v>0.6</v>
      </c>
      <c r="E9" s="249">
        <v>21.4</v>
      </c>
      <c r="F9" s="247">
        <v>26.6</v>
      </c>
      <c r="G9" s="248">
        <v>42.8</v>
      </c>
      <c r="H9" s="246">
        <v>44555</v>
      </c>
      <c r="I9" s="247">
        <v>60</v>
      </c>
      <c r="J9" s="339">
        <v>9.1</v>
      </c>
      <c r="K9" s="248">
        <v>16</v>
      </c>
      <c r="L9" s="247">
        <v>36.1</v>
      </c>
      <c r="M9" s="248">
        <v>45.2</v>
      </c>
      <c r="N9" s="164"/>
      <c r="O9" s="1050"/>
    </row>
    <row r="10" spans="1:15">
      <c r="A10" s="229" t="s">
        <v>149</v>
      </c>
      <c r="B10" s="230">
        <v>6602</v>
      </c>
      <c r="C10" s="231">
        <v>83.3</v>
      </c>
      <c r="D10" s="234">
        <v>1</v>
      </c>
      <c r="E10" s="233">
        <v>20</v>
      </c>
      <c r="F10" s="231">
        <v>28</v>
      </c>
      <c r="G10" s="234">
        <v>43.1</v>
      </c>
      <c r="H10" s="230">
        <v>7358</v>
      </c>
      <c r="I10" s="231">
        <v>58.7</v>
      </c>
      <c r="J10" s="340">
        <v>6.9</v>
      </c>
      <c r="K10" s="234">
        <v>16.399999999999999</v>
      </c>
      <c r="L10" s="231">
        <v>39</v>
      </c>
      <c r="M10" s="234">
        <v>45.6</v>
      </c>
      <c r="N10" s="164"/>
      <c r="O10" s="1050"/>
    </row>
    <row r="11" spans="1:15">
      <c r="A11" s="240" t="s">
        <v>44</v>
      </c>
      <c r="B11" s="241">
        <v>8609</v>
      </c>
      <c r="C11" s="242">
        <v>84.2</v>
      </c>
      <c r="D11" s="243">
        <v>0</v>
      </c>
      <c r="E11" s="244">
        <v>21.4</v>
      </c>
      <c r="F11" s="242">
        <v>27.2</v>
      </c>
      <c r="G11" s="243">
        <v>42.7</v>
      </c>
      <c r="H11" s="241">
        <v>9369</v>
      </c>
      <c r="I11" s="242">
        <v>57.8</v>
      </c>
      <c r="J11" s="337">
        <v>6.5</v>
      </c>
      <c r="K11" s="243">
        <v>19.600000000000001</v>
      </c>
      <c r="L11" s="242">
        <v>35.6</v>
      </c>
      <c r="M11" s="243">
        <v>44.6</v>
      </c>
      <c r="N11" s="164"/>
      <c r="O11" s="1050"/>
    </row>
    <row r="12" spans="1:15">
      <c r="A12" s="250" t="s">
        <v>148</v>
      </c>
      <c r="B12" s="246">
        <v>15211</v>
      </c>
      <c r="C12" s="247">
        <v>83.8</v>
      </c>
      <c r="D12" s="248">
        <v>0.5</v>
      </c>
      <c r="E12" s="249">
        <v>20.8</v>
      </c>
      <c r="F12" s="247">
        <v>27.6</v>
      </c>
      <c r="G12" s="248">
        <v>42.9</v>
      </c>
      <c r="H12" s="246">
        <v>16727</v>
      </c>
      <c r="I12" s="247">
        <v>58.2</v>
      </c>
      <c r="J12" s="339">
        <v>6.6</v>
      </c>
      <c r="K12" s="248">
        <v>18.2</v>
      </c>
      <c r="L12" s="247">
        <v>37.1</v>
      </c>
      <c r="M12" s="248">
        <v>45</v>
      </c>
      <c r="N12" s="164"/>
      <c r="O12" s="1050"/>
    </row>
    <row r="13" spans="1:15">
      <c r="A13" s="250" t="s">
        <v>410</v>
      </c>
      <c r="B13" s="251">
        <v>11921</v>
      </c>
      <c r="C13" s="252">
        <v>83.4</v>
      </c>
      <c r="D13" s="253">
        <v>0.8</v>
      </c>
      <c r="E13" s="254">
        <v>15.7</v>
      </c>
      <c r="F13" s="252">
        <v>30</v>
      </c>
      <c r="G13" s="253">
        <v>44.2</v>
      </c>
      <c r="H13" s="255">
        <v>14580</v>
      </c>
      <c r="I13" s="252">
        <v>58.8</v>
      </c>
      <c r="J13" s="341">
        <v>7.9</v>
      </c>
      <c r="K13" s="253">
        <v>9.6</v>
      </c>
      <c r="L13" s="252">
        <v>43.9</v>
      </c>
      <c r="M13" s="253">
        <v>47.2</v>
      </c>
      <c r="N13" s="164"/>
      <c r="O13" s="1050"/>
    </row>
    <row r="14" spans="1:15">
      <c r="A14" s="256" t="s">
        <v>406</v>
      </c>
      <c r="B14" s="257">
        <v>13736</v>
      </c>
      <c r="C14" s="258">
        <v>85.4</v>
      </c>
      <c r="D14" s="259">
        <v>0.3</v>
      </c>
      <c r="E14" s="260">
        <v>21.5</v>
      </c>
      <c r="F14" s="258">
        <v>26.3</v>
      </c>
      <c r="G14" s="259">
        <v>42.7</v>
      </c>
      <c r="H14" s="257">
        <v>15207</v>
      </c>
      <c r="I14" s="258">
        <v>58.9</v>
      </c>
      <c r="J14" s="342">
        <v>8</v>
      </c>
      <c r="K14" s="259">
        <v>20.5</v>
      </c>
      <c r="L14" s="258">
        <v>33.5</v>
      </c>
      <c r="M14" s="259">
        <v>44.2</v>
      </c>
      <c r="N14" s="164"/>
      <c r="O14" s="1050"/>
    </row>
    <row r="15" spans="1:15">
      <c r="A15" s="256" t="s">
        <v>42</v>
      </c>
      <c r="B15" s="257">
        <v>1724</v>
      </c>
      <c r="C15" s="258">
        <v>83.3</v>
      </c>
      <c r="D15" s="259">
        <v>5.0999999999999996</v>
      </c>
      <c r="E15" s="260">
        <v>21.6</v>
      </c>
      <c r="F15" s="258">
        <v>36.4</v>
      </c>
      <c r="G15" s="259">
        <v>44.2</v>
      </c>
      <c r="H15" s="257">
        <v>2039</v>
      </c>
      <c r="I15" s="258">
        <v>61</v>
      </c>
      <c r="J15" s="342">
        <v>12.8</v>
      </c>
      <c r="K15" s="259">
        <v>12.5</v>
      </c>
      <c r="L15" s="258">
        <v>48.3</v>
      </c>
      <c r="M15" s="259">
        <v>47.5</v>
      </c>
      <c r="N15" s="164"/>
      <c r="O15" s="1050"/>
    </row>
    <row r="16" spans="1:15">
      <c r="A16" s="229" t="s">
        <v>50</v>
      </c>
      <c r="B16" s="230">
        <v>12673</v>
      </c>
      <c r="C16" s="231">
        <v>84.9</v>
      </c>
      <c r="D16" s="234">
        <v>0.6</v>
      </c>
      <c r="E16" s="233">
        <v>18.399999999999999</v>
      </c>
      <c r="F16" s="231">
        <v>30.5</v>
      </c>
      <c r="G16" s="234">
        <v>43.5</v>
      </c>
      <c r="H16" s="230">
        <v>14000</v>
      </c>
      <c r="I16" s="231">
        <v>58.4</v>
      </c>
      <c r="J16" s="340">
        <v>8.1</v>
      </c>
      <c r="K16" s="234">
        <v>15.7</v>
      </c>
      <c r="L16" s="231">
        <v>40.5</v>
      </c>
      <c r="M16" s="234">
        <v>45.8</v>
      </c>
      <c r="N16" s="164"/>
      <c r="O16" s="1050"/>
    </row>
    <row r="17" spans="1:15">
      <c r="A17" s="235" t="s">
        <v>54</v>
      </c>
      <c r="B17" s="236">
        <v>7610</v>
      </c>
      <c r="C17" s="237">
        <v>83.3</v>
      </c>
      <c r="D17" s="238">
        <v>0.2</v>
      </c>
      <c r="E17" s="239">
        <v>22.5</v>
      </c>
      <c r="F17" s="237">
        <v>28.8</v>
      </c>
      <c r="G17" s="238">
        <v>42.8</v>
      </c>
      <c r="H17" s="236">
        <v>7896</v>
      </c>
      <c r="I17" s="237">
        <v>57.3</v>
      </c>
      <c r="J17" s="338">
        <v>6.6</v>
      </c>
      <c r="K17" s="238">
        <v>19.7</v>
      </c>
      <c r="L17" s="237">
        <v>35.4</v>
      </c>
      <c r="M17" s="238">
        <v>44.6</v>
      </c>
      <c r="N17" s="164"/>
      <c r="O17" s="1050"/>
    </row>
    <row r="18" spans="1:15">
      <c r="A18" s="240" t="s">
        <v>55</v>
      </c>
      <c r="B18" s="241">
        <v>10238</v>
      </c>
      <c r="C18" s="242">
        <v>85.2</v>
      </c>
      <c r="D18" s="243">
        <v>1</v>
      </c>
      <c r="E18" s="244">
        <v>22.4</v>
      </c>
      <c r="F18" s="242">
        <v>27.7</v>
      </c>
      <c r="G18" s="243">
        <v>42.8</v>
      </c>
      <c r="H18" s="241">
        <v>11650</v>
      </c>
      <c r="I18" s="242">
        <v>59.4</v>
      </c>
      <c r="J18" s="337">
        <v>6.7</v>
      </c>
      <c r="K18" s="243">
        <v>17.600000000000001</v>
      </c>
      <c r="L18" s="242">
        <v>36</v>
      </c>
      <c r="M18" s="243">
        <v>45</v>
      </c>
      <c r="N18" s="164"/>
      <c r="O18" s="1050"/>
    </row>
    <row r="19" spans="1:15">
      <c r="A19" s="245" t="s">
        <v>150</v>
      </c>
      <c r="B19" s="261">
        <v>30521</v>
      </c>
      <c r="C19" s="247">
        <v>84.6</v>
      </c>
      <c r="D19" s="248">
        <v>0.6</v>
      </c>
      <c r="E19" s="249">
        <v>20.8</v>
      </c>
      <c r="F19" s="247">
        <v>29.1</v>
      </c>
      <c r="G19" s="248">
        <v>43.1</v>
      </c>
      <c r="H19" s="246">
        <v>33546</v>
      </c>
      <c r="I19" s="247">
        <v>58.5</v>
      </c>
      <c r="J19" s="339">
        <v>7.2</v>
      </c>
      <c r="K19" s="248">
        <v>17.3</v>
      </c>
      <c r="L19" s="247">
        <v>37.700000000000003</v>
      </c>
      <c r="M19" s="248">
        <v>45.3</v>
      </c>
      <c r="N19" s="164"/>
      <c r="O19" s="1050"/>
    </row>
    <row r="20" spans="1:15">
      <c r="A20" s="262" t="s">
        <v>152</v>
      </c>
      <c r="B20" s="263">
        <v>11446</v>
      </c>
      <c r="C20" s="264">
        <v>84.7</v>
      </c>
      <c r="D20" s="265">
        <v>0.3</v>
      </c>
      <c r="E20" s="266">
        <v>23.2</v>
      </c>
      <c r="F20" s="264">
        <v>25.4</v>
      </c>
      <c r="G20" s="265">
        <v>42.2</v>
      </c>
      <c r="H20" s="267">
        <v>12080</v>
      </c>
      <c r="I20" s="264">
        <v>57.4</v>
      </c>
      <c r="J20" s="343">
        <v>5.8</v>
      </c>
      <c r="K20" s="265">
        <v>26</v>
      </c>
      <c r="L20" s="264">
        <v>31.4</v>
      </c>
      <c r="M20" s="265">
        <v>43</v>
      </c>
      <c r="N20" s="164"/>
      <c r="O20" s="1050"/>
    </row>
    <row r="21" spans="1:15">
      <c r="A21" s="268" t="s">
        <v>46</v>
      </c>
      <c r="B21" s="269">
        <v>23039</v>
      </c>
      <c r="C21" s="270">
        <v>83.5</v>
      </c>
      <c r="D21" s="271">
        <v>0.1</v>
      </c>
      <c r="E21" s="272">
        <v>22.3</v>
      </c>
      <c r="F21" s="270">
        <v>24.6</v>
      </c>
      <c r="G21" s="271">
        <v>42.2</v>
      </c>
      <c r="H21" s="269">
        <v>24932</v>
      </c>
      <c r="I21" s="270">
        <v>55.7</v>
      </c>
      <c r="J21" s="344">
        <v>7.1</v>
      </c>
      <c r="K21" s="271">
        <v>20.399999999999999</v>
      </c>
      <c r="L21" s="270">
        <v>36</v>
      </c>
      <c r="M21" s="271">
        <v>44.6</v>
      </c>
      <c r="N21" s="164"/>
      <c r="O21" s="1050"/>
    </row>
    <row r="22" spans="1:15">
      <c r="A22" s="245" t="s">
        <v>151</v>
      </c>
      <c r="B22" s="246">
        <v>34485</v>
      </c>
      <c r="C22" s="247">
        <v>83.9</v>
      </c>
      <c r="D22" s="248">
        <v>0.2</v>
      </c>
      <c r="E22" s="249">
        <v>22.6</v>
      </c>
      <c r="F22" s="247">
        <v>24.9</v>
      </c>
      <c r="G22" s="248">
        <v>42.2</v>
      </c>
      <c r="H22" s="246">
        <v>37012</v>
      </c>
      <c r="I22" s="247">
        <v>56.2</v>
      </c>
      <c r="J22" s="339">
        <v>6.7</v>
      </c>
      <c r="K22" s="248">
        <v>22.2</v>
      </c>
      <c r="L22" s="247">
        <v>34.5</v>
      </c>
      <c r="M22" s="248">
        <v>44.1</v>
      </c>
      <c r="N22" s="164"/>
      <c r="O22" s="1050"/>
    </row>
    <row r="23" spans="1:15">
      <c r="A23" s="229" t="s">
        <v>43</v>
      </c>
      <c r="B23" s="230">
        <v>29848</v>
      </c>
      <c r="C23" s="231">
        <v>83.2</v>
      </c>
      <c r="D23" s="234">
        <v>2.2999999999999998</v>
      </c>
      <c r="E23" s="233">
        <v>29.2</v>
      </c>
      <c r="F23" s="231">
        <v>21.6</v>
      </c>
      <c r="G23" s="234">
        <v>41.1</v>
      </c>
      <c r="H23" s="230">
        <v>30093</v>
      </c>
      <c r="I23" s="231">
        <v>56.6</v>
      </c>
      <c r="J23" s="340">
        <v>12</v>
      </c>
      <c r="K23" s="234">
        <v>37</v>
      </c>
      <c r="L23" s="231">
        <v>23.9</v>
      </c>
      <c r="M23" s="234">
        <v>40.4</v>
      </c>
      <c r="N23" s="164"/>
      <c r="O23" s="1050"/>
    </row>
    <row r="24" spans="1:15">
      <c r="A24" s="273" t="s">
        <v>52</v>
      </c>
      <c r="B24" s="274">
        <v>8199</v>
      </c>
      <c r="C24" s="275">
        <v>83.9</v>
      </c>
      <c r="D24" s="276">
        <v>0.1</v>
      </c>
      <c r="E24" s="277">
        <v>25.1</v>
      </c>
      <c r="F24" s="275">
        <v>30</v>
      </c>
      <c r="G24" s="276">
        <v>43.2</v>
      </c>
      <c r="H24" s="274">
        <v>11942</v>
      </c>
      <c r="I24" s="275">
        <v>57.9</v>
      </c>
      <c r="J24" s="345">
        <v>11</v>
      </c>
      <c r="K24" s="276">
        <v>12.9</v>
      </c>
      <c r="L24" s="275">
        <v>45.2</v>
      </c>
      <c r="M24" s="276">
        <v>47.4</v>
      </c>
      <c r="N24" s="164"/>
      <c r="O24" s="1050"/>
    </row>
    <row r="25" spans="1:15">
      <c r="A25" s="240" t="s">
        <v>57</v>
      </c>
      <c r="B25" s="241">
        <v>34753</v>
      </c>
      <c r="C25" s="242">
        <v>86.8</v>
      </c>
      <c r="D25" s="243">
        <v>1.1000000000000001</v>
      </c>
      <c r="E25" s="244">
        <v>26.8</v>
      </c>
      <c r="F25" s="242">
        <v>25.1</v>
      </c>
      <c r="G25" s="243">
        <v>41.9</v>
      </c>
      <c r="H25" s="241">
        <v>35431</v>
      </c>
      <c r="I25" s="242">
        <v>60.6</v>
      </c>
      <c r="J25" s="337">
        <v>10.5</v>
      </c>
      <c r="K25" s="243">
        <v>31.7</v>
      </c>
      <c r="L25" s="242">
        <v>27.9</v>
      </c>
      <c r="M25" s="243">
        <v>41.7</v>
      </c>
      <c r="N25" s="164"/>
      <c r="O25" s="1050"/>
    </row>
    <row r="26" spans="1:15">
      <c r="A26" s="240" t="s">
        <v>251</v>
      </c>
      <c r="B26" s="241">
        <v>25</v>
      </c>
      <c r="C26" s="242">
        <v>36</v>
      </c>
      <c r="D26" s="243">
        <v>0</v>
      </c>
      <c r="E26" s="244">
        <v>0</v>
      </c>
      <c r="F26" s="242">
        <v>56</v>
      </c>
      <c r="G26" s="243">
        <v>52.8</v>
      </c>
      <c r="H26" s="241">
        <v>87</v>
      </c>
      <c r="I26" s="242">
        <v>57.5</v>
      </c>
      <c r="J26" s="337">
        <v>0</v>
      </c>
      <c r="K26" s="243">
        <v>4.5999999999999996</v>
      </c>
      <c r="L26" s="242">
        <v>49.4</v>
      </c>
      <c r="M26" s="243">
        <v>49.4</v>
      </c>
      <c r="N26" s="164"/>
      <c r="O26" s="1050"/>
    </row>
    <row r="27" spans="1:15">
      <c r="A27" s="245" t="s">
        <v>153</v>
      </c>
      <c r="B27" s="246">
        <v>72825</v>
      </c>
      <c r="C27" s="247">
        <v>85</v>
      </c>
      <c r="D27" s="248">
        <v>1.5</v>
      </c>
      <c r="E27" s="249">
        <v>27.6</v>
      </c>
      <c r="F27" s="247">
        <v>24.2</v>
      </c>
      <c r="G27" s="248">
        <v>41.7</v>
      </c>
      <c r="H27" s="246">
        <v>77553</v>
      </c>
      <c r="I27" s="247">
        <v>58.6</v>
      </c>
      <c r="J27" s="339">
        <v>11.1</v>
      </c>
      <c r="K27" s="248">
        <v>30.8</v>
      </c>
      <c r="L27" s="247">
        <v>29.1</v>
      </c>
      <c r="M27" s="248">
        <v>42.1</v>
      </c>
      <c r="N27" s="164"/>
      <c r="O27" s="1050"/>
    </row>
    <row r="28" spans="1:15">
      <c r="A28" s="765" t="s">
        <v>154</v>
      </c>
      <c r="B28" s="766">
        <v>17273</v>
      </c>
      <c r="C28" s="767">
        <v>85.2</v>
      </c>
      <c r="D28" s="768">
        <v>0</v>
      </c>
      <c r="E28" s="769">
        <v>20.399999999999999</v>
      </c>
      <c r="F28" s="767">
        <v>28.5</v>
      </c>
      <c r="G28" s="768">
        <v>43.1</v>
      </c>
      <c r="H28" s="766">
        <v>19317</v>
      </c>
      <c r="I28" s="767">
        <v>57.9</v>
      </c>
      <c r="J28" s="770">
        <v>5.5</v>
      </c>
      <c r="K28" s="768">
        <v>15.5</v>
      </c>
      <c r="L28" s="767">
        <v>37.200000000000003</v>
      </c>
      <c r="M28" s="768">
        <v>45.5</v>
      </c>
      <c r="N28" s="164"/>
      <c r="O28" s="1050"/>
    </row>
    <row r="29" spans="1:15">
      <c r="A29" s="278" t="s">
        <v>40</v>
      </c>
      <c r="B29" s="279">
        <v>16292</v>
      </c>
      <c r="C29" s="280">
        <v>82.9</v>
      </c>
      <c r="D29" s="281">
        <v>0.5</v>
      </c>
      <c r="E29" s="282">
        <v>17.8</v>
      </c>
      <c r="F29" s="280">
        <v>29.2</v>
      </c>
      <c r="G29" s="281">
        <v>43.8</v>
      </c>
      <c r="H29" s="279">
        <v>19220</v>
      </c>
      <c r="I29" s="280">
        <v>60.6</v>
      </c>
      <c r="J29" s="346">
        <v>9.4</v>
      </c>
      <c r="K29" s="281">
        <v>11.2</v>
      </c>
      <c r="L29" s="280">
        <v>41.3</v>
      </c>
      <c r="M29" s="281">
        <v>46.7</v>
      </c>
      <c r="N29" s="164"/>
      <c r="O29" s="1050"/>
    </row>
    <row r="30" spans="1:15">
      <c r="A30" s="283" t="s">
        <v>47</v>
      </c>
      <c r="B30" s="284">
        <v>3593</v>
      </c>
      <c r="C30" s="285">
        <v>82.7</v>
      </c>
      <c r="D30" s="286">
        <v>0.9</v>
      </c>
      <c r="E30" s="287">
        <v>19.5</v>
      </c>
      <c r="F30" s="285">
        <v>28.6</v>
      </c>
      <c r="G30" s="286">
        <v>43.4</v>
      </c>
      <c r="H30" s="284">
        <v>4348</v>
      </c>
      <c r="I30" s="285">
        <v>59</v>
      </c>
      <c r="J30" s="347">
        <v>7</v>
      </c>
      <c r="K30" s="286">
        <v>13.1</v>
      </c>
      <c r="L30" s="285">
        <v>38.200000000000003</v>
      </c>
      <c r="M30" s="286">
        <v>45.8</v>
      </c>
      <c r="N30" s="164"/>
      <c r="O30" s="1050"/>
    </row>
    <row r="31" spans="1:15">
      <c r="A31" s="240" t="s">
        <v>53</v>
      </c>
      <c r="B31" s="241">
        <v>8699</v>
      </c>
      <c r="C31" s="242">
        <v>82.5</v>
      </c>
      <c r="D31" s="243">
        <v>0.1</v>
      </c>
      <c r="E31" s="244">
        <v>18.7</v>
      </c>
      <c r="F31" s="242">
        <v>27.7</v>
      </c>
      <c r="G31" s="243">
        <v>43.4</v>
      </c>
      <c r="H31" s="241">
        <v>10008</v>
      </c>
      <c r="I31" s="242">
        <v>58.6</v>
      </c>
      <c r="J31" s="337">
        <v>8.1999999999999993</v>
      </c>
      <c r="K31" s="243">
        <v>12</v>
      </c>
      <c r="L31" s="242">
        <v>40.5</v>
      </c>
      <c r="M31" s="243">
        <v>46.5</v>
      </c>
      <c r="N31" s="164"/>
      <c r="O31" s="1050"/>
    </row>
    <row r="32" spans="1:15">
      <c r="A32" s="245" t="s">
        <v>155</v>
      </c>
      <c r="B32" s="246">
        <v>28584</v>
      </c>
      <c r="C32" s="247">
        <v>82.8</v>
      </c>
      <c r="D32" s="248">
        <v>0.4</v>
      </c>
      <c r="E32" s="249">
        <v>18.3</v>
      </c>
      <c r="F32" s="247">
        <v>28.7</v>
      </c>
      <c r="G32" s="248">
        <v>43.6</v>
      </c>
      <c r="H32" s="246">
        <v>33576</v>
      </c>
      <c r="I32" s="247">
        <v>59.8</v>
      </c>
      <c r="J32" s="339">
        <v>8.6999999999999993</v>
      </c>
      <c r="K32" s="248">
        <v>11.7</v>
      </c>
      <c r="L32" s="247">
        <v>40.6</v>
      </c>
      <c r="M32" s="248">
        <v>46.5</v>
      </c>
      <c r="N32" s="164"/>
      <c r="O32" s="1050"/>
    </row>
    <row r="33" spans="1:15">
      <c r="A33" s="278" t="s">
        <v>49</v>
      </c>
      <c r="B33" s="279">
        <v>14413</v>
      </c>
      <c r="C33" s="280">
        <v>83</v>
      </c>
      <c r="D33" s="281">
        <v>0.5</v>
      </c>
      <c r="E33" s="282">
        <v>17.3</v>
      </c>
      <c r="F33" s="280">
        <v>29.9</v>
      </c>
      <c r="G33" s="281">
        <v>44</v>
      </c>
      <c r="H33" s="279">
        <v>16127</v>
      </c>
      <c r="I33" s="280">
        <v>58.1</v>
      </c>
      <c r="J33" s="346">
        <v>7.9</v>
      </c>
      <c r="K33" s="281">
        <v>10.7</v>
      </c>
      <c r="L33" s="280">
        <v>41.5</v>
      </c>
      <c r="M33" s="281">
        <v>46.9</v>
      </c>
      <c r="N33" s="164"/>
      <c r="O33" s="1050"/>
    </row>
    <row r="34" spans="1:15">
      <c r="A34" s="240" t="s">
        <v>56</v>
      </c>
      <c r="B34" s="241">
        <v>14805</v>
      </c>
      <c r="C34" s="242">
        <v>85.1</v>
      </c>
      <c r="D34" s="243">
        <v>0.7</v>
      </c>
      <c r="E34" s="244">
        <v>17.3</v>
      </c>
      <c r="F34" s="242">
        <v>30.6</v>
      </c>
      <c r="G34" s="243">
        <v>44</v>
      </c>
      <c r="H34" s="241">
        <v>17572</v>
      </c>
      <c r="I34" s="242">
        <v>62.2</v>
      </c>
      <c r="J34" s="337">
        <v>8.6</v>
      </c>
      <c r="K34" s="243">
        <v>13</v>
      </c>
      <c r="L34" s="242">
        <v>38.5</v>
      </c>
      <c r="M34" s="243">
        <v>46</v>
      </c>
      <c r="N34" s="164"/>
      <c r="O34" s="1050"/>
    </row>
    <row r="35" spans="1:15">
      <c r="A35" s="250" t="s">
        <v>156</v>
      </c>
      <c r="B35" s="288">
        <v>29218</v>
      </c>
      <c r="C35" s="289">
        <v>84</v>
      </c>
      <c r="D35" s="290">
        <v>0.6</v>
      </c>
      <c r="E35" s="291">
        <v>17.3</v>
      </c>
      <c r="F35" s="289">
        <v>30.2</v>
      </c>
      <c r="G35" s="290">
        <v>44</v>
      </c>
      <c r="H35" s="288">
        <v>33699</v>
      </c>
      <c r="I35" s="289">
        <v>60.2</v>
      </c>
      <c r="J35" s="348">
        <v>8.3000000000000007</v>
      </c>
      <c r="K35" s="290">
        <v>11.9</v>
      </c>
      <c r="L35" s="289">
        <v>39.9</v>
      </c>
      <c r="M35" s="290">
        <v>46.4</v>
      </c>
      <c r="N35" s="164"/>
      <c r="O35" s="1050"/>
    </row>
    <row r="36" spans="1:15">
      <c r="A36" s="256" t="s">
        <v>407</v>
      </c>
      <c r="B36" s="257">
        <v>15118</v>
      </c>
      <c r="C36" s="258">
        <v>83.2</v>
      </c>
      <c r="D36" s="259">
        <v>0</v>
      </c>
      <c r="E36" s="260">
        <v>20.100000000000001</v>
      </c>
      <c r="F36" s="258">
        <v>25.3</v>
      </c>
      <c r="G36" s="259">
        <v>42.8</v>
      </c>
      <c r="H36" s="257">
        <v>16993</v>
      </c>
      <c r="I36" s="258">
        <v>57.8</v>
      </c>
      <c r="J36" s="342">
        <v>9.5</v>
      </c>
      <c r="K36" s="259">
        <v>13.5</v>
      </c>
      <c r="L36" s="258">
        <v>37.4</v>
      </c>
      <c r="M36" s="259">
        <v>45.8</v>
      </c>
      <c r="N36" s="164"/>
      <c r="O36" s="1050"/>
    </row>
    <row r="37" spans="1:15">
      <c r="A37" s="278" t="s">
        <v>158</v>
      </c>
      <c r="B37" s="279">
        <v>15860</v>
      </c>
      <c r="C37" s="280">
        <v>85</v>
      </c>
      <c r="D37" s="281">
        <v>0.4</v>
      </c>
      <c r="E37" s="282">
        <v>18.600000000000001</v>
      </c>
      <c r="F37" s="280">
        <v>29.9</v>
      </c>
      <c r="G37" s="281">
        <v>43.8</v>
      </c>
      <c r="H37" s="279">
        <v>17257</v>
      </c>
      <c r="I37" s="280">
        <v>60</v>
      </c>
      <c r="J37" s="346">
        <v>8.5</v>
      </c>
      <c r="K37" s="281">
        <v>14.1</v>
      </c>
      <c r="L37" s="280">
        <v>37.9</v>
      </c>
      <c r="M37" s="281">
        <v>45.9</v>
      </c>
      <c r="N37" s="164"/>
      <c r="O37" s="1050"/>
    </row>
    <row r="38" spans="1:15">
      <c r="A38" s="240" t="s">
        <v>51</v>
      </c>
      <c r="B38" s="241">
        <v>10516</v>
      </c>
      <c r="C38" s="242">
        <v>85.4</v>
      </c>
      <c r="D38" s="243">
        <v>0.1</v>
      </c>
      <c r="E38" s="244">
        <v>16.8</v>
      </c>
      <c r="F38" s="242">
        <v>34.6</v>
      </c>
      <c r="G38" s="243">
        <v>44.6</v>
      </c>
      <c r="H38" s="241">
        <v>12198</v>
      </c>
      <c r="I38" s="242">
        <v>60.2</v>
      </c>
      <c r="J38" s="337">
        <v>8.4</v>
      </c>
      <c r="K38" s="243">
        <v>12.6</v>
      </c>
      <c r="L38" s="242">
        <v>39.1</v>
      </c>
      <c r="M38" s="243">
        <v>46.3</v>
      </c>
      <c r="N38" s="164"/>
      <c r="O38" s="1050"/>
    </row>
    <row r="39" spans="1:15">
      <c r="A39" s="292" t="s">
        <v>157</v>
      </c>
      <c r="B39" s="288">
        <v>26376</v>
      </c>
      <c r="C39" s="289">
        <v>85.2</v>
      </c>
      <c r="D39" s="290">
        <v>0.3</v>
      </c>
      <c r="E39" s="291">
        <v>17.899999999999999</v>
      </c>
      <c r="F39" s="289">
        <v>31.7</v>
      </c>
      <c r="G39" s="290">
        <v>44.1</v>
      </c>
      <c r="H39" s="288">
        <v>29455</v>
      </c>
      <c r="I39" s="289">
        <v>60.1</v>
      </c>
      <c r="J39" s="348">
        <v>8.5</v>
      </c>
      <c r="K39" s="290">
        <v>13.5</v>
      </c>
      <c r="L39" s="289">
        <v>38.4</v>
      </c>
      <c r="M39" s="290">
        <v>46.1</v>
      </c>
      <c r="N39" s="164"/>
      <c r="O39" s="1050"/>
    </row>
    <row r="40" spans="1:15">
      <c r="A40" s="776" t="s">
        <v>58</v>
      </c>
      <c r="B40" s="257">
        <v>338940</v>
      </c>
      <c r="C40" s="258">
        <v>84.5</v>
      </c>
      <c r="D40" s="259">
        <v>0.7</v>
      </c>
      <c r="E40" s="260">
        <v>21.6</v>
      </c>
      <c r="F40" s="258">
        <v>27.3</v>
      </c>
      <c r="G40" s="259">
        <v>42.9</v>
      </c>
      <c r="H40" s="257">
        <v>374259</v>
      </c>
      <c r="I40" s="258">
        <v>58.8</v>
      </c>
      <c r="J40" s="342">
        <v>8.6</v>
      </c>
      <c r="K40" s="259">
        <v>18.7</v>
      </c>
      <c r="L40" s="258">
        <v>36</v>
      </c>
      <c r="M40" s="259">
        <v>44.8</v>
      </c>
      <c r="N40" s="164"/>
      <c r="O40" s="1050"/>
    </row>
    <row r="41" spans="1:15">
      <c r="A41" s="773" t="s">
        <v>59</v>
      </c>
      <c r="B41" s="293">
        <v>3033</v>
      </c>
      <c r="C41" s="294">
        <v>81.5</v>
      </c>
      <c r="D41" s="294">
        <v>1.4</v>
      </c>
      <c r="E41" s="438">
        <v>14.5</v>
      </c>
      <c r="F41" s="294">
        <v>32.299999999999997</v>
      </c>
      <c r="G41" s="294">
        <v>45.1</v>
      </c>
      <c r="H41" s="293">
        <v>3849</v>
      </c>
      <c r="I41" s="294">
        <v>58.3</v>
      </c>
      <c r="J41" s="294">
        <v>12.3</v>
      </c>
      <c r="K41" s="294">
        <v>12.1</v>
      </c>
      <c r="L41" s="294">
        <v>43.3</v>
      </c>
      <c r="M41" s="294">
        <v>47.1</v>
      </c>
      <c r="N41" s="164"/>
      <c r="O41" s="1050"/>
    </row>
    <row r="42" spans="1:15">
      <c r="A42" s="774" t="s">
        <v>60</v>
      </c>
      <c r="B42" s="295">
        <v>3476</v>
      </c>
      <c r="C42" s="296">
        <v>77.8</v>
      </c>
      <c r="D42" s="296">
        <v>12.1</v>
      </c>
      <c r="E42" s="439">
        <v>33.9</v>
      </c>
      <c r="F42" s="296">
        <v>22.4</v>
      </c>
      <c r="G42" s="296">
        <v>40.4</v>
      </c>
      <c r="H42" s="295">
        <v>3170</v>
      </c>
      <c r="I42" s="296">
        <v>46.5</v>
      </c>
      <c r="J42" s="296">
        <v>28.1</v>
      </c>
      <c r="K42" s="296">
        <v>29.5</v>
      </c>
      <c r="L42" s="296">
        <v>30.3</v>
      </c>
      <c r="M42" s="296">
        <v>42.6</v>
      </c>
      <c r="N42" s="164"/>
      <c r="O42" s="1050"/>
    </row>
    <row r="43" spans="1:15">
      <c r="A43" s="774" t="s">
        <v>61</v>
      </c>
      <c r="B43" s="295">
        <v>2635</v>
      </c>
      <c r="C43" s="296">
        <v>84.4</v>
      </c>
      <c r="D43" s="296">
        <v>0.1</v>
      </c>
      <c r="E43" s="439">
        <v>11.3</v>
      </c>
      <c r="F43" s="296">
        <v>35.799999999999997</v>
      </c>
      <c r="G43" s="296">
        <v>45.8</v>
      </c>
      <c r="H43" s="295">
        <v>3015</v>
      </c>
      <c r="I43" s="296">
        <v>62.6</v>
      </c>
      <c r="J43" s="296">
        <v>11</v>
      </c>
      <c r="K43" s="296">
        <v>8.1999999999999993</v>
      </c>
      <c r="L43" s="296">
        <v>48.1</v>
      </c>
      <c r="M43" s="296">
        <v>48.4</v>
      </c>
      <c r="N43" s="164"/>
      <c r="O43" s="1050"/>
    </row>
    <row r="44" spans="1:15">
      <c r="A44" s="774" t="s">
        <v>62</v>
      </c>
      <c r="B44" s="295">
        <v>3313</v>
      </c>
      <c r="C44" s="296">
        <v>56.5</v>
      </c>
      <c r="D44" s="296">
        <v>20.6</v>
      </c>
      <c r="E44" s="439">
        <v>33.4</v>
      </c>
      <c r="F44" s="296">
        <v>19.899999999999999</v>
      </c>
      <c r="G44" s="296">
        <v>40.299999999999997</v>
      </c>
      <c r="H44" s="295">
        <v>3188</v>
      </c>
      <c r="I44" s="296">
        <v>41.8</v>
      </c>
      <c r="J44" s="296">
        <v>52.3</v>
      </c>
      <c r="K44" s="296">
        <v>45.6</v>
      </c>
      <c r="L44" s="296">
        <v>26.3</v>
      </c>
      <c r="M44" s="296">
        <v>39.9</v>
      </c>
      <c r="N44" s="164"/>
      <c r="O44" s="1050"/>
    </row>
    <row r="45" spans="1:15">
      <c r="A45" s="774" t="s">
        <v>159</v>
      </c>
      <c r="B45" s="295">
        <v>7290</v>
      </c>
      <c r="C45" s="296">
        <v>75.400000000000006</v>
      </c>
      <c r="D45" s="296">
        <v>0</v>
      </c>
      <c r="E45" s="439">
        <v>18.8</v>
      </c>
      <c r="F45" s="296">
        <v>27.2</v>
      </c>
      <c r="G45" s="296">
        <v>43.2</v>
      </c>
      <c r="H45" s="295">
        <v>8728</v>
      </c>
      <c r="I45" s="296">
        <v>52</v>
      </c>
      <c r="J45" s="296">
        <v>10.3</v>
      </c>
      <c r="K45" s="296">
        <v>13.4</v>
      </c>
      <c r="L45" s="296">
        <v>39.1</v>
      </c>
      <c r="M45" s="296">
        <v>45.9</v>
      </c>
      <c r="N45" s="164"/>
      <c r="O45" s="1050"/>
    </row>
    <row r="46" spans="1:15">
      <c r="A46" s="775" t="s">
        <v>408</v>
      </c>
      <c r="B46" s="288">
        <v>19747</v>
      </c>
      <c r="C46" s="289">
        <v>74.8</v>
      </c>
      <c r="D46" s="290">
        <v>5.8</v>
      </c>
      <c r="E46" s="291">
        <v>22.2</v>
      </c>
      <c r="F46" s="289">
        <v>27.1</v>
      </c>
      <c r="G46" s="290">
        <v>42.9</v>
      </c>
      <c r="H46" s="288">
        <v>21950</v>
      </c>
      <c r="I46" s="289">
        <v>52.3</v>
      </c>
      <c r="J46" s="348">
        <v>19.399999999999999</v>
      </c>
      <c r="K46" s="290">
        <v>19.399999999999999</v>
      </c>
      <c r="L46" s="289">
        <v>37.9</v>
      </c>
      <c r="M46" s="290">
        <v>45.1</v>
      </c>
      <c r="N46" s="164"/>
      <c r="O46" s="1050"/>
    </row>
    <row r="47" spans="1:15">
      <c r="A47" s="772" t="s">
        <v>411</v>
      </c>
      <c r="B47" s="297">
        <v>358687</v>
      </c>
      <c r="C47" s="298">
        <v>83.9</v>
      </c>
      <c r="D47" s="299">
        <v>1</v>
      </c>
      <c r="E47" s="300">
        <v>21.6</v>
      </c>
      <c r="F47" s="298">
        <v>27.3</v>
      </c>
      <c r="G47" s="299">
        <v>42.9</v>
      </c>
      <c r="H47" s="297">
        <v>396209</v>
      </c>
      <c r="I47" s="298">
        <v>58.5</v>
      </c>
      <c r="J47" s="298">
        <v>9.1999999999999993</v>
      </c>
      <c r="K47" s="259">
        <v>18.8</v>
      </c>
      <c r="L47" s="298">
        <v>36.1</v>
      </c>
      <c r="M47" s="299">
        <v>44.8</v>
      </c>
      <c r="O47" s="1050"/>
    </row>
    <row r="48" spans="1:15" ht="15.75" customHeight="1">
      <c r="A48" s="164"/>
      <c r="B48" s="164"/>
      <c r="C48" s="164"/>
      <c r="D48" s="164"/>
      <c r="E48" s="164"/>
      <c r="F48" s="164"/>
      <c r="G48" s="164"/>
      <c r="H48" s="164"/>
      <c r="I48" s="164"/>
      <c r="J48" s="164"/>
      <c r="K48" s="164"/>
      <c r="L48" s="164"/>
      <c r="M48" s="987" t="s">
        <v>144</v>
      </c>
      <c r="N48" s="915"/>
    </row>
    <row r="49" spans="1:14" ht="15.6" customHeight="1">
      <c r="A49" s="1491" t="s">
        <v>466</v>
      </c>
      <c r="B49" s="1491"/>
      <c r="C49" s="1491"/>
      <c r="D49" s="1491"/>
      <c r="E49" s="1491"/>
      <c r="F49" s="1491"/>
      <c r="G49" s="1491"/>
      <c r="H49" s="1491"/>
      <c r="I49" s="1491"/>
      <c r="J49" s="1491"/>
      <c r="K49" s="1491"/>
      <c r="L49" s="1491"/>
      <c r="M49" s="1491"/>
      <c r="N49" s="915"/>
    </row>
    <row r="50" spans="1:14" ht="28.5" customHeight="1">
      <c r="A50" s="1491" t="s">
        <v>366</v>
      </c>
      <c r="B50" s="1491"/>
      <c r="C50" s="1491"/>
      <c r="D50" s="1491"/>
      <c r="E50" s="1491"/>
      <c r="F50" s="1491"/>
      <c r="G50" s="1491"/>
      <c r="H50" s="1491"/>
      <c r="I50" s="1491"/>
      <c r="J50" s="1491"/>
      <c r="K50" s="1491"/>
      <c r="L50" s="1491"/>
      <c r="M50" s="1491"/>
      <c r="N50" s="164"/>
    </row>
    <row r="51" spans="1:14">
      <c r="A51" s="43" t="s">
        <v>491</v>
      </c>
      <c r="B51" s="918"/>
      <c r="C51" s="918"/>
      <c r="D51" s="918"/>
      <c r="E51" s="918"/>
      <c r="F51" s="918"/>
      <c r="G51" s="918"/>
      <c r="H51" s="918"/>
      <c r="I51" s="918"/>
      <c r="J51" s="918"/>
      <c r="K51" s="918"/>
      <c r="L51" s="918"/>
      <c r="M51" s="918"/>
      <c r="N51" s="164"/>
    </row>
  </sheetData>
  <mergeCells count="5">
    <mergeCell ref="A4:A5"/>
    <mergeCell ref="A50:M50"/>
    <mergeCell ref="B4:G4"/>
    <mergeCell ref="H4:M4"/>
    <mergeCell ref="A49:M49"/>
  </mergeCells>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62"/>
  <sheetViews>
    <sheetView topLeftCell="A28" zoomScaleNormal="100" workbookViewId="0">
      <selection activeCell="A60" sqref="A60:L61"/>
    </sheetView>
  </sheetViews>
  <sheetFormatPr baseColWidth="10" defaultColWidth="11.44140625" defaultRowHeight="11.4"/>
  <cols>
    <col min="1" max="1" width="7.44140625" style="87" customWidth="1"/>
    <col min="2" max="2" width="27.33203125" style="87" customWidth="1"/>
    <col min="3" max="3" width="9.33203125" style="87" customWidth="1"/>
    <col min="4" max="5" width="8.44140625" style="87" customWidth="1"/>
    <col min="6" max="6" width="7.33203125" style="87" customWidth="1"/>
    <col min="7" max="7" width="8.5546875" style="87" customWidth="1"/>
    <col min="8" max="8" width="7.6640625" style="88" customWidth="1"/>
    <col min="9" max="9" width="7" style="87" customWidth="1"/>
    <col min="10" max="10" width="8.44140625" style="87" customWidth="1"/>
    <col min="11" max="11" width="8.109375" style="87" customWidth="1"/>
    <col min="12" max="12" width="7.109375" style="87" customWidth="1"/>
    <col min="13" max="13" width="10.6640625" style="918" customWidth="1"/>
    <col min="14" max="16384" width="11.44140625" style="87"/>
  </cols>
  <sheetData>
    <row r="1" spans="1:15" s="918" customFormat="1" ht="18" customHeight="1">
      <c r="A1" s="325" t="s">
        <v>534</v>
      </c>
      <c r="D1" s="919"/>
      <c r="L1" s="919"/>
    </row>
    <row r="2" spans="1:15" s="913" customFormat="1" ht="14.4" customHeight="1">
      <c r="D2" s="914"/>
      <c r="L2" s="914"/>
    </row>
    <row r="3" spans="1:15" s="89" customFormat="1" ht="11.25" customHeight="1">
      <c r="A3" s="1523"/>
      <c r="B3" s="1524"/>
      <c r="C3" s="1530"/>
      <c r="D3" s="1421" t="s">
        <v>11</v>
      </c>
      <c r="E3" s="1402" t="s">
        <v>12</v>
      </c>
      <c r="F3" s="1402" t="s">
        <v>173</v>
      </c>
      <c r="G3" s="1402" t="s">
        <v>174</v>
      </c>
      <c r="H3" s="1402" t="s">
        <v>175</v>
      </c>
      <c r="I3" s="1402" t="s">
        <v>15</v>
      </c>
      <c r="J3" s="1402" t="s">
        <v>141</v>
      </c>
      <c r="K3" s="1402" t="s">
        <v>191</v>
      </c>
      <c r="L3" s="1402" t="s">
        <v>16</v>
      </c>
      <c r="M3" s="913"/>
    </row>
    <row r="4" spans="1:15" s="89" customFormat="1" ht="41.25" customHeight="1">
      <c r="A4" s="1525"/>
      <c r="B4" s="1526"/>
      <c r="C4" s="1530"/>
      <c r="D4" s="1421"/>
      <c r="E4" s="1403"/>
      <c r="F4" s="1403"/>
      <c r="G4" s="1403"/>
      <c r="H4" s="1403"/>
      <c r="I4" s="1403"/>
      <c r="J4" s="1403"/>
      <c r="K4" s="1403"/>
      <c r="L4" s="1403"/>
      <c r="M4" s="913"/>
      <c r="N4" s="434"/>
    </row>
    <row r="5" spans="1:15" s="89" customFormat="1" ht="11.25" customHeight="1">
      <c r="A5" s="1498" t="s">
        <v>36</v>
      </c>
      <c r="B5" s="1522" t="s">
        <v>28</v>
      </c>
      <c r="C5" s="91" t="s">
        <v>9</v>
      </c>
      <c r="D5" s="92">
        <v>36527</v>
      </c>
      <c r="E5" s="93">
        <v>25.455242342938778</v>
      </c>
      <c r="F5" s="93"/>
      <c r="G5" s="94">
        <v>14.9</v>
      </c>
      <c r="H5" s="95">
        <v>35.700000000000003</v>
      </c>
      <c r="I5" s="95">
        <v>45.2</v>
      </c>
      <c r="J5" s="95">
        <v>13.4</v>
      </c>
      <c r="K5" s="95">
        <v>93.9</v>
      </c>
      <c r="L5" s="125">
        <v>34274</v>
      </c>
      <c r="M5" s="913"/>
      <c r="O5" s="412"/>
    </row>
    <row r="6" spans="1:15" s="89" customFormat="1" ht="10.199999999999999">
      <c r="A6" s="1499"/>
      <c r="B6" s="1522"/>
      <c r="C6" s="91" t="s">
        <v>8</v>
      </c>
      <c r="D6" s="92">
        <v>3372</v>
      </c>
      <c r="E6" s="93">
        <v>2.3499076622878845</v>
      </c>
      <c r="F6" s="93"/>
      <c r="G6" s="94">
        <v>9.9</v>
      </c>
      <c r="H6" s="95">
        <v>37.5</v>
      </c>
      <c r="I6" s="95">
        <v>46.2</v>
      </c>
      <c r="J6" s="95">
        <v>5</v>
      </c>
      <c r="K6" s="95">
        <v>96.3</v>
      </c>
      <c r="L6" s="125">
        <v>3245</v>
      </c>
      <c r="M6" s="913"/>
      <c r="O6" s="412"/>
    </row>
    <row r="7" spans="1:15" s="89" customFormat="1" ht="10.199999999999999">
      <c r="A7" s="1499"/>
      <c r="B7" s="1522"/>
      <c r="C7" s="91" t="s">
        <v>10</v>
      </c>
      <c r="D7" s="92">
        <v>39899</v>
      </c>
      <c r="E7" s="93">
        <v>27.805150005226665</v>
      </c>
      <c r="F7" s="93">
        <v>91.5</v>
      </c>
      <c r="G7" s="94">
        <v>14.5</v>
      </c>
      <c r="H7" s="95">
        <v>35.799999999999997</v>
      </c>
      <c r="I7" s="95">
        <v>45.3</v>
      </c>
      <c r="J7" s="95">
        <v>12.6</v>
      </c>
      <c r="K7" s="95">
        <v>94.1</v>
      </c>
      <c r="L7" s="125">
        <v>37519</v>
      </c>
      <c r="M7" s="913"/>
      <c r="O7" s="412"/>
    </row>
    <row r="8" spans="1:15" s="89" customFormat="1" ht="11.25" customHeight="1">
      <c r="A8" s="1499"/>
      <c r="B8" s="1522" t="s">
        <v>29</v>
      </c>
      <c r="C8" s="91" t="s">
        <v>9</v>
      </c>
      <c r="D8" s="92">
        <v>66</v>
      </c>
      <c r="E8" s="93">
        <v>4.5994633959371409E-2</v>
      </c>
      <c r="F8" s="93"/>
      <c r="G8" s="94">
        <v>0</v>
      </c>
      <c r="H8" s="95">
        <v>66.7</v>
      </c>
      <c r="I8" s="95">
        <v>52</v>
      </c>
      <c r="J8" s="95">
        <v>39.4</v>
      </c>
      <c r="K8" s="95">
        <v>78.3</v>
      </c>
      <c r="L8" s="125">
        <v>52</v>
      </c>
      <c r="M8" s="913"/>
      <c r="O8" s="412"/>
    </row>
    <row r="9" spans="1:15" s="89" customFormat="1" ht="10.199999999999999">
      <c r="A9" s="1499"/>
      <c r="B9" s="1522"/>
      <c r="C9" s="91" t="s">
        <v>8</v>
      </c>
      <c r="D9" s="92">
        <v>6</v>
      </c>
      <c r="E9" s="93">
        <v>4.1813303599428546E-3</v>
      </c>
      <c r="F9" s="93"/>
      <c r="G9" s="94">
        <v>0</v>
      </c>
      <c r="H9" s="95">
        <v>33.299999999999997</v>
      </c>
      <c r="I9" s="95">
        <v>48.3</v>
      </c>
      <c r="J9" s="95">
        <v>16.7</v>
      </c>
      <c r="K9" s="95">
        <v>70.8</v>
      </c>
      <c r="L9" s="125">
        <v>4</v>
      </c>
      <c r="M9" s="913"/>
      <c r="O9" s="412"/>
    </row>
    <row r="10" spans="1:15" s="89" customFormat="1" ht="10.199999999999999">
      <c r="A10" s="1499"/>
      <c r="B10" s="1522"/>
      <c r="C10" s="91" t="s">
        <v>10</v>
      </c>
      <c r="D10" s="92">
        <v>72</v>
      </c>
      <c r="E10" s="93">
        <v>5.0175964319314259E-2</v>
      </c>
      <c r="F10" s="93">
        <v>91.7</v>
      </c>
      <c r="G10" s="94">
        <v>0</v>
      </c>
      <c r="H10" s="95">
        <v>63.9</v>
      </c>
      <c r="I10" s="95">
        <v>51.7</v>
      </c>
      <c r="J10" s="95">
        <v>37.5</v>
      </c>
      <c r="K10" s="95">
        <v>77.7</v>
      </c>
      <c r="L10" s="125">
        <v>56</v>
      </c>
      <c r="M10" s="913"/>
      <c r="O10" s="412"/>
    </row>
    <row r="11" spans="1:15" s="89" customFormat="1" ht="11.25" customHeight="1">
      <c r="A11" s="1499"/>
      <c r="B11" s="1527" t="s">
        <v>186</v>
      </c>
      <c r="C11" s="91" t="s">
        <v>9</v>
      </c>
      <c r="D11" s="92">
        <v>36593</v>
      </c>
      <c r="E11" s="93">
        <v>25.501236976898152</v>
      </c>
      <c r="F11" s="93"/>
      <c r="G11" s="94">
        <v>14.9</v>
      </c>
      <c r="H11" s="95">
        <v>35.700000000000003</v>
      </c>
      <c r="I11" s="95">
        <v>45.2</v>
      </c>
      <c r="J11" s="95">
        <v>13.4</v>
      </c>
      <c r="K11" s="95">
        <v>93.9</v>
      </c>
      <c r="L11" s="125">
        <v>34326</v>
      </c>
      <c r="M11" s="914"/>
      <c r="O11" s="412"/>
    </row>
    <row r="12" spans="1:15" s="89" customFormat="1" ht="10.199999999999999">
      <c r="A12" s="1499"/>
      <c r="B12" s="1528"/>
      <c r="C12" s="91" t="s">
        <v>8</v>
      </c>
      <c r="D12" s="92">
        <v>3378</v>
      </c>
      <c r="E12" s="93">
        <v>2.3540889926478274</v>
      </c>
      <c r="F12" s="93"/>
      <c r="G12" s="94">
        <v>9.9</v>
      </c>
      <c r="H12" s="95">
        <v>37.5</v>
      </c>
      <c r="I12" s="95">
        <v>46.2</v>
      </c>
      <c r="J12" s="95">
        <v>5</v>
      </c>
      <c r="K12" s="95">
        <v>96.3</v>
      </c>
      <c r="L12" s="125">
        <v>3249</v>
      </c>
      <c r="M12" s="914"/>
      <c r="O12" s="412"/>
    </row>
    <row r="13" spans="1:15" s="89" customFormat="1" ht="10.199999999999999">
      <c r="A13" s="1499"/>
      <c r="B13" s="1529"/>
      <c r="C13" s="91" t="s">
        <v>10</v>
      </c>
      <c r="D13" s="92">
        <v>39971</v>
      </c>
      <c r="E13" s="93">
        <v>27.85532596954598</v>
      </c>
      <c r="F13" s="93">
        <v>91.5</v>
      </c>
      <c r="G13" s="94">
        <v>14.4</v>
      </c>
      <c r="H13" s="95">
        <v>35.9</v>
      </c>
      <c r="I13" s="95">
        <v>45.3</v>
      </c>
      <c r="J13" s="95">
        <v>12.7</v>
      </c>
      <c r="K13" s="95">
        <v>94.1</v>
      </c>
      <c r="L13" s="125">
        <v>37575</v>
      </c>
      <c r="M13" s="914"/>
      <c r="O13" s="412"/>
    </row>
    <row r="14" spans="1:15" s="89" customFormat="1" ht="11.25" customHeight="1">
      <c r="A14" s="1499"/>
      <c r="B14" s="1527" t="s">
        <v>185</v>
      </c>
      <c r="C14" s="91" t="s">
        <v>9</v>
      </c>
      <c r="D14" s="123">
        <v>6513</v>
      </c>
      <c r="E14" s="124">
        <v>4.5388341057179691</v>
      </c>
      <c r="F14" s="124"/>
      <c r="G14" s="94">
        <v>42.9</v>
      </c>
      <c r="H14" s="95">
        <v>11.7</v>
      </c>
      <c r="I14" s="95">
        <v>37.4</v>
      </c>
      <c r="J14" s="95">
        <v>0.2</v>
      </c>
      <c r="K14" s="95">
        <v>85.5</v>
      </c>
      <c r="L14" s="125">
        <v>5564</v>
      </c>
      <c r="M14" s="913"/>
      <c r="O14" s="412"/>
    </row>
    <row r="15" spans="1:15" s="89" customFormat="1" ht="10.199999999999999">
      <c r="A15" s="1499"/>
      <c r="B15" s="1528"/>
      <c r="C15" s="91" t="s">
        <v>8</v>
      </c>
      <c r="D15" s="123">
        <v>606</v>
      </c>
      <c r="E15" s="124">
        <v>0.42231436635422842</v>
      </c>
      <c r="F15" s="124"/>
      <c r="G15" s="94">
        <v>51</v>
      </c>
      <c r="H15" s="95">
        <v>8.9</v>
      </c>
      <c r="I15" s="95">
        <v>35.799999999999997</v>
      </c>
      <c r="J15" s="95">
        <v>0</v>
      </c>
      <c r="K15" s="95">
        <v>91.2</v>
      </c>
      <c r="L15" s="125">
        <v>553</v>
      </c>
      <c r="M15" s="913"/>
      <c r="O15" s="412"/>
    </row>
    <row r="16" spans="1:15" s="89" customFormat="1" ht="10.199999999999999">
      <c r="A16" s="1499"/>
      <c r="B16" s="1529"/>
      <c r="C16" s="91" t="s">
        <v>10</v>
      </c>
      <c r="D16" s="123">
        <v>7119</v>
      </c>
      <c r="E16" s="124">
        <v>4.9611484720721979</v>
      </c>
      <c r="F16" s="124">
        <v>91.5</v>
      </c>
      <c r="G16" s="94">
        <v>43.6</v>
      </c>
      <c r="H16" s="95">
        <v>11.4</v>
      </c>
      <c r="I16" s="95">
        <v>37.299999999999997</v>
      </c>
      <c r="J16" s="95">
        <v>0.2</v>
      </c>
      <c r="K16" s="95">
        <v>85.9</v>
      </c>
      <c r="L16" s="125">
        <v>6117</v>
      </c>
      <c r="M16" s="913"/>
      <c r="O16" s="412"/>
    </row>
    <row r="17" spans="1:15" s="89" customFormat="1" ht="11.25" customHeight="1">
      <c r="A17" s="1499"/>
      <c r="B17" s="1495" t="s">
        <v>30</v>
      </c>
      <c r="C17" s="96" t="s">
        <v>9</v>
      </c>
      <c r="D17" s="97">
        <v>43106</v>
      </c>
      <c r="E17" s="98">
        <v>30.040071082616119</v>
      </c>
      <c r="F17" s="98"/>
      <c r="G17" s="99">
        <v>19.100000000000001</v>
      </c>
      <c r="H17" s="100">
        <v>32.1</v>
      </c>
      <c r="I17" s="100">
        <v>44</v>
      </c>
      <c r="J17" s="100">
        <v>11.4</v>
      </c>
      <c r="K17" s="100">
        <v>92.6</v>
      </c>
      <c r="L17" s="351">
        <v>39890</v>
      </c>
      <c r="M17" s="913"/>
      <c r="O17" s="412"/>
    </row>
    <row r="18" spans="1:15" s="89" customFormat="1" ht="10.199999999999999">
      <c r="A18" s="1499"/>
      <c r="B18" s="1496"/>
      <c r="C18" s="96" t="s">
        <v>8</v>
      </c>
      <c r="D18" s="97">
        <v>3984</v>
      </c>
      <c r="E18" s="98">
        <v>2.7764033590020558</v>
      </c>
      <c r="F18" s="98"/>
      <c r="G18" s="99">
        <v>16.100000000000001</v>
      </c>
      <c r="H18" s="100">
        <v>33.200000000000003</v>
      </c>
      <c r="I18" s="100">
        <v>44.7</v>
      </c>
      <c r="J18" s="100">
        <v>4.3</v>
      </c>
      <c r="K18" s="100">
        <v>95.5</v>
      </c>
      <c r="L18" s="351">
        <v>3802</v>
      </c>
      <c r="M18" s="913"/>
      <c r="O18" s="412"/>
    </row>
    <row r="19" spans="1:15" s="89" customFormat="1" ht="10.199999999999999">
      <c r="A19" s="1500"/>
      <c r="B19" s="1497"/>
      <c r="C19" s="96" t="s">
        <v>10</v>
      </c>
      <c r="D19" s="97">
        <v>47090</v>
      </c>
      <c r="E19" s="98">
        <v>32.816474441618176</v>
      </c>
      <c r="F19" s="98">
        <v>91.5</v>
      </c>
      <c r="G19" s="99">
        <v>18.8</v>
      </c>
      <c r="H19" s="100">
        <v>32.200000000000003</v>
      </c>
      <c r="I19" s="100">
        <v>44.1</v>
      </c>
      <c r="J19" s="100">
        <v>10.8</v>
      </c>
      <c r="K19" s="100">
        <v>92.9</v>
      </c>
      <c r="L19" s="351">
        <v>43692</v>
      </c>
      <c r="M19" s="914"/>
      <c r="O19" s="412"/>
    </row>
    <row r="20" spans="1:15" s="89" customFormat="1" ht="11.25" customHeight="1">
      <c r="A20" s="1501" t="s">
        <v>37</v>
      </c>
      <c r="B20" s="1508" t="s">
        <v>31</v>
      </c>
      <c r="C20" s="91" t="s">
        <v>9</v>
      </c>
      <c r="D20" s="92">
        <v>16</v>
      </c>
      <c r="E20" s="93">
        <v>1.1150214293180947E-2</v>
      </c>
      <c r="F20" s="93"/>
      <c r="G20" s="94">
        <v>0</v>
      </c>
      <c r="H20" s="95">
        <v>81.3</v>
      </c>
      <c r="I20" s="95">
        <v>56.9</v>
      </c>
      <c r="J20" s="95">
        <v>0</v>
      </c>
      <c r="K20" s="95">
        <v>98.4</v>
      </c>
      <c r="L20" s="125">
        <v>16</v>
      </c>
      <c r="M20" s="913"/>
      <c r="O20" s="412"/>
    </row>
    <row r="21" spans="1:15" s="89" customFormat="1" ht="10.199999999999999">
      <c r="A21" s="1502"/>
      <c r="B21" s="1508"/>
      <c r="C21" s="91" t="s">
        <v>8</v>
      </c>
      <c r="D21" s="92">
        <v>48</v>
      </c>
      <c r="E21" s="93">
        <v>3.3450642879542837E-2</v>
      </c>
      <c r="F21" s="93"/>
      <c r="G21" s="94">
        <v>0</v>
      </c>
      <c r="H21" s="95">
        <v>95.8</v>
      </c>
      <c r="I21" s="95">
        <v>57.8</v>
      </c>
      <c r="J21" s="95">
        <v>2.1</v>
      </c>
      <c r="K21" s="95">
        <v>98.1</v>
      </c>
      <c r="L21" s="125">
        <v>47</v>
      </c>
      <c r="M21" s="913"/>
      <c r="O21" s="412"/>
    </row>
    <row r="22" spans="1:15" s="89" customFormat="1" ht="10.199999999999999">
      <c r="A22" s="1502"/>
      <c r="B22" s="1508"/>
      <c r="C22" s="91" t="s">
        <v>10</v>
      </c>
      <c r="D22" s="92">
        <v>64</v>
      </c>
      <c r="E22" s="93">
        <v>4.4600857172723787E-2</v>
      </c>
      <c r="F22" s="93">
        <v>25</v>
      </c>
      <c r="G22" s="94">
        <v>0</v>
      </c>
      <c r="H22" s="95">
        <v>92.2</v>
      </c>
      <c r="I22" s="95">
        <v>57.6</v>
      </c>
      <c r="J22" s="95">
        <v>1.6</v>
      </c>
      <c r="K22" s="95">
        <v>98.2</v>
      </c>
      <c r="L22" s="125">
        <v>63</v>
      </c>
      <c r="M22" s="913"/>
      <c r="O22" s="412"/>
    </row>
    <row r="23" spans="1:15" s="89" customFormat="1" ht="10.199999999999999">
      <c r="A23" s="1502"/>
      <c r="B23" s="1521" t="s">
        <v>32</v>
      </c>
      <c r="C23" s="91" t="s">
        <v>9</v>
      </c>
      <c r="D23" s="92">
        <v>1760</v>
      </c>
      <c r="E23" s="93">
        <v>1.2265235722499042</v>
      </c>
      <c r="F23" s="93"/>
      <c r="G23" s="94">
        <v>8</v>
      </c>
      <c r="H23" s="95">
        <v>42.4</v>
      </c>
      <c r="I23" s="95">
        <v>47.5</v>
      </c>
      <c r="J23" s="95">
        <v>7</v>
      </c>
      <c r="K23" s="95">
        <v>96.3</v>
      </c>
      <c r="L23" s="125">
        <v>1693</v>
      </c>
      <c r="M23" s="913"/>
      <c r="O23" s="412"/>
    </row>
    <row r="24" spans="1:15" s="89" customFormat="1" ht="10.199999999999999">
      <c r="A24" s="1502"/>
      <c r="B24" s="1521"/>
      <c r="C24" s="91" t="s">
        <v>8</v>
      </c>
      <c r="D24" s="92">
        <v>1397</v>
      </c>
      <c r="E24" s="93">
        <v>0.9735530854733615</v>
      </c>
      <c r="F24" s="93"/>
      <c r="G24" s="94">
        <v>5.7</v>
      </c>
      <c r="H24" s="95">
        <v>52.1</v>
      </c>
      <c r="I24" s="95">
        <v>49.6</v>
      </c>
      <c r="J24" s="95">
        <v>4</v>
      </c>
      <c r="K24" s="95">
        <v>95.8</v>
      </c>
      <c r="L24" s="125">
        <v>1338</v>
      </c>
      <c r="M24" s="913"/>
      <c r="O24" s="412"/>
    </row>
    <row r="25" spans="1:15" s="89" customFormat="1" ht="10.199999999999999">
      <c r="A25" s="1502"/>
      <c r="B25" s="1521"/>
      <c r="C25" s="91" t="s">
        <v>10</v>
      </c>
      <c r="D25" s="92">
        <v>3157</v>
      </c>
      <c r="E25" s="93">
        <v>2.2000766577232653</v>
      </c>
      <c r="F25" s="93">
        <v>55.7</v>
      </c>
      <c r="G25" s="94">
        <v>6.9</v>
      </c>
      <c r="H25" s="95">
        <v>46.7</v>
      </c>
      <c r="I25" s="95">
        <v>48.4</v>
      </c>
      <c r="J25" s="95">
        <v>5.7</v>
      </c>
      <c r="K25" s="95">
        <v>96.1</v>
      </c>
      <c r="L25" s="125">
        <v>3031</v>
      </c>
      <c r="M25" s="913"/>
      <c r="O25" s="412"/>
    </row>
    <row r="26" spans="1:15" s="89" customFormat="1" ht="11.25" customHeight="1">
      <c r="A26" s="1502"/>
      <c r="B26" s="1521" t="s">
        <v>124</v>
      </c>
      <c r="C26" s="91" t="s">
        <v>9</v>
      </c>
      <c r="D26" s="123">
        <v>39427</v>
      </c>
      <c r="E26" s="124">
        <v>27.476218683577823</v>
      </c>
      <c r="F26" s="124"/>
      <c r="G26" s="95">
        <v>12.6</v>
      </c>
      <c r="H26" s="95">
        <v>42.2</v>
      </c>
      <c r="I26" s="95">
        <v>46.7</v>
      </c>
      <c r="J26" s="95">
        <v>11.7</v>
      </c>
      <c r="K26" s="95">
        <v>93.7</v>
      </c>
      <c r="L26" s="125">
        <v>36927</v>
      </c>
      <c r="M26" s="913"/>
      <c r="O26" s="412"/>
    </row>
    <row r="27" spans="1:15" s="89" customFormat="1" ht="10.199999999999999">
      <c r="A27" s="1502"/>
      <c r="B27" s="1521"/>
      <c r="C27" s="91" t="s">
        <v>8</v>
      </c>
      <c r="D27" s="123">
        <v>15414</v>
      </c>
      <c r="E27" s="124">
        <v>10.741837694693194</v>
      </c>
      <c r="F27" s="124"/>
      <c r="G27" s="95">
        <v>11.4</v>
      </c>
      <c r="H27" s="95">
        <v>47.9</v>
      </c>
      <c r="I27" s="95">
        <v>47.7</v>
      </c>
      <c r="J27" s="95">
        <v>4.8</v>
      </c>
      <c r="K27" s="95">
        <v>92.9</v>
      </c>
      <c r="L27" s="125">
        <v>14308</v>
      </c>
      <c r="M27" s="913"/>
      <c r="O27" s="412"/>
    </row>
    <row r="28" spans="1:15" s="89" customFormat="1" ht="10.199999999999999">
      <c r="A28" s="1502"/>
      <c r="B28" s="1521"/>
      <c r="C28" s="91" t="s">
        <v>10</v>
      </c>
      <c r="D28" s="123">
        <v>54841</v>
      </c>
      <c r="E28" s="124">
        <v>38.218056378271022</v>
      </c>
      <c r="F28" s="124">
        <v>71.900000000000006</v>
      </c>
      <c r="G28" s="95">
        <v>12.3</v>
      </c>
      <c r="H28" s="95">
        <v>43.8</v>
      </c>
      <c r="I28" s="95">
        <v>47</v>
      </c>
      <c r="J28" s="95">
        <v>9.8000000000000007</v>
      </c>
      <c r="K28" s="95">
        <v>93.5</v>
      </c>
      <c r="L28" s="125">
        <v>51234</v>
      </c>
      <c r="M28" s="914"/>
      <c r="O28" s="412"/>
    </row>
    <row r="29" spans="1:15" s="89" customFormat="1" ht="11.25" customHeight="1">
      <c r="A29" s="1502"/>
      <c r="B29" s="1521" t="s">
        <v>125</v>
      </c>
      <c r="C29" s="91" t="s">
        <v>9</v>
      </c>
      <c r="D29" s="123">
        <v>2469</v>
      </c>
      <c r="E29" s="124">
        <v>1.7206174431164849</v>
      </c>
      <c r="F29" s="124"/>
      <c r="G29" s="95">
        <v>18.2</v>
      </c>
      <c r="H29" s="95">
        <v>35.799999999999997</v>
      </c>
      <c r="I29" s="95">
        <v>45</v>
      </c>
      <c r="J29" s="95">
        <v>8.9</v>
      </c>
      <c r="K29" s="95">
        <v>95</v>
      </c>
      <c r="L29" s="125">
        <v>2343</v>
      </c>
      <c r="M29" s="913"/>
      <c r="O29" s="412"/>
    </row>
    <row r="30" spans="1:15" s="89" customFormat="1" ht="10.199999999999999">
      <c r="A30" s="1502"/>
      <c r="B30" s="1521"/>
      <c r="C30" s="91" t="s">
        <v>8</v>
      </c>
      <c r="D30" s="123">
        <v>3911</v>
      </c>
      <c r="E30" s="124">
        <v>2.7255305062894175</v>
      </c>
      <c r="F30" s="124"/>
      <c r="G30" s="95">
        <v>19</v>
      </c>
      <c r="H30" s="95">
        <v>32.4</v>
      </c>
      <c r="I30" s="95">
        <v>44.3</v>
      </c>
      <c r="J30" s="95">
        <v>3</v>
      </c>
      <c r="K30" s="95">
        <v>96</v>
      </c>
      <c r="L30" s="125">
        <v>3753</v>
      </c>
      <c r="M30" s="913"/>
      <c r="O30" s="412"/>
    </row>
    <row r="31" spans="1:15" s="89" customFormat="1" ht="10.199999999999999">
      <c r="A31" s="1502"/>
      <c r="B31" s="1521"/>
      <c r="C31" s="91" t="s">
        <v>10</v>
      </c>
      <c r="D31" s="123">
        <v>6380</v>
      </c>
      <c r="E31" s="124">
        <v>4.4461479494059031</v>
      </c>
      <c r="F31" s="124">
        <v>38.700000000000003</v>
      </c>
      <c r="G31" s="95">
        <v>18.7</v>
      </c>
      <c r="H31" s="95">
        <v>33.700000000000003</v>
      </c>
      <c r="I31" s="95">
        <v>44.6</v>
      </c>
      <c r="J31" s="95">
        <v>5.3</v>
      </c>
      <c r="K31" s="95">
        <v>95.6</v>
      </c>
      <c r="L31" s="125">
        <v>6096</v>
      </c>
      <c r="M31" s="913"/>
      <c r="O31" s="412"/>
    </row>
    <row r="32" spans="1:15" s="89" customFormat="1" ht="10.199999999999999">
      <c r="A32" s="1502"/>
      <c r="B32" s="1508" t="s">
        <v>455</v>
      </c>
      <c r="C32" s="91" t="s">
        <v>9</v>
      </c>
      <c r="D32" s="92">
        <v>7164</v>
      </c>
      <c r="E32" s="93">
        <v>4.9925084497717691</v>
      </c>
      <c r="F32" s="93"/>
      <c r="G32" s="94">
        <v>7.4</v>
      </c>
      <c r="H32" s="95">
        <v>50.2</v>
      </c>
      <c r="I32" s="95">
        <v>48.5</v>
      </c>
      <c r="J32" s="95">
        <v>9</v>
      </c>
      <c r="K32" s="95">
        <v>94.9</v>
      </c>
      <c r="L32" s="125">
        <v>6794</v>
      </c>
      <c r="M32" s="913"/>
      <c r="O32" s="412"/>
    </row>
    <row r="33" spans="1:15" s="89" customFormat="1" ht="10.199999999999999">
      <c r="A33" s="1502"/>
      <c r="B33" s="1508"/>
      <c r="C33" s="91" t="s">
        <v>8</v>
      </c>
      <c r="D33" s="92">
        <v>4033</v>
      </c>
      <c r="E33" s="93">
        <v>2.8105508902749223</v>
      </c>
      <c r="F33" s="93"/>
      <c r="G33" s="94">
        <v>4.4000000000000004</v>
      </c>
      <c r="H33" s="95">
        <v>54.6</v>
      </c>
      <c r="I33" s="95">
        <v>49.4</v>
      </c>
      <c r="J33" s="95">
        <v>4.2</v>
      </c>
      <c r="K33" s="95">
        <v>94.8</v>
      </c>
      <c r="L33" s="125">
        <v>3823</v>
      </c>
      <c r="M33" s="913"/>
      <c r="O33" s="412"/>
    </row>
    <row r="34" spans="1:15" s="89" customFormat="1" ht="10.199999999999999">
      <c r="A34" s="1502"/>
      <c r="B34" s="1508"/>
      <c r="C34" s="91" t="s">
        <v>10</v>
      </c>
      <c r="D34" s="92">
        <v>11197</v>
      </c>
      <c r="E34" s="93">
        <v>7.8030593400466923</v>
      </c>
      <c r="F34" s="93">
        <v>64</v>
      </c>
      <c r="G34" s="94">
        <v>6.3</v>
      </c>
      <c r="H34" s="95">
        <v>51.8</v>
      </c>
      <c r="I34" s="95">
        <v>48.8</v>
      </c>
      <c r="J34" s="95">
        <v>7.3</v>
      </c>
      <c r="K34" s="95">
        <v>94.9</v>
      </c>
      <c r="L34" s="125">
        <v>10617</v>
      </c>
      <c r="M34" s="913"/>
      <c r="O34" s="412"/>
    </row>
    <row r="35" spans="1:15" s="89" customFormat="1" ht="10.199999999999999">
      <c r="A35" s="1502"/>
      <c r="B35" s="1508" t="s">
        <v>283</v>
      </c>
      <c r="C35" s="91" t="s">
        <v>9</v>
      </c>
      <c r="D35" s="92">
        <v>421</v>
      </c>
      <c r="E35" s="93">
        <v>0.29339001358932371</v>
      </c>
      <c r="F35" s="93"/>
      <c r="G35" s="94">
        <v>0</v>
      </c>
      <c r="H35" s="95">
        <v>89.5</v>
      </c>
      <c r="I35" s="95">
        <v>55.5</v>
      </c>
      <c r="J35" s="95">
        <v>18.5</v>
      </c>
      <c r="K35" s="95">
        <v>82.1</v>
      </c>
      <c r="L35" s="125">
        <v>342</v>
      </c>
      <c r="M35" s="913"/>
      <c r="O35" s="412"/>
    </row>
    <row r="36" spans="1:15" s="89" customFormat="1" ht="10.199999999999999">
      <c r="A36" s="1502"/>
      <c r="B36" s="1508"/>
      <c r="C36" s="91" t="s">
        <v>8</v>
      </c>
      <c r="D36" s="92">
        <v>229</v>
      </c>
      <c r="E36" s="93">
        <v>0.1595874420711523</v>
      </c>
      <c r="F36" s="93"/>
      <c r="G36" s="94">
        <v>0</v>
      </c>
      <c r="H36" s="95">
        <v>89.5</v>
      </c>
      <c r="I36" s="95">
        <v>56.2</v>
      </c>
      <c r="J36" s="95">
        <v>5.2</v>
      </c>
      <c r="K36" s="95">
        <v>77</v>
      </c>
      <c r="L36" s="125">
        <v>176</v>
      </c>
      <c r="M36" s="913"/>
      <c r="O36" s="412"/>
    </row>
    <row r="37" spans="1:15" s="89" customFormat="1" ht="10.199999999999999">
      <c r="A37" s="1502"/>
      <c r="B37" s="1508"/>
      <c r="C37" s="91" t="s">
        <v>10</v>
      </c>
      <c r="D37" s="92">
        <v>650</v>
      </c>
      <c r="E37" s="93">
        <v>0.45297745566047598</v>
      </c>
      <c r="F37" s="93">
        <v>64.8</v>
      </c>
      <c r="G37" s="94">
        <v>0</v>
      </c>
      <c r="H37" s="95">
        <v>89.5</v>
      </c>
      <c r="I37" s="95">
        <v>55.8</v>
      </c>
      <c r="J37" s="95">
        <v>13.8</v>
      </c>
      <c r="K37" s="95">
        <v>80.3</v>
      </c>
      <c r="L37" s="125">
        <v>519</v>
      </c>
      <c r="M37" s="913"/>
      <c r="O37" s="412"/>
    </row>
    <row r="38" spans="1:15" s="89" customFormat="1" ht="10.199999999999999">
      <c r="A38" s="1502"/>
      <c r="B38" s="1518" t="s">
        <v>368</v>
      </c>
      <c r="C38" s="91" t="s">
        <v>9</v>
      </c>
      <c r="D38" s="92">
        <v>349</v>
      </c>
      <c r="E38" s="101">
        <v>0.24321404927000939</v>
      </c>
      <c r="F38" s="101"/>
      <c r="G38" s="102">
        <v>0.3</v>
      </c>
      <c r="H38" s="103">
        <v>66.5</v>
      </c>
      <c r="I38" s="103">
        <v>53</v>
      </c>
      <c r="J38" s="103">
        <v>14</v>
      </c>
      <c r="K38" s="103">
        <v>85.9</v>
      </c>
      <c r="L38" s="833">
        <v>299</v>
      </c>
      <c r="M38" s="913"/>
      <c r="O38" s="412"/>
    </row>
    <row r="39" spans="1:15" s="89" customFormat="1" ht="10.199999999999999">
      <c r="A39" s="1502"/>
      <c r="B39" s="1519"/>
      <c r="C39" s="91" t="s">
        <v>8</v>
      </c>
      <c r="D39" s="92">
        <v>208</v>
      </c>
      <c r="E39" s="101">
        <v>0.14495278581135232</v>
      </c>
      <c r="F39" s="101"/>
      <c r="G39" s="102">
        <v>0</v>
      </c>
      <c r="H39" s="103">
        <v>63.9</v>
      </c>
      <c r="I39" s="103">
        <v>53.3</v>
      </c>
      <c r="J39" s="103">
        <v>7.2</v>
      </c>
      <c r="K39" s="103">
        <v>82</v>
      </c>
      <c r="L39" s="833">
        <v>171</v>
      </c>
      <c r="M39" s="913"/>
      <c r="O39" s="412"/>
    </row>
    <row r="40" spans="1:15" s="89" customFormat="1" ht="10.199999999999999">
      <c r="A40" s="1502"/>
      <c r="B40" s="1520"/>
      <c r="C40" s="91" t="s">
        <v>10</v>
      </c>
      <c r="D40" s="92">
        <v>557</v>
      </c>
      <c r="E40" s="101">
        <v>0.38816683508136174</v>
      </c>
      <c r="F40" s="101">
        <v>62.7</v>
      </c>
      <c r="G40" s="102">
        <v>0.2</v>
      </c>
      <c r="H40" s="103">
        <v>65.5</v>
      </c>
      <c r="I40" s="103">
        <v>53.1</v>
      </c>
      <c r="J40" s="103">
        <v>11.5</v>
      </c>
      <c r="K40" s="103">
        <v>84.4</v>
      </c>
      <c r="L40" s="833">
        <v>469</v>
      </c>
      <c r="M40" s="913"/>
      <c r="O40" s="412"/>
    </row>
    <row r="41" spans="1:15" s="89" customFormat="1" ht="12.75" customHeight="1">
      <c r="A41" s="1502"/>
      <c r="B41" s="1518" t="s">
        <v>532</v>
      </c>
      <c r="C41" s="91" t="s">
        <v>9</v>
      </c>
      <c r="D41" s="123">
        <v>51606</v>
      </c>
      <c r="E41" s="1048">
        <v>35.963622425868493</v>
      </c>
      <c r="F41" s="1048"/>
      <c r="G41" s="103">
        <v>11.8</v>
      </c>
      <c r="H41" s="103">
        <v>43.6</v>
      </c>
      <c r="I41" s="103">
        <v>47</v>
      </c>
      <c r="J41" s="103">
        <v>11.1</v>
      </c>
      <c r="K41" s="103">
        <v>93.9</v>
      </c>
      <c r="L41" s="833">
        <v>48414</v>
      </c>
      <c r="M41" s="914"/>
      <c r="O41" s="412"/>
    </row>
    <row r="42" spans="1:15" s="89" customFormat="1" ht="10.5" customHeight="1">
      <c r="A42" s="1502"/>
      <c r="B42" s="1519"/>
      <c r="C42" s="91" t="s">
        <v>8</v>
      </c>
      <c r="D42" s="123">
        <v>25240</v>
      </c>
      <c r="E42" s="1048">
        <v>17.589463047492945</v>
      </c>
      <c r="F42" s="1048"/>
      <c r="G42" s="103">
        <v>10.9</v>
      </c>
      <c r="H42" s="103">
        <v>47.4</v>
      </c>
      <c r="I42" s="103">
        <v>47.7</v>
      </c>
      <c r="J42" s="103">
        <v>4.4000000000000004</v>
      </c>
      <c r="K42" s="103">
        <v>93.6</v>
      </c>
      <c r="L42" s="833">
        <v>23616</v>
      </c>
      <c r="M42" s="914"/>
      <c r="O42" s="412"/>
    </row>
    <row r="43" spans="1:15" s="89" customFormat="1" ht="10.199999999999999">
      <c r="A43" s="1502"/>
      <c r="B43" s="1520"/>
      <c r="C43" s="91" t="s">
        <v>10</v>
      </c>
      <c r="D43" s="123">
        <v>76846</v>
      </c>
      <c r="E43" s="1048">
        <v>53.553085473361442</v>
      </c>
      <c r="F43" s="1048">
        <v>67.2</v>
      </c>
      <c r="G43" s="103">
        <v>11.5</v>
      </c>
      <c r="H43" s="103">
        <v>44.8</v>
      </c>
      <c r="I43" s="103">
        <v>47.3</v>
      </c>
      <c r="J43" s="103">
        <v>8.9</v>
      </c>
      <c r="K43" s="103">
        <v>93.8</v>
      </c>
      <c r="L43" s="833">
        <v>72029</v>
      </c>
      <c r="M43" s="914"/>
      <c r="O43" s="412"/>
    </row>
    <row r="44" spans="1:15" s="89" customFormat="1" ht="10.199999999999999">
      <c r="A44" s="1502"/>
      <c r="B44" s="1518" t="s">
        <v>533</v>
      </c>
      <c r="C44" s="91" t="s">
        <v>9</v>
      </c>
      <c r="D44" s="92">
        <v>11910</v>
      </c>
      <c r="E44" s="101">
        <v>8.2999407644865677</v>
      </c>
      <c r="F44" s="101"/>
      <c r="G44" s="102">
        <v>34.200000000000003</v>
      </c>
      <c r="H44" s="103">
        <v>20.2</v>
      </c>
      <c r="I44" s="103">
        <v>40.1</v>
      </c>
      <c r="J44" s="103">
        <v>0.1</v>
      </c>
      <c r="K44" s="103">
        <v>82.2</v>
      </c>
      <c r="L44" s="833">
        <v>9790</v>
      </c>
      <c r="M44" s="913"/>
      <c r="O44" s="412"/>
    </row>
    <row r="45" spans="1:15" s="89" customFormat="1" ht="10.199999999999999">
      <c r="A45" s="1502"/>
      <c r="B45" s="1519"/>
      <c r="C45" s="91" t="s">
        <v>8</v>
      </c>
      <c r="D45" s="92">
        <v>7649</v>
      </c>
      <c r="E45" s="101">
        <v>5.3304993205338169</v>
      </c>
      <c r="F45" s="101"/>
      <c r="G45" s="102">
        <v>38.9</v>
      </c>
      <c r="H45" s="103">
        <v>20.100000000000001</v>
      </c>
      <c r="I45" s="103">
        <v>39.5</v>
      </c>
      <c r="J45" s="103">
        <v>0.1</v>
      </c>
      <c r="K45" s="103">
        <v>85.1</v>
      </c>
      <c r="L45" s="833">
        <v>6509</v>
      </c>
      <c r="M45" s="913"/>
      <c r="O45" s="412"/>
    </row>
    <row r="46" spans="1:15" s="89" customFormat="1" ht="10.199999999999999">
      <c r="A46" s="1502"/>
      <c r="B46" s="1520"/>
      <c r="C46" s="91" t="s">
        <v>10</v>
      </c>
      <c r="D46" s="92">
        <v>19559</v>
      </c>
      <c r="E46" s="101">
        <v>13.630440085020384</v>
      </c>
      <c r="F46" s="101">
        <v>60.9</v>
      </c>
      <c r="G46" s="102">
        <v>36.1</v>
      </c>
      <c r="H46" s="103">
        <v>20.2</v>
      </c>
      <c r="I46" s="103">
        <v>39.9</v>
      </c>
      <c r="J46" s="103">
        <v>0.1</v>
      </c>
      <c r="K46" s="103">
        <v>83.3</v>
      </c>
      <c r="L46" s="833">
        <v>16299</v>
      </c>
      <c r="M46" s="913"/>
      <c r="O46" s="412"/>
    </row>
    <row r="47" spans="1:15" s="89" customFormat="1" ht="10.199999999999999">
      <c r="A47" s="1502"/>
      <c r="B47" s="1509" t="s">
        <v>35</v>
      </c>
      <c r="C47" s="96" t="s">
        <v>9</v>
      </c>
      <c r="D47" s="417">
        <v>63516</v>
      </c>
      <c r="E47" s="418">
        <v>44.263563190355065</v>
      </c>
      <c r="F47" s="418"/>
      <c r="G47" s="100">
        <v>16</v>
      </c>
      <c r="H47" s="100">
        <v>39.200000000000003</v>
      </c>
      <c r="I47" s="100">
        <v>45.8</v>
      </c>
      <c r="J47" s="100">
        <v>9</v>
      </c>
      <c r="K47" s="100">
        <v>91.7</v>
      </c>
      <c r="L47" s="351">
        <v>58203</v>
      </c>
      <c r="M47" s="913"/>
      <c r="O47" s="412"/>
    </row>
    <row r="48" spans="1:15" s="89" customFormat="1" ht="10.199999999999999">
      <c r="A48" s="1502"/>
      <c r="B48" s="1510"/>
      <c r="C48" s="96" t="s">
        <v>8</v>
      </c>
      <c r="D48" s="417">
        <v>32889</v>
      </c>
      <c r="E48" s="418">
        <v>22.919962368026763</v>
      </c>
      <c r="F48" s="418"/>
      <c r="G48" s="100">
        <v>17.399999999999999</v>
      </c>
      <c r="H48" s="100">
        <v>41</v>
      </c>
      <c r="I48" s="100">
        <v>45.8</v>
      </c>
      <c r="J48" s="100">
        <v>3.4</v>
      </c>
      <c r="K48" s="100">
        <v>91.6</v>
      </c>
      <c r="L48" s="351">
        <v>30125</v>
      </c>
      <c r="M48" s="913"/>
      <c r="O48" s="412"/>
    </row>
    <row r="49" spans="1:15" s="89" customFormat="1" ht="10.199999999999999">
      <c r="A49" s="1503"/>
      <c r="B49" s="1511"/>
      <c r="C49" s="96" t="s">
        <v>10</v>
      </c>
      <c r="D49" s="417">
        <v>96405</v>
      </c>
      <c r="E49" s="418">
        <v>67.183525558381831</v>
      </c>
      <c r="F49" s="418">
        <v>65.900000000000006</v>
      </c>
      <c r="G49" s="100">
        <v>16.5</v>
      </c>
      <c r="H49" s="100">
        <v>39.799999999999997</v>
      </c>
      <c r="I49" s="100">
        <v>45.8</v>
      </c>
      <c r="J49" s="100">
        <v>7.1</v>
      </c>
      <c r="K49" s="100">
        <v>91.7</v>
      </c>
      <c r="L49" s="351">
        <v>88328</v>
      </c>
      <c r="M49" s="913"/>
      <c r="O49" s="412"/>
    </row>
    <row r="50" spans="1:15" s="89" customFormat="1" ht="10.199999999999999">
      <c r="A50" s="1512" t="s">
        <v>38</v>
      </c>
      <c r="B50" s="1513"/>
      <c r="C50" s="96" t="s">
        <v>9</v>
      </c>
      <c r="D50" s="1045">
        <v>88199</v>
      </c>
      <c r="E50" s="1046">
        <v>61.464859402766649</v>
      </c>
      <c r="F50" s="1046"/>
      <c r="G50" s="112">
        <v>13.1</v>
      </c>
      <c r="H50" s="113">
        <v>40.299999999999997</v>
      </c>
      <c r="I50" s="113">
        <v>46.3</v>
      </c>
      <c r="J50" s="113">
        <v>12</v>
      </c>
      <c r="K50" s="113">
        <v>93.9</v>
      </c>
      <c r="L50" s="1047">
        <v>82739</v>
      </c>
      <c r="M50" s="913"/>
      <c r="O50" s="412"/>
    </row>
    <row r="51" spans="1:15" s="89" customFormat="1" ht="10.199999999999999">
      <c r="A51" s="1514"/>
      <c r="B51" s="1515"/>
      <c r="C51" s="96" t="s">
        <v>8</v>
      </c>
      <c r="D51" s="1045">
        <v>28618</v>
      </c>
      <c r="E51" s="1046">
        <v>19.943552040140773</v>
      </c>
      <c r="F51" s="1046"/>
      <c r="G51" s="112">
        <v>10.8</v>
      </c>
      <c r="H51" s="113">
        <v>46.2</v>
      </c>
      <c r="I51" s="113">
        <v>47.6</v>
      </c>
      <c r="J51" s="113">
        <v>4.5</v>
      </c>
      <c r="K51" s="113">
        <v>93.9</v>
      </c>
      <c r="L51" s="111">
        <v>26865</v>
      </c>
      <c r="M51" s="913"/>
      <c r="O51" s="412"/>
    </row>
    <row r="52" spans="1:15" s="89" customFormat="1" ht="12.75" customHeight="1">
      <c r="A52" s="1516"/>
      <c r="B52" s="1517"/>
      <c r="C52" s="96" t="s">
        <v>10</v>
      </c>
      <c r="D52" s="1045">
        <v>116817</v>
      </c>
      <c r="E52" s="1046">
        <v>81.408411442907408</v>
      </c>
      <c r="F52" s="1046">
        <v>75.5</v>
      </c>
      <c r="G52" s="112">
        <v>12.5</v>
      </c>
      <c r="H52" s="113">
        <v>41.8</v>
      </c>
      <c r="I52" s="113">
        <v>46.6</v>
      </c>
      <c r="J52" s="113">
        <v>10.199999999999999</v>
      </c>
      <c r="K52" s="113">
        <v>93.9</v>
      </c>
      <c r="L52" s="111">
        <v>109604</v>
      </c>
      <c r="M52" s="913"/>
      <c r="O52" s="412"/>
    </row>
    <row r="53" spans="1:15" s="89" customFormat="1" ht="10.199999999999999">
      <c r="A53" s="1512" t="s">
        <v>127</v>
      </c>
      <c r="B53" s="1513"/>
      <c r="C53" s="96" t="s">
        <v>9</v>
      </c>
      <c r="D53" s="1045">
        <v>18423</v>
      </c>
      <c r="E53" s="1046">
        <v>12.838774870204537</v>
      </c>
      <c r="F53" s="1046"/>
      <c r="G53" s="112">
        <v>37.299999999999997</v>
      </c>
      <c r="H53" s="113">
        <v>17.2</v>
      </c>
      <c r="I53" s="113">
        <v>39.200000000000003</v>
      </c>
      <c r="J53" s="113">
        <v>0.2</v>
      </c>
      <c r="K53" s="113">
        <v>83.4</v>
      </c>
      <c r="L53" s="111">
        <v>15354</v>
      </c>
      <c r="M53" s="913"/>
      <c r="O53" s="412"/>
    </row>
    <row r="54" spans="1:15" s="89" customFormat="1" ht="10.199999999999999">
      <c r="A54" s="1514"/>
      <c r="B54" s="1515"/>
      <c r="C54" s="96" t="s">
        <v>8</v>
      </c>
      <c r="D54" s="1045">
        <v>8255</v>
      </c>
      <c r="E54" s="1046">
        <v>5.7528136868880448</v>
      </c>
      <c r="F54" s="1046"/>
      <c r="G54" s="112">
        <v>39.799999999999997</v>
      </c>
      <c r="H54" s="113">
        <v>19.3</v>
      </c>
      <c r="I54" s="113">
        <v>39.200000000000003</v>
      </c>
      <c r="J54" s="113">
        <v>0</v>
      </c>
      <c r="K54" s="113">
        <v>85.5</v>
      </c>
      <c r="L54" s="111">
        <v>7062</v>
      </c>
      <c r="M54" s="913"/>
      <c r="O54" s="412"/>
    </row>
    <row r="55" spans="1:15" s="89" customFormat="1" ht="10.199999999999999">
      <c r="A55" s="1516"/>
      <c r="B55" s="1517"/>
      <c r="C55" s="96" t="s">
        <v>10</v>
      </c>
      <c r="D55" s="1045">
        <v>26678</v>
      </c>
      <c r="E55" s="1046">
        <v>18.591588557092582</v>
      </c>
      <c r="F55" s="1046">
        <v>69.099999999999994</v>
      </c>
      <c r="G55" s="112">
        <v>38.1</v>
      </c>
      <c r="H55" s="113">
        <v>17.8</v>
      </c>
      <c r="I55" s="113">
        <v>39.200000000000003</v>
      </c>
      <c r="J55" s="113">
        <v>0.1</v>
      </c>
      <c r="K55" s="113">
        <v>84</v>
      </c>
      <c r="L55" s="111">
        <v>22416</v>
      </c>
      <c r="M55" s="913"/>
      <c r="O55" s="412"/>
    </row>
    <row r="56" spans="1:15" s="89" customFormat="1" ht="10.199999999999999">
      <c r="A56" s="1498" t="s">
        <v>39</v>
      </c>
      <c r="B56" s="1504"/>
      <c r="C56" s="96" t="s">
        <v>9</v>
      </c>
      <c r="D56" s="97">
        <v>106622</v>
      </c>
      <c r="E56" s="98">
        <v>74.303634272971181</v>
      </c>
      <c r="F56" s="98"/>
      <c r="G56" s="99">
        <v>17.3</v>
      </c>
      <c r="H56" s="100">
        <v>36.299999999999997</v>
      </c>
      <c r="I56" s="100">
        <v>45</v>
      </c>
      <c r="J56" s="100">
        <v>10</v>
      </c>
      <c r="K56" s="100">
        <v>92.1</v>
      </c>
      <c r="L56" s="834">
        <v>98093</v>
      </c>
      <c r="M56" s="913"/>
      <c r="O56" s="412"/>
    </row>
    <row r="57" spans="1:15" s="89" customFormat="1" ht="10.199999999999999">
      <c r="A57" s="1499"/>
      <c r="B57" s="1505"/>
      <c r="C57" s="96" t="s">
        <v>8</v>
      </c>
      <c r="D57" s="97">
        <v>36873</v>
      </c>
      <c r="E57" s="98">
        <v>25.696365727028812</v>
      </c>
      <c r="F57" s="98"/>
      <c r="G57" s="99">
        <v>17.3</v>
      </c>
      <c r="H57" s="100">
        <v>40.200000000000003</v>
      </c>
      <c r="I57" s="100">
        <v>45.7</v>
      </c>
      <c r="J57" s="100">
        <v>3.5</v>
      </c>
      <c r="K57" s="100">
        <v>92.1</v>
      </c>
      <c r="L57" s="351">
        <v>33926</v>
      </c>
      <c r="M57" s="913"/>
      <c r="O57" s="412"/>
    </row>
    <row r="58" spans="1:15" s="89" customFormat="1" ht="12" customHeight="1">
      <c r="A58" s="1506"/>
      <c r="B58" s="1507"/>
      <c r="C58" s="96" t="s">
        <v>10</v>
      </c>
      <c r="D58" s="97">
        <v>143495</v>
      </c>
      <c r="E58" s="98">
        <v>100</v>
      </c>
      <c r="F58" s="98">
        <v>74.3</v>
      </c>
      <c r="G58" s="99">
        <v>17.3</v>
      </c>
      <c r="H58" s="100">
        <v>37.299999999999997</v>
      </c>
      <c r="I58" s="100">
        <v>45.2</v>
      </c>
      <c r="J58" s="100">
        <v>8.3000000000000007</v>
      </c>
      <c r="K58" s="100">
        <v>92.1</v>
      </c>
      <c r="L58" s="351">
        <v>132020</v>
      </c>
      <c r="M58" s="913"/>
      <c r="O58" s="412"/>
    </row>
    <row r="59" spans="1:15" s="918" customFormat="1">
      <c r="D59" s="919"/>
      <c r="L59" s="915" t="s">
        <v>144</v>
      </c>
    </row>
    <row r="60" spans="1:15" s="918" customFormat="1" ht="22.5" customHeight="1">
      <c r="A60" s="1491" t="s">
        <v>369</v>
      </c>
      <c r="B60" s="1491"/>
      <c r="C60" s="1491"/>
      <c r="D60" s="1491"/>
      <c r="E60" s="1491"/>
      <c r="F60" s="1491"/>
      <c r="G60" s="1491"/>
      <c r="H60" s="1491"/>
      <c r="I60" s="1491"/>
      <c r="J60" s="1491"/>
      <c r="K60" s="1491"/>
      <c r="L60" s="1491"/>
    </row>
    <row r="61" spans="1:15" s="918" customFormat="1">
      <c r="A61" s="43" t="s">
        <v>491</v>
      </c>
    </row>
    <row r="62" spans="1:15" s="918" customFormat="1"/>
  </sheetData>
  <mergeCells count="32">
    <mergeCell ref="B38:B40"/>
    <mergeCell ref="A60:L60"/>
    <mergeCell ref="B5:B7"/>
    <mergeCell ref="B8:B10"/>
    <mergeCell ref="H3:H4"/>
    <mergeCell ref="A3:B4"/>
    <mergeCell ref="B11:B13"/>
    <mergeCell ref="B14:B16"/>
    <mergeCell ref="L3:L4"/>
    <mergeCell ref="C3:C4"/>
    <mergeCell ref="D3:D4"/>
    <mergeCell ref="E3:E4"/>
    <mergeCell ref="F3:F4"/>
    <mergeCell ref="I3:I4"/>
    <mergeCell ref="J3:J4"/>
    <mergeCell ref="K3:K4"/>
    <mergeCell ref="B17:B19"/>
    <mergeCell ref="A5:A19"/>
    <mergeCell ref="A20:A49"/>
    <mergeCell ref="G3:G4"/>
    <mergeCell ref="A56:B58"/>
    <mergeCell ref="B32:B34"/>
    <mergeCell ref="B35:B37"/>
    <mergeCell ref="B47:B49"/>
    <mergeCell ref="A53:B55"/>
    <mergeCell ref="B44:B46"/>
    <mergeCell ref="A50:B52"/>
    <mergeCell ref="B41:B43"/>
    <mergeCell ref="B29:B31"/>
    <mergeCell ref="B26:B28"/>
    <mergeCell ref="B20:B22"/>
    <mergeCell ref="B23:B25"/>
  </mergeCells>
  <pageMargins left="0.19685039370078741" right="0.19685039370078741" top="0.78740157480314965" bottom="0.78740157480314965"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50"/>
  <sheetViews>
    <sheetView topLeftCell="A25" zoomScaleNormal="100" workbookViewId="0">
      <selection activeCell="A48" sqref="A48:M49"/>
    </sheetView>
  </sheetViews>
  <sheetFormatPr baseColWidth="10" defaultColWidth="11.44140625" defaultRowHeight="13.2"/>
  <cols>
    <col min="1" max="1" width="29.109375" style="108" customWidth="1"/>
    <col min="2" max="2" width="7" style="108" customWidth="1"/>
    <col min="3" max="4" width="8" style="108" customWidth="1"/>
    <col min="5" max="5" width="7.44140625" style="108" customWidth="1"/>
    <col min="6" max="6" width="6.88671875" style="108" bestFit="1" customWidth="1"/>
    <col min="7" max="7" width="8" style="108" customWidth="1"/>
    <col min="8" max="8" width="6.33203125" style="108" customWidth="1"/>
    <col min="9" max="10" width="8.33203125" style="108" customWidth="1"/>
    <col min="11" max="11" width="9.5546875" style="108" customWidth="1"/>
    <col min="12" max="12" width="8.109375" style="108" customWidth="1"/>
    <col min="13" max="13" width="7.88671875" style="108" customWidth="1"/>
    <col min="14" max="14" width="11.44140625" style="164"/>
    <col min="15" max="16384" width="11.44140625" style="108"/>
  </cols>
  <sheetData>
    <row r="1" spans="1:16" ht="24.6">
      <c r="A1" s="917" t="s">
        <v>468</v>
      </c>
      <c r="B1" s="164"/>
      <c r="C1" s="164"/>
      <c r="D1" s="164"/>
      <c r="E1" s="164"/>
      <c r="F1" s="164"/>
      <c r="G1" s="164"/>
      <c r="H1" s="164"/>
      <c r="I1" s="164"/>
      <c r="J1" s="164"/>
      <c r="K1" s="164"/>
      <c r="L1" s="164"/>
      <c r="M1" s="164"/>
    </row>
    <row r="2" spans="1:16">
      <c r="A2" s="164"/>
      <c r="B2" s="164"/>
      <c r="C2" s="164"/>
      <c r="D2" s="164"/>
      <c r="E2" s="164"/>
      <c r="F2" s="164"/>
      <c r="G2" s="164"/>
      <c r="H2" s="164"/>
      <c r="I2" s="164"/>
      <c r="J2" s="164"/>
      <c r="K2" s="164"/>
      <c r="L2" s="164"/>
      <c r="M2" s="164"/>
    </row>
    <row r="3" spans="1:16">
      <c r="A3" s="920" t="s">
        <v>535</v>
      </c>
      <c r="B3" s="913"/>
      <c r="C3" s="913"/>
      <c r="D3" s="913"/>
      <c r="E3" s="913"/>
      <c r="F3" s="914"/>
      <c r="G3" s="913"/>
      <c r="H3" s="913"/>
      <c r="I3" s="913"/>
      <c r="J3" s="913"/>
      <c r="K3" s="913"/>
      <c r="L3" s="164"/>
      <c r="M3" s="913"/>
    </row>
    <row r="4" spans="1:16">
      <c r="A4" s="164"/>
      <c r="B4" s="164"/>
      <c r="C4" s="164"/>
      <c r="D4" s="164"/>
      <c r="E4" s="164"/>
      <c r="F4" s="164"/>
      <c r="G4" s="164"/>
      <c r="H4" s="164"/>
      <c r="I4" s="164"/>
      <c r="J4" s="164"/>
      <c r="K4" s="164"/>
      <c r="L4" s="164"/>
      <c r="M4" s="164"/>
    </row>
    <row r="5" spans="1:16">
      <c r="A5" s="1531" t="s">
        <v>405</v>
      </c>
      <c r="B5" s="1492" t="s">
        <v>176</v>
      </c>
      <c r="C5" s="1493"/>
      <c r="D5" s="1493"/>
      <c r="E5" s="1493"/>
      <c r="F5" s="1493"/>
      <c r="G5" s="1494"/>
      <c r="H5" s="1492" t="s">
        <v>177</v>
      </c>
      <c r="I5" s="1493"/>
      <c r="J5" s="1493"/>
      <c r="K5" s="1493"/>
      <c r="L5" s="1493"/>
      <c r="M5" s="1494"/>
    </row>
    <row r="6" spans="1:16" ht="33.75" customHeight="1">
      <c r="A6" s="1532"/>
      <c r="B6" s="206" t="s">
        <v>11</v>
      </c>
      <c r="C6" s="207" t="s">
        <v>13</v>
      </c>
      <c r="D6" s="350" t="s">
        <v>200</v>
      </c>
      <c r="E6" s="207" t="s">
        <v>139</v>
      </c>
      <c r="F6" s="301" t="s">
        <v>14</v>
      </c>
      <c r="G6" s="207" t="s">
        <v>15</v>
      </c>
      <c r="H6" s="228" t="s">
        <v>11</v>
      </c>
      <c r="I6" s="207" t="s">
        <v>13</v>
      </c>
      <c r="J6" s="350" t="s">
        <v>200</v>
      </c>
      <c r="K6" s="207" t="s">
        <v>139</v>
      </c>
      <c r="L6" s="207" t="s">
        <v>14</v>
      </c>
      <c r="M6" s="207" t="s">
        <v>15</v>
      </c>
    </row>
    <row r="7" spans="1:16" ht="12.75" customHeight="1">
      <c r="A7" s="302" t="s">
        <v>41</v>
      </c>
      <c r="B7" s="303">
        <v>1009</v>
      </c>
      <c r="C7" s="304">
        <v>91.9</v>
      </c>
      <c r="D7" s="304">
        <v>13.1</v>
      </c>
      <c r="E7" s="304">
        <v>14.1</v>
      </c>
      <c r="F7" s="304">
        <v>39.6</v>
      </c>
      <c r="G7" s="304">
        <v>45.8</v>
      </c>
      <c r="H7" s="353">
        <v>1996</v>
      </c>
      <c r="I7" s="304">
        <v>66.7</v>
      </c>
      <c r="J7" s="304">
        <v>18.2</v>
      </c>
      <c r="K7" s="304">
        <v>13.8</v>
      </c>
      <c r="L7" s="304">
        <v>42.3</v>
      </c>
      <c r="M7" s="304">
        <v>46.7</v>
      </c>
      <c r="O7" s="1050"/>
      <c r="P7" s="1050"/>
    </row>
    <row r="8" spans="1:16">
      <c r="A8" s="305" t="s">
        <v>45</v>
      </c>
      <c r="B8" s="306">
        <v>2266</v>
      </c>
      <c r="C8" s="307">
        <v>93.5</v>
      </c>
      <c r="D8" s="307">
        <v>17.600000000000001</v>
      </c>
      <c r="E8" s="307">
        <v>16.899999999999999</v>
      </c>
      <c r="F8" s="307">
        <v>31.5</v>
      </c>
      <c r="G8" s="307">
        <v>44.4</v>
      </c>
      <c r="H8" s="354">
        <v>5106</v>
      </c>
      <c r="I8" s="307">
        <v>68.5</v>
      </c>
      <c r="J8" s="307">
        <v>20.8</v>
      </c>
      <c r="K8" s="307">
        <v>15</v>
      </c>
      <c r="L8" s="307">
        <v>37.9</v>
      </c>
      <c r="M8" s="307">
        <v>45.7</v>
      </c>
      <c r="O8" s="1050"/>
      <c r="P8" s="1050"/>
    </row>
    <row r="9" spans="1:16">
      <c r="A9" s="305" t="s">
        <v>48</v>
      </c>
      <c r="B9" s="306">
        <v>2953</v>
      </c>
      <c r="C9" s="307">
        <v>92.3</v>
      </c>
      <c r="D9" s="307">
        <v>18.5</v>
      </c>
      <c r="E9" s="307">
        <v>20.6</v>
      </c>
      <c r="F9" s="307">
        <v>32.299999999999997</v>
      </c>
      <c r="G9" s="307">
        <v>43.8</v>
      </c>
      <c r="H9" s="354">
        <v>6377</v>
      </c>
      <c r="I9" s="307">
        <v>65.099999999999994</v>
      </c>
      <c r="J9" s="307">
        <v>19.5</v>
      </c>
      <c r="K9" s="307">
        <v>18.600000000000001</v>
      </c>
      <c r="L9" s="307">
        <v>39.200000000000003</v>
      </c>
      <c r="M9" s="307">
        <v>45.4</v>
      </c>
      <c r="O9" s="1050"/>
      <c r="P9" s="1050"/>
    </row>
    <row r="10" spans="1:16">
      <c r="A10" s="308" t="s">
        <v>147</v>
      </c>
      <c r="B10" s="309">
        <v>6228</v>
      </c>
      <c r="C10" s="310">
        <v>92.7</v>
      </c>
      <c r="D10" s="310">
        <v>17.3</v>
      </c>
      <c r="E10" s="310">
        <v>18.2</v>
      </c>
      <c r="F10" s="310">
        <v>33.200000000000003</v>
      </c>
      <c r="G10" s="310">
        <v>44.3</v>
      </c>
      <c r="H10" s="355">
        <v>13479</v>
      </c>
      <c r="I10" s="310">
        <v>66.599999999999994</v>
      </c>
      <c r="J10" s="310">
        <v>19.8</v>
      </c>
      <c r="K10" s="310">
        <v>16.5</v>
      </c>
      <c r="L10" s="310">
        <v>39.200000000000003</v>
      </c>
      <c r="M10" s="310">
        <v>45.7</v>
      </c>
      <c r="O10" s="1050"/>
      <c r="P10" s="1050"/>
    </row>
    <row r="11" spans="1:16" ht="12.75" customHeight="1">
      <c r="A11" s="229" t="s">
        <v>149</v>
      </c>
      <c r="B11" s="311">
        <v>557</v>
      </c>
      <c r="C11" s="312">
        <v>90.3</v>
      </c>
      <c r="D11" s="312">
        <v>15.6</v>
      </c>
      <c r="E11" s="312">
        <v>22.3</v>
      </c>
      <c r="F11" s="312">
        <v>31.8</v>
      </c>
      <c r="G11" s="312">
        <v>43.1</v>
      </c>
      <c r="H11" s="356">
        <v>1307</v>
      </c>
      <c r="I11" s="312">
        <v>63.4</v>
      </c>
      <c r="J11" s="312">
        <v>22.3</v>
      </c>
      <c r="K11" s="312">
        <v>15.1</v>
      </c>
      <c r="L11" s="312">
        <v>41.3</v>
      </c>
      <c r="M11" s="312">
        <v>46.2</v>
      </c>
      <c r="O11" s="1050"/>
      <c r="P11" s="1050"/>
    </row>
    <row r="12" spans="1:16">
      <c r="A12" s="240" t="s">
        <v>44</v>
      </c>
      <c r="B12" s="306">
        <v>658</v>
      </c>
      <c r="C12" s="307">
        <v>91.5</v>
      </c>
      <c r="D12" s="307">
        <v>18.5</v>
      </c>
      <c r="E12" s="307">
        <v>21.1</v>
      </c>
      <c r="F12" s="307">
        <v>29.3</v>
      </c>
      <c r="G12" s="307">
        <v>43.4</v>
      </c>
      <c r="H12" s="354">
        <v>1576</v>
      </c>
      <c r="I12" s="307">
        <v>64.3</v>
      </c>
      <c r="J12" s="307">
        <v>21.5</v>
      </c>
      <c r="K12" s="307">
        <v>13.9</v>
      </c>
      <c r="L12" s="307">
        <v>38.200000000000003</v>
      </c>
      <c r="M12" s="307">
        <v>46</v>
      </c>
      <c r="O12" s="1050"/>
      <c r="P12" s="1050"/>
    </row>
    <row r="13" spans="1:16">
      <c r="A13" s="245" t="s">
        <v>148</v>
      </c>
      <c r="B13" s="309">
        <v>1215</v>
      </c>
      <c r="C13" s="310">
        <v>90.9</v>
      </c>
      <c r="D13" s="310">
        <v>17.2</v>
      </c>
      <c r="E13" s="310">
        <v>21.6</v>
      </c>
      <c r="F13" s="310">
        <v>30.5</v>
      </c>
      <c r="G13" s="310">
        <v>43.3</v>
      </c>
      <c r="H13" s="355">
        <v>2883</v>
      </c>
      <c r="I13" s="310">
        <v>63.9</v>
      </c>
      <c r="J13" s="310">
        <v>21.9</v>
      </c>
      <c r="K13" s="310">
        <v>14.4</v>
      </c>
      <c r="L13" s="310">
        <v>39.6</v>
      </c>
      <c r="M13" s="310">
        <v>46.1</v>
      </c>
      <c r="O13" s="1050"/>
      <c r="P13" s="1050"/>
    </row>
    <row r="14" spans="1:16">
      <c r="A14" s="256" t="s">
        <v>410</v>
      </c>
      <c r="B14" s="257">
        <v>6458</v>
      </c>
      <c r="C14" s="258">
        <v>89.8</v>
      </c>
      <c r="D14" s="259">
        <v>9.1999999999999993</v>
      </c>
      <c r="E14" s="260">
        <v>16.2</v>
      </c>
      <c r="F14" s="258">
        <v>31.3</v>
      </c>
      <c r="G14" s="259">
        <v>44.1</v>
      </c>
      <c r="H14" s="357">
        <v>9721</v>
      </c>
      <c r="I14" s="258">
        <v>64.8</v>
      </c>
      <c r="J14" s="342">
        <v>13.5</v>
      </c>
      <c r="K14" s="258">
        <v>15</v>
      </c>
      <c r="L14" s="259">
        <v>41.9</v>
      </c>
      <c r="M14" s="259">
        <v>46.3</v>
      </c>
      <c r="O14" s="1050"/>
      <c r="P14" s="1050"/>
    </row>
    <row r="15" spans="1:16">
      <c r="A15" s="256" t="s">
        <v>467</v>
      </c>
      <c r="B15" s="257">
        <v>1248</v>
      </c>
      <c r="C15" s="258">
        <v>92.8</v>
      </c>
      <c r="D15" s="259">
        <v>15.1</v>
      </c>
      <c r="E15" s="260">
        <v>21.1</v>
      </c>
      <c r="F15" s="258">
        <v>34.1</v>
      </c>
      <c r="G15" s="259">
        <v>43.9</v>
      </c>
      <c r="H15" s="357">
        <v>2649</v>
      </c>
      <c r="I15" s="258">
        <v>65.900000000000006</v>
      </c>
      <c r="J15" s="342">
        <v>26.7</v>
      </c>
      <c r="K15" s="258">
        <v>17.2</v>
      </c>
      <c r="L15" s="259">
        <v>39</v>
      </c>
      <c r="M15" s="259">
        <v>45.6</v>
      </c>
      <c r="O15" s="1050"/>
      <c r="P15" s="1050"/>
    </row>
    <row r="16" spans="1:16">
      <c r="A16" s="256" t="s">
        <v>42</v>
      </c>
      <c r="B16" s="257">
        <v>52</v>
      </c>
      <c r="C16" s="258">
        <v>94.2</v>
      </c>
      <c r="D16" s="259">
        <v>13.5</v>
      </c>
      <c r="E16" s="260">
        <v>21.2</v>
      </c>
      <c r="F16" s="258">
        <v>32.700000000000003</v>
      </c>
      <c r="G16" s="259">
        <v>44.4</v>
      </c>
      <c r="H16" s="357">
        <v>116</v>
      </c>
      <c r="I16" s="258">
        <v>64.7</v>
      </c>
      <c r="J16" s="342">
        <v>22.4</v>
      </c>
      <c r="K16" s="258">
        <v>16.399999999999999</v>
      </c>
      <c r="L16" s="259">
        <v>39.700000000000003</v>
      </c>
      <c r="M16" s="259">
        <v>45.7</v>
      </c>
      <c r="O16" s="1050"/>
      <c r="P16" s="1050"/>
    </row>
    <row r="17" spans="1:16">
      <c r="A17" s="229" t="s">
        <v>50</v>
      </c>
      <c r="B17" s="311">
        <v>776</v>
      </c>
      <c r="C17" s="312">
        <v>89.7</v>
      </c>
      <c r="D17" s="312">
        <v>20</v>
      </c>
      <c r="E17" s="312">
        <v>23.6</v>
      </c>
      <c r="F17" s="312">
        <v>29.1</v>
      </c>
      <c r="G17" s="312">
        <v>43.1</v>
      </c>
      <c r="H17" s="356">
        <v>2553</v>
      </c>
      <c r="I17" s="312">
        <v>64.3</v>
      </c>
      <c r="J17" s="312">
        <v>22.8</v>
      </c>
      <c r="K17" s="312">
        <v>15.7</v>
      </c>
      <c r="L17" s="312">
        <v>43.9</v>
      </c>
      <c r="M17" s="312">
        <v>46.5</v>
      </c>
      <c r="O17" s="1050"/>
      <c r="P17" s="1050"/>
    </row>
    <row r="18" spans="1:16">
      <c r="A18" s="240" t="s">
        <v>54</v>
      </c>
      <c r="B18" s="306">
        <v>636</v>
      </c>
      <c r="C18" s="307">
        <v>94</v>
      </c>
      <c r="D18" s="307">
        <v>14.6</v>
      </c>
      <c r="E18" s="307">
        <v>20.6</v>
      </c>
      <c r="F18" s="307">
        <v>34.1</v>
      </c>
      <c r="G18" s="307">
        <v>43.9</v>
      </c>
      <c r="H18" s="354">
        <v>1561</v>
      </c>
      <c r="I18" s="307">
        <v>63.9</v>
      </c>
      <c r="J18" s="307">
        <v>21.3</v>
      </c>
      <c r="K18" s="307">
        <v>17.3</v>
      </c>
      <c r="L18" s="307">
        <v>38.9</v>
      </c>
      <c r="M18" s="307">
        <v>45.5</v>
      </c>
      <c r="O18" s="1050"/>
      <c r="P18" s="1050"/>
    </row>
    <row r="19" spans="1:16">
      <c r="A19" s="240" t="s">
        <v>55</v>
      </c>
      <c r="B19" s="306">
        <v>585</v>
      </c>
      <c r="C19" s="307">
        <v>92.3</v>
      </c>
      <c r="D19" s="307">
        <v>26.5</v>
      </c>
      <c r="E19" s="307">
        <v>25.3</v>
      </c>
      <c r="F19" s="307">
        <v>26.7</v>
      </c>
      <c r="G19" s="307">
        <v>42.7</v>
      </c>
      <c r="H19" s="354">
        <v>1686</v>
      </c>
      <c r="I19" s="307">
        <v>65.900000000000006</v>
      </c>
      <c r="J19" s="307">
        <v>20.5</v>
      </c>
      <c r="K19" s="307">
        <v>19.8</v>
      </c>
      <c r="L19" s="307">
        <v>39.1</v>
      </c>
      <c r="M19" s="307">
        <v>45.2</v>
      </c>
      <c r="O19" s="1050"/>
      <c r="P19" s="1050"/>
    </row>
    <row r="20" spans="1:16">
      <c r="A20" s="250" t="s">
        <v>150</v>
      </c>
      <c r="B20" s="309">
        <v>1997</v>
      </c>
      <c r="C20" s="310">
        <v>91.8</v>
      </c>
      <c r="D20" s="310">
        <v>20.2</v>
      </c>
      <c r="E20" s="310">
        <v>23.1</v>
      </c>
      <c r="F20" s="310">
        <v>30</v>
      </c>
      <c r="G20" s="310">
        <v>43.2</v>
      </c>
      <c r="H20" s="355">
        <v>5800</v>
      </c>
      <c r="I20" s="310">
        <v>64.7</v>
      </c>
      <c r="J20" s="310">
        <v>21.7</v>
      </c>
      <c r="K20" s="310">
        <v>17.3</v>
      </c>
      <c r="L20" s="310">
        <v>41.2</v>
      </c>
      <c r="M20" s="310">
        <v>45.9</v>
      </c>
      <c r="O20" s="1050"/>
      <c r="P20" s="1050"/>
    </row>
    <row r="21" spans="1:16">
      <c r="A21" s="240" t="s">
        <v>152</v>
      </c>
      <c r="B21" s="303">
        <v>967</v>
      </c>
      <c r="C21" s="304">
        <v>94.2</v>
      </c>
      <c r="D21" s="304">
        <v>15.8</v>
      </c>
      <c r="E21" s="304">
        <v>21.8</v>
      </c>
      <c r="F21" s="304">
        <v>27.5</v>
      </c>
      <c r="G21" s="304">
        <v>43.3</v>
      </c>
      <c r="H21" s="353">
        <v>2206</v>
      </c>
      <c r="I21" s="304">
        <v>67.099999999999994</v>
      </c>
      <c r="J21" s="304">
        <v>22.2</v>
      </c>
      <c r="K21" s="304">
        <v>16.5</v>
      </c>
      <c r="L21" s="304">
        <v>38.299999999999997</v>
      </c>
      <c r="M21" s="304">
        <v>45.4</v>
      </c>
      <c r="O21" s="1050"/>
      <c r="P21" s="1050"/>
    </row>
    <row r="22" spans="1:16">
      <c r="A22" s="240" t="s">
        <v>46</v>
      </c>
      <c r="B22" s="306">
        <v>4150</v>
      </c>
      <c r="C22" s="307">
        <v>92</v>
      </c>
      <c r="D22" s="307">
        <v>12.7</v>
      </c>
      <c r="E22" s="307">
        <v>18.8</v>
      </c>
      <c r="F22" s="307">
        <v>32.299999999999997</v>
      </c>
      <c r="G22" s="307">
        <v>43.9</v>
      </c>
      <c r="H22" s="354">
        <v>7931</v>
      </c>
      <c r="I22" s="307">
        <v>62.9</v>
      </c>
      <c r="J22" s="307">
        <v>16.899999999999999</v>
      </c>
      <c r="K22" s="307">
        <v>15.4</v>
      </c>
      <c r="L22" s="307">
        <v>41.3</v>
      </c>
      <c r="M22" s="307">
        <v>46</v>
      </c>
      <c r="O22" s="1050"/>
      <c r="P22" s="1050"/>
    </row>
    <row r="23" spans="1:16">
      <c r="A23" s="245" t="s">
        <v>151</v>
      </c>
      <c r="B23" s="309">
        <v>5117</v>
      </c>
      <c r="C23" s="310">
        <v>92.4</v>
      </c>
      <c r="D23" s="310">
        <v>13.3</v>
      </c>
      <c r="E23" s="310">
        <v>19.399999999999999</v>
      </c>
      <c r="F23" s="310">
        <v>31.4</v>
      </c>
      <c r="G23" s="310">
        <v>43.8</v>
      </c>
      <c r="H23" s="355">
        <v>10137</v>
      </c>
      <c r="I23" s="310">
        <v>63.8</v>
      </c>
      <c r="J23" s="310">
        <v>18.100000000000001</v>
      </c>
      <c r="K23" s="310">
        <v>15.6</v>
      </c>
      <c r="L23" s="310">
        <v>40.700000000000003</v>
      </c>
      <c r="M23" s="310">
        <v>45.8</v>
      </c>
      <c r="O23" s="1050"/>
      <c r="P23" s="1050"/>
    </row>
    <row r="24" spans="1:16">
      <c r="A24" s="229" t="s">
        <v>43</v>
      </c>
      <c r="B24" s="303">
        <v>1412</v>
      </c>
      <c r="C24" s="304">
        <v>93.1</v>
      </c>
      <c r="D24" s="304">
        <v>17.8</v>
      </c>
      <c r="E24" s="304">
        <v>24.7</v>
      </c>
      <c r="F24" s="304">
        <v>30.6</v>
      </c>
      <c r="G24" s="304">
        <v>42.9</v>
      </c>
      <c r="H24" s="353">
        <v>3901</v>
      </c>
      <c r="I24" s="304">
        <v>63.9</v>
      </c>
      <c r="J24" s="304">
        <v>31.7</v>
      </c>
      <c r="K24" s="304">
        <v>19.399999999999999</v>
      </c>
      <c r="L24" s="304">
        <v>39.200000000000003</v>
      </c>
      <c r="M24" s="304">
        <v>45.4</v>
      </c>
      <c r="O24" s="1050"/>
      <c r="P24" s="1050"/>
    </row>
    <row r="25" spans="1:16">
      <c r="A25" s="240" t="s">
        <v>52</v>
      </c>
      <c r="B25" s="306">
        <v>1755</v>
      </c>
      <c r="C25" s="307">
        <v>95.6</v>
      </c>
      <c r="D25" s="307">
        <v>16</v>
      </c>
      <c r="E25" s="307">
        <v>28.2</v>
      </c>
      <c r="F25" s="307">
        <v>35.799999999999997</v>
      </c>
      <c r="G25" s="307">
        <v>43.6</v>
      </c>
      <c r="H25" s="354">
        <v>4561</v>
      </c>
      <c r="I25" s="307">
        <v>65.7</v>
      </c>
      <c r="J25" s="307">
        <v>29.8</v>
      </c>
      <c r="K25" s="307">
        <v>21.7</v>
      </c>
      <c r="L25" s="307">
        <v>37.799999999999997</v>
      </c>
      <c r="M25" s="307">
        <v>44.9</v>
      </c>
      <c r="O25" s="1050"/>
      <c r="P25" s="1050"/>
    </row>
    <row r="26" spans="1:16">
      <c r="A26" s="240" t="s">
        <v>57</v>
      </c>
      <c r="B26" s="306">
        <v>2324</v>
      </c>
      <c r="C26" s="307">
        <v>96</v>
      </c>
      <c r="D26" s="307">
        <v>17.399999999999999</v>
      </c>
      <c r="E26" s="307">
        <v>15.7</v>
      </c>
      <c r="F26" s="307">
        <v>35.799999999999997</v>
      </c>
      <c r="G26" s="307">
        <v>45.2</v>
      </c>
      <c r="H26" s="354">
        <v>6558</v>
      </c>
      <c r="I26" s="307">
        <v>69.400000000000006</v>
      </c>
      <c r="J26" s="307">
        <v>28.8</v>
      </c>
      <c r="K26" s="307">
        <v>17.2</v>
      </c>
      <c r="L26" s="307">
        <v>38.9</v>
      </c>
      <c r="M26" s="307">
        <v>45.6</v>
      </c>
      <c r="O26" s="1050"/>
      <c r="P26" s="1050"/>
    </row>
    <row r="27" spans="1:16">
      <c r="A27" s="250" t="s">
        <v>153</v>
      </c>
      <c r="B27" s="309">
        <v>5491</v>
      </c>
      <c r="C27" s="310">
        <v>95.1</v>
      </c>
      <c r="D27" s="310">
        <v>17.100000000000001</v>
      </c>
      <c r="E27" s="310">
        <v>22</v>
      </c>
      <c r="F27" s="310">
        <v>34.5</v>
      </c>
      <c r="G27" s="310">
        <v>44.1</v>
      </c>
      <c r="H27" s="355">
        <v>15020</v>
      </c>
      <c r="I27" s="310">
        <v>66.900000000000006</v>
      </c>
      <c r="J27" s="310">
        <v>29.9</v>
      </c>
      <c r="K27" s="310">
        <v>19.100000000000001</v>
      </c>
      <c r="L27" s="310">
        <v>38.6</v>
      </c>
      <c r="M27" s="310">
        <v>45.3</v>
      </c>
      <c r="O27" s="1050"/>
      <c r="P27" s="1050"/>
    </row>
    <row r="28" spans="1:16">
      <c r="A28" s="250" t="s">
        <v>154</v>
      </c>
      <c r="B28" s="309">
        <v>2112</v>
      </c>
      <c r="C28" s="310">
        <v>91.6</v>
      </c>
      <c r="D28" s="310">
        <v>18.2</v>
      </c>
      <c r="E28" s="310">
        <v>17.3</v>
      </c>
      <c r="F28" s="310">
        <v>33.700000000000003</v>
      </c>
      <c r="G28" s="310">
        <v>44.5</v>
      </c>
      <c r="H28" s="355">
        <v>4500</v>
      </c>
      <c r="I28" s="310">
        <v>65.400000000000006</v>
      </c>
      <c r="J28" s="310">
        <v>20</v>
      </c>
      <c r="K28" s="310">
        <v>13.5</v>
      </c>
      <c r="L28" s="310">
        <v>42.3</v>
      </c>
      <c r="M28" s="310">
        <v>46.5</v>
      </c>
      <c r="O28" s="1050"/>
      <c r="P28" s="1050"/>
    </row>
    <row r="29" spans="1:16">
      <c r="A29" s="229" t="s">
        <v>40</v>
      </c>
      <c r="B29" s="303">
        <v>2060</v>
      </c>
      <c r="C29" s="304">
        <v>90.1</v>
      </c>
      <c r="D29" s="304">
        <v>15.9</v>
      </c>
      <c r="E29" s="304">
        <v>19.899999999999999</v>
      </c>
      <c r="F29" s="304">
        <v>31.3</v>
      </c>
      <c r="G29" s="304">
        <v>43.9</v>
      </c>
      <c r="H29" s="353">
        <v>4146</v>
      </c>
      <c r="I29" s="304">
        <v>68</v>
      </c>
      <c r="J29" s="304">
        <v>16.7</v>
      </c>
      <c r="K29" s="304">
        <v>17.5</v>
      </c>
      <c r="L29" s="304">
        <v>36.700000000000003</v>
      </c>
      <c r="M29" s="304">
        <v>45.2</v>
      </c>
      <c r="O29" s="1050"/>
      <c r="P29" s="1050"/>
    </row>
    <row r="30" spans="1:16">
      <c r="A30" s="240" t="s">
        <v>47</v>
      </c>
      <c r="B30" s="306">
        <v>198</v>
      </c>
      <c r="C30" s="307">
        <v>92.9</v>
      </c>
      <c r="D30" s="307">
        <v>30.8</v>
      </c>
      <c r="E30" s="307">
        <v>22.2</v>
      </c>
      <c r="F30" s="307">
        <v>32.299999999999997</v>
      </c>
      <c r="G30" s="307">
        <v>44.1</v>
      </c>
      <c r="H30" s="354">
        <v>522</v>
      </c>
      <c r="I30" s="307">
        <v>68.599999999999994</v>
      </c>
      <c r="J30" s="307">
        <v>23.8</v>
      </c>
      <c r="K30" s="307">
        <v>18.2</v>
      </c>
      <c r="L30" s="307">
        <v>36.6</v>
      </c>
      <c r="M30" s="307">
        <v>45.1</v>
      </c>
      <c r="O30" s="1050"/>
      <c r="P30" s="1050"/>
    </row>
    <row r="31" spans="1:16">
      <c r="A31" s="240" t="s">
        <v>53</v>
      </c>
      <c r="B31" s="306">
        <v>1005</v>
      </c>
      <c r="C31" s="307">
        <v>91.2</v>
      </c>
      <c r="D31" s="307">
        <v>14.2</v>
      </c>
      <c r="E31" s="307">
        <v>16.899999999999999</v>
      </c>
      <c r="F31" s="307">
        <v>31.6</v>
      </c>
      <c r="G31" s="307">
        <v>44.3</v>
      </c>
      <c r="H31" s="354">
        <v>1831</v>
      </c>
      <c r="I31" s="307">
        <v>65.3</v>
      </c>
      <c r="J31" s="307">
        <v>20.2</v>
      </c>
      <c r="K31" s="307">
        <v>16.100000000000001</v>
      </c>
      <c r="L31" s="307">
        <v>41.5</v>
      </c>
      <c r="M31" s="307">
        <v>46</v>
      </c>
      <c r="O31" s="1050"/>
      <c r="P31" s="1050"/>
    </row>
    <row r="32" spans="1:16">
      <c r="A32" s="250" t="s">
        <v>155</v>
      </c>
      <c r="B32" s="309">
        <v>3263</v>
      </c>
      <c r="C32" s="310">
        <v>90.6</v>
      </c>
      <c r="D32" s="310">
        <v>16.3</v>
      </c>
      <c r="E32" s="310">
        <v>19.100000000000001</v>
      </c>
      <c r="F32" s="310">
        <v>31.5</v>
      </c>
      <c r="G32" s="310">
        <v>44</v>
      </c>
      <c r="H32" s="355">
        <v>6499</v>
      </c>
      <c r="I32" s="310">
        <v>67.3</v>
      </c>
      <c r="J32" s="310">
        <v>18.2</v>
      </c>
      <c r="K32" s="310">
        <v>17.100000000000001</v>
      </c>
      <c r="L32" s="310">
        <v>38</v>
      </c>
      <c r="M32" s="310">
        <v>45.4</v>
      </c>
      <c r="O32" s="1050"/>
      <c r="P32" s="1050"/>
    </row>
    <row r="33" spans="1:16">
      <c r="A33" s="229" t="s">
        <v>49</v>
      </c>
      <c r="B33" s="303">
        <v>1615</v>
      </c>
      <c r="C33" s="304">
        <v>90.2</v>
      </c>
      <c r="D33" s="304">
        <v>17.7</v>
      </c>
      <c r="E33" s="304">
        <v>16.5</v>
      </c>
      <c r="F33" s="304">
        <v>33.700000000000003</v>
      </c>
      <c r="G33" s="304">
        <v>44.8</v>
      </c>
      <c r="H33" s="353">
        <v>3173</v>
      </c>
      <c r="I33" s="304">
        <v>65.2</v>
      </c>
      <c r="J33" s="304">
        <v>18.2</v>
      </c>
      <c r="K33" s="304">
        <v>15</v>
      </c>
      <c r="L33" s="304">
        <v>39.4</v>
      </c>
      <c r="M33" s="304">
        <v>45.9</v>
      </c>
      <c r="O33" s="1050"/>
      <c r="P33" s="1050"/>
    </row>
    <row r="34" spans="1:16">
      <c r="A34" s="240" t="s">
        <v>56</v>
      </c>
      <c r="B34" s="306">
        <v>1791</v>
      </c>
      <c r="C34" s="307">
        <v>92.6</v>
      </c>
      <c r="D34" s="307">
        <v>16</v>
      </c>
      <c r="E34" s="307">
        <v>16.5</v>
      </c>
      <c r="F34" s="307">
        <v>32.5</v>
      </c>
      <c r="G34" s="307">
        <v>44.5</v>
      </c>
      <c r="H34" s="354">
        <v>3803</v>
      </c>
      <c r="I34" s="307">
        <v>69.5</v>
      </c>
      <c r="J34" s="307">
        <v>18.399999999999999</v>
      </c>
      <c r="K34" s="307">
        <v>16.8</v>
      </c>
      <c r="L34" s="307">
        <v>36.700000000000003</v>
      </c>
      <c r="M34" s="307">
        <v>45.3</v>
      </c>
      <c r="O34" s="1050"/>
      <c r="P34" s="1050"/>
    </row>
    <row r="35" spans="1:16">
      <c r="A35" s="250" t="s">
        <v>156</v>
      </c>
      <c r="B35" s="309">
        <v>3406</v>
      </c>
      <c r="C35" s="310">
        <v>91.5</v>
      </c>
      <c r="D35" s="310">
        <v>16.8</v>
      </c>
      <c r="E35" s="1210">
        <v>16.5</v>
      </c>
      <c r="F35" s="310">
        <v>33.1</v>
      </c>
      <c r="G35" s="310">
        <v>44.7</v>
      </c>
      <c r="H35" s="355">
        <v>6976</v>
      </c>
      <c r="I35" s="310">
        <v>67.5</v>
      </c>
      <c r="J35" s="310">
        <v>18.3</v>
      </c>
      <c r="K35" s="310">
        <v>16</v>
      </c>
      <c r="L35" s="310">
        <v>37.9</v>
      </c>
      <c r="M35" s="310">
        <v>45.6</v>
      </c>
      <c r="O35" s="1050"/>
      <c r="P35" s="1050"/>
    </row>
    <row r="36" spans="1:16">
      <c r="A36" s="245" t="s">
        <v>407</v>
      </c>
      <c r="B36" s="246">
        <v>7021</v>
      </c>
      <c r="C36" s="247">
        <v>88.9</v>
      </c>
      <c r="D36" s="248">
        <v>11.4</v>
      </c>
      <c r="E36" s="249">
        <v>19</v>
      </c>
      <c r="F36" s="247">
        <v>29.3</v>
      </c>
      <c r="G36" s="248">
        <v>43.4</v>
      </c>
      <c r="H36" s="358">
        <v>10682</v>
      </c>
      <c r="I36" s="247">
        <v>66</v>
      </c>
      <c r="J36" s="339">
        <v>15.6</v>
      </c>
      <c r="K36" s="247">
        <v>17.600000000000001</v>
      </c>
      <c r="L36" s="248">
        <v>39.6</v>
      </c>
      <c r="M36" s="248">
        <v>45.4</v>
      </c>
      <c r="O36" s="1050"/>
      <c r="P36" s="1050"/>
    </row>
    <row r="37" spans="1:16" ht="12.75" customHeight="1">
      <c r="A37" s="229" t="s">
        <v>158</v>
      </c>
      <c r="B37" s="303">
        <v>1569</v>
      </c>
      <c r="C37" s="304">
        <v>92.9</v>
      </c>
      <c r="D37" s="304">
        <v>16.600000000000001</v>
      </c>
      <c r="E37" s="1211">
        <v>15.6</v>
      </c>
      <c r="F37" s="304">
        <v>35.799999999999997</v>
      </c>
      <c r="G37" s="304">
        <v>45.3</v>
      </c>
      <c r="H37" s="353">
        <v>4360</v>
      </c>
      <c r="I37" s="304">
        <v>66.5</v>
      </c>
      <c r="J37" s="304">
        <v>19.2</v>
      </c>
      <c r="K37" s="304">
        <v>14.2</v>
      </c>
      <c r="L37" s="304">
        <v>41.1</v>
      </c>
      <c r="M37" s="304">
        <v>46.4</v>
      </c>
      <c r="O37" s="1050"/>
      <c r="P37" s="1050"/>
    </row>
    <row r="38" spans="1:16">
      <c r="A38" s="240" t="s">
        <v>51</v>
      </c>
      <c r="B38" s="306">
        <v>804</v>
      </c>
      <c r="C38" s="307">
        <v>93.2</v>
      </c>
      <c r="D38" s="307">
        <v>25.7</v>
      </c>
      <c r="E38" s="1212">
        <v>16.2</v>
      </c>
      <c r="F38" s="307">
        <v>35</v>
      </c>
      <c r="G38" s="307">
        <v>45</v>
      </c>
      <c r="H38" s="354">
        <v>1881</v>
      </c>
      <c r="I38" s="307">
        <v>69</v>
      </c>
      <c r="J38" s="307">
        <v>15.2</v>
      </c>
      <c r="K38" s="307">
        <v>13.7</v>
      </c>
      <c r="L38" s="307">
        <v>40.700000000000003</v>
      </c>
      <c r="M38" s="307">
        <v>46.4</v>
      </c>
      <c r="O38" s="1050"/>
      <c r="P38" s="1050"/>
    </row>
    <row r="39" spans="1:16">
      <c r="A39" s="250" t="s">
        <v>157</v>
      </c>
      <c r="B39" s="309">
        <v>2373</v>
      </c>
      <c r="C39" s="310">
        <v>93</v>
      </c>
      <c r="D39" s="310">
        <v>19.7</v>
      </c>
      <c r="E39" s="1210">
        <v>15.8</v>
      </c>
      <c r="F39" s="310">
        <v>35.5</v>
      </c>
      <c r="G39" s="310">
        <v>45.2</v>
      </c>
      <c r="H39" s="355">
        <v>6241</v>
      </c>
      <c r="I39" s="310">
        <v>67.3</v>
      </c>
      <c r="J39" s="310">
        <v>18</v>
      </c>
      <c r="K39" s="310">
        <v>14.1</v>
      </c>
      <c r="L39" s="310">
        <v>41</v>
      </c>
      <c r="M39" s="310">
        <v>46.4</v>
      </c>
      <c r="O39" s="1050"/>
      <c r="P39" s="1050"/>
    </row>
    <row r="40" spans="1:16" ht="12.75" customHeight="1">
      <c r="A40" s="771" t="s">
        <v>58</v>
      </c>
      <c r="B40" s="288">
        <v>45981</v>
      </c>
      <c r="C40" s="289">
        <v>91.6</v>
      </c>
      <c r="D40" s="290">
        <v>14.9</v>
      </c>
      <c r="E40" s="291">
        <v>18.8</v>
      </c>
      <c r="F40" s="289">
        <v>32.1</v>
      </c>
      <c r="G40" s="290">
        <v>44</v>
      </c>
      <c r="H40" s="359">
        <v>94703</v>
      </c>
      <c r="I40" s="289">
        <v>66</v>
      </c>
      <c r="J40" s="348">
        <v>20.100000000000001</v>
      </c>
      <c r="K40" s="289">
        <v>16.5</v>
      </c>
      <c r="L40" s="290">
        <v>39.799999999999997</v>
      </c>
      <c r="M40" s="290">
        <v>45.8</v>
      </c>
      <c r="O40" s="1050"/>
      <c r="P40" s="1050"/>
    </row>
    <row r="41" spans="1:16">
      <c r="A41" s="313" t="s">
        <v>59</v>
      </c>
      <c r="B41" s="314">
        <v>261</v>
      </c>
      <c r="C41" s="315">
        <v>88.5</v>
      </c>
      <c r="D41" s="316">
        <v>22.6</v>
      </c>
      <c r="E41" s="317">
        <v>20.7</v>
      </c>
      <c r="F41" s="315">
        <v>41.4</v>
      </c>
      <c r="G41" s="316">
        <v>45.6</v>
      </c>
      <c r="H41" s="360">
        <v>441</v>
      </c>
      <c r="I41" s="315">
        <v>60.3</v>
      </c>
      <c r="J41" s="352">
        <v>25.9</v>
      </c>
      <c r="K41" s="315">
        <v>7.9</v>
      </c>
      <c r="L41" s="316">
        <v>54.6</v>
      </c>
      <c r="M41" s="316">
        <v>49.2</v>
      </c>
      <c r="O41" s="1050"/>
      <c r="P41" s="1050"/>
    </row>
    <row r="42" spans="1:16">
      <c r="A42" s="313" t="s">
        <v>60</v>
      </c>
      <c r="B42" s="314">
        <v>146</v>
      </c>
      <c r="C42" s="315">
        <v>81.5</v>
      </c>
      <c r="D42" s="316">
        <v>20.5</v>
      </c>
      <c r="E42" s="317">
        <v>25.3</v>
      </c>
      <c r="F42" s="315">
        <v>35.6</v>
      </c>
      <c r="G42" s="316">
        <v>43.3</v>
      </c>
      <c r="H42" s="360">
        <v>243</v>
      </c>
      <c r="I42" s="315">
        <v>56.4</v>
      </c>
      <c r="J42" s="352">
        <v>51.9</v>
      </c>
      <c r="K42" s="315">
        <v>32.9</v>
      </c>
      <c r="L42" s="316">
        <v>25.1</v>
      </c>
      <c r="M42" s="316">
        <v>41.1</v>
      </c>
      <c r="O42" s="1050"/>
      <c r="P42" s="1050"/>
    </row>
    <row r="43" spans="1:16">
      <c r="A43" s="313" t="s">
        <v>61</v>
      </c>
      <c r="B43" s="314">
        <v>231</v>
      </c>
      <c r="C43" s="315">
        <v>86.1</v>
      </c>
      <c r="D43" s="316">
        <v>32</v>
      </c>
      <c r="E43" s="317">
        <v>16.899999999999999</v>
      </c>
      <c r="F43" s="315">
        <v>44.2</v>
      </c>
      <c r="G43" s="316">
        <v>47.3</v>
      </c>
      <c r="H43" s="360">
        <v>414</v>
      </c>
      <c r="I43" s="315">
        <v>65.900000000000006</v>
      </c>
      <c r="J43" s="352">
        <v>31.9</v>
      </c>
      <c r="K43" s="315">
        <v>11.1</v>
      </c>
      <c r="L43" s="316">
        <v>48.1</v>
      </c>
      <c r="M43" s="316">
        <v>47.8</v>
      </c>
      <c r="O43" s="1050"/>
      <c r="P43" s="1050"/>
    </row>
    <row r="44" spans="1:16">
      <c r="A44" s="313" t="s">
        <v>159</v>
      </c>
      <c r="B44" s="314">
        <v>471</v>
      </c>
      <c r="C44" s="315">
        <v>90.4</v>
      </c>
      <c r="D44" s="316">
        <v>21.2</v>
      </c>
      <c r="E44" s="317">
        <v>22.1</v>
      </c>
      <c r="F44" s="315">
        <v>27.2</v>
      </c>
      <c r="G44" s="316">
        <v>43.5</v>
      </c>
      <c r="H44" s="360">
        <v>604</v>
      </c>
      <c r="I44" s="315">
        <v>59.9</v>
      </c>
      <c r="J44" s="352">
        <v>18.899999999999999</v>
      </c>
      <c r="K44" s="315">
        <v>17.100000000000001</v>
      </c>
      <c r="L44" s="316">
        <v>34.299999999999997</v>
      </c>
      <c r="M44" s="316">
        <v>45</v>
      </c>
      <c r="O44" s="1050"/>
      <c r="P44" s="1050"/>
    </row>
    <row r="45" spans="1:16">
      <c r="A45" s="318" t="s">
        <v>408</v>
      </c>
      <c r="B45" s="257">
        <v>1109</v>
      </c>
      <c r="C45" s="258">
        <v>87.9</v>
      </c>
      <c r="D45" s="259">
        <v>23.7</v>
      </c>
      <c r="E45" s="260">
        <v>21.1</v>
      </c>
      <c r="F45" s="258">
        <v>35.200000000000003</v>
      </c>
      <c r="G45" s="259">
        <v>44.7</v>
      </c>
      <c r="H45" s="357">
        <v>1702</v>
      </c>
      <c r="I45" s="258">
        <v>61</v>
      </c>
      <c r="J45" s="342">
        <v>28.6</v>
      </c>
      <c r="K45" s="258">
        <v>15.5</v>
      </c>
      <c r="L45" s="259">
        <v>41.6</v>
      </c>
      <c r="M45" s="259">
        <v>46.2</v>
      </c>
      <c r="O45" s="1050"/>
      <c r="P45" s="1050"/>
    </row>
    <row r="46" spans="1:16" ht="20.399999999999999" customHeight="1">
      <c r="A46" s="772" t="s">
        <v>409</v>
      </c>
      <c r="B46" s="297">
        <v>47090</v>
      </c>
      <c r="C46" s="298">
        <v>91.5</v>
      </c>
      <c r="D46" s="299">
        <v>15.1</v>
      </c>
      <c r="E46" s="300">
        <v>18.8</v>
      </c>
      <c r="F46" s="298">
        <v>32.200000000000003</v>
      </c>
      <c r="G46" s="299">
        <v>44.1</v>
      </c>
      <c r="H46" s="361">
        <v>96405</v>
      </c>
      <c r="I46" s="298">
        <v>65.900000000000006</v>
      </c>
      <c r="J46" s="349">
        <v>20.3</v>
      </c>
      <c r="K46" s="298">
        <v>16.5</v>
      </c>
      <c r="L46" s="299">
        <v>39.799999999999997</v>
      </c>
      <c r="M46" s="299">
        <v>45.8</v>
      </c>
      <c r="O46" s="1050"/>
      <c r="P46" s="1050"/>
    </row>
    <row r="47" spans="1:16" s="164" customFormat="1" ht="12.6" customHeight="1">
      <c r="M47" s="987" t="s">
        <v>144</v>
      </c>
    </row>
    <row r="48" spans="1:16" s="164" customFormat="1" ht="25.5" customHeight="1">
      <c r="A48" s="1491" t="s">
        <v>559</v>
      </c>
      <c r="B48" s="1491"/>
      <c r="C48" s="1491"/>
      <c r="D48" s="1491"/>
      <c r="E48" s="1491"/>
      <c r="F48" s="1491"/>
      <c r="G48" s="1491"/>
      <c r="H48" s="1491"/>
      <c r="I48" s="1491"/>
      <c r="J48" s="1491"/>
      <c r="K48" s="1491"/>
      <c r="L48" s="1491"/>
      <c r="M48" s="1491"/>
    </row>
    <row r="49" spans="1:13" s="164" customFormat="1">
      <c r="A49" s="43" t="s">
        <v>491</v>
      </c>
      <c r="B49" s="918"/>
      <c r="C49" s="918"/>
      <c r="D49" s="918"/>
      <c r="E49" s="918"/>
      <c r="F49" s="918"/>
      <c r="G49" s="918"/>
      <c r="H49" s="918"/>
      <c r="I49" s="918"/>
      <c r="J49" s="918"/>
      <c r="K49" s="918"/>
      <c r="L49" s="918"/>
      <c r="M49" s="918"/>
    </row>
    <row r="50" spans="1:13">
      <c r="A50" s="164"/>
      <c r="B50" s="164"/>
      <c r="C50" s="164"/>
      <c r="D50" s="164"/>
      <c r="E50" s="164"/>
      <c r="F50" s="164"/>
      <c r="G50" s="164"/>
      <c r="H50" s="164"/>
      <c r="I50" s="164"/>
      <c r="J50" s="164"/>
      <c r="K50" s="164"/>
      <c r="L50" s="164"/>
      <c r="M50" s="164"/>
    </row>
  </sheetData>
  <mergeCells count="4">
    <mergeCell ref="A48:M48"/>
    <mergeCell ref="B5:G5"/>
    <mergeCell ref="H5:M5"/>
    <mergeCell ref="A5:A6"/>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35"/>
  <sheetViews>
    <sheetView workbookViewId="0">
      <selection activeCell="A21" sqref="A21:G21"/>
    </sheetView>
  </sheetViews>
  <sheetFormatPr baseColWidth="10" defaultRowHeight="13.2"/>
  <cols>
    <col min="5" max="6" width="13.33203125" bestFit="1" customWidth="1"/>
  </cols>
  <sheetData>
    <row r="1" spans="1:7">
      <c r="A1" s="887" t="s">
        <v>488</v>
      </c>
      <c r="B1" s="86"/>
      <c r="C1" s="86"/>
      <c r="D1" s="86"/>
      <c r="E1" s="86"/>
      <c r="F1" s="86"/>
      <c r="G1" s="86"/>
    </row>
    <row r="2" spans="1:7">
      <c r="A2" s="86"/>
      <c r="B2" s="86"/>
      <c r="C2" s="86"/>
      <c r="D2" s="86"/>
      <c r="E2" s="86"/>
      <c r="F2" s="86"/>
      <c r="G2" s="86"/>
    </row>
    <row r="3" spans="1:7">
      <c r="A3" s="86"/>
      <c r="B3" s="86"/>
      <c r="C3" s="86"/>
      <c r="D3" s="86"/>
      <c r="E3" s="86"/>
      <c r="F3" s="86"/>
      <c r="G3" s="86"/>
    </row>
    <row r="4" spans="1:7">
      <c r="A4" s="86"/>
      <c r="B4" s="86"/>
      <c r="C4" s="86"/>
      <c r="D4" s="86"/>
      <c r="E4" s="86"/>
      <c r="F4" s="86"/>
      <c r="G4" s="86"/>
    </row>
    <row r="5" spans="1:7" ht="12.75" customHeight="1">
      <c r="A5" s="86"/>
      <c r="B5" s="86"/>
      <c r="C5" s="86"/>
      <c r="D5" s="86"/>
      <c r="E5" s="86"/>
      <c r="F5" s="86"/>
      <c r="G5" s="86"/>
    </row>
    <row r="6" spans="1:7">
      <c r="A6" s="86"/>
      <c r="B6" s="86"/>
      <c r="C6" s="86"/>
      <c r="D6" s="86"/>
      <c r="E6" s="86"/>
      <c r="F6" s="86"/>
      <c r="G6" s="86"/>
    </row>
    <row r="7" spans="1:7">
      <c r="A7" s="86"/>
      <c r="B7" s="86"/>
      <c r="C7" s="86"/>
      <c r="D7" s="86"/>
      <c r="E7" s="86"/>
      <c r="F7" s="86"/>
      <c r="G7" s="86"/>
    </row>
    <row r="8" spans="1:7">
      <c r="A8" s="86"/>
      <c r="B8" s="86"/>
      <c r="C8" s="86"/>
      <c r="D8" s="86"/>
      <c r="E8" s="86"/>
      <c r="F8" s="86"/>
      <c r="G8" s="86"/>
    </row>
    <row r="9" spans="1:7">
      <c r="A9" s="86"/>
      <c r="B9" s="86"/>
      <c r="C9" s="86"/>
      <c r="D9" s="86"/>
      <c r="E9" s="86"/>
      <c r="F9" s="86"/>
      <c r="G9" s="86"/>
    </row>
    <row r="10" spans="1:7">
      <c r="A10" s="86"/>
      <c r="B10" s="86"/>
      <c r="C10" s="86"/>
      <c r="D10" s="86"/>
      <c r="E10" s="86"/>
      <c r="F10" s="86"/>
      <c r="G10" s="86"/>
    </row>
    <row r="11" spans="1:7">
      <c r="A11" s="86"/>
      <c r="B11" s="86"/>
      <c r="C11" s="86"/>
      <c r="D11" s="86"/>
      <c r="E11" s="86"/>
      <c r="F11" s="86"/>
      <c r="G11" s="86"/>
    </row>
    <row r="12" spans="1:7">
      <c r="A12" s="86"/>
      <c r="B12" s="86"/>
      <c r="C12" s="86"/>
      <c r="D12" s="86"/>
      <c r="E12" s="86"/>
      <c r="F12" s="86"/>
      <c r="G12" s="86"/>
    </row>
    <row r="13" spans="1:7">
      <c r="A13" s="86"/>
      <c r="B13" s="86"/>
      <c r="C13" s="86"/>
      <c r="D13" s="86"/>
      <c r="E13" s="86"/>
      <c r="F13" s="86"/>
      <c r="G13" s="86"/>
    </row>
    <row r="14" spans="1:7">
      <c r="A14" s="86"/>
      <c r="B14" s="86"/>
      <c r="C14" s="86"/>
      <c r="D14" s="86"/>
      <c r="E14" s="86"/>
      <c r="F14" s="86"/>
      <c r="G14" s="86"/>
    </row>
    <row r="15" spans="1:7">
      <c r="A15" s="86"/>
      <c r="B15" s="86"/>
      <c r="C15" s="86"/>
      <c r="D15" s="86"/>
      <c r="E15" s="86"/>
      <c r="F15" s="86"/>
      <c r="G15" s="86"/>
    </row>
    <row r="16" spans="1:7">
      <c r="A16" s="86"/>
      <c r="B16" s="86"/>
      <c r="C16" s="86"/>
      <c r="D16" s="86"/>
      <c r="E16" s="86"/>
      <c r="F16" s="86"/>
      <c r="G16" s="86"/>
    </row>
    <row r="17" spans="1:12">
      <c r="A17" s="86"/>
      <c r="B17" s="86"/>
      <c r="C17" s="86"/>
      <c r="D17" s="86"/>
      <c r="E17" s="86"/>
      <c r="F17" s="86"/>
      <c r="G17" s="86"/>
    </row>
    <row r="18" spans="1:12">
      <c r="A18" s="86"/>
      <c r="B18" s="86"/>
      <c r="C18" s="86"/>
      <c r="D18" s="86"/>
      <c r="E18" s="86"/>
      <c r="F18" s="86"/>
      <c r="G18" s="86"/>
    </row>
    <row r="19" spans="1:12" ht="14.4">
      <c r="A19" s="86"/>
      <c r="B19" s="86"/>
      <c r="C19" s="86"/>
      <c r="D19" s="86"/>
      <c r="E19" s="86"/>
      <c r="F19" s="86"/>
      <c r="G19" s="86"/>
      <c r="L19" s="165"/>
    </row>
    <row r="20" spans="1:12">
      <c r="A20" s="86"/>
      <c r="B20" s="86"/>
      <c r="C20" s="86"/>
      <c r="D20" s="86"/>
      <c r="E20" s="86"/>
      <c r="F20" s="86"/>
      <c r="G20" s="888" t="s">
        <v>144</v>
      </c>
    </row>
    <row r="21" spans="1:12" ht="23.25" customHeight="1">
      <c r="A21" s="1292" t="s">
        <v>492</v>
      </c>
      <c r="B21" s="1292"/>
      <c r="C21" s="1292"/>
      <c r="D21" s="1292"/>
      <c r="E21" s="1292"/>
      <c r="F21" s="1292"/>
      <c r="G21" s="1292"/>
    </row>
    <row r="22" spans="1:12" ht="37.5" customHeight="1">
      <c r="A22" s="1292" t="s">
        <v>496</v>
      </c>
      <c r="B22" s="1292"/>
      <c r="C22" s="1292"/>
      <c r="D22" s="1292"/>
      <c r="E22" s="1292"/>
      <c r="F22" s="1292"/>
      <c r="G22" s="1292"/>
    </row>
    <row r="23" spans="1:12">
      <c r="A23" s="43" t="s">
        <v>491</v>
      </c>
      <c r="B23" s="891"/>
      <c r="C23" s="891"/>
      <c r="D23" s="891"/>
      <c r="E23" s="891"/>
      <c r="F23" s="891"/>
      <c r="G23" s="891"/>
      <c r="H23" s="390"/>
    </row>
    <row r="24" spans="1:12">
      <c r="A24" s="1"/>
    </row>
    <row r="25" spans="1:12">
      <c r="A25" s="43"/>
    </row>
    <row r="27" spans="1:12">
      <c r="A27" s="320"/>
      <c r="B27" s="320"/>
      <c r="C27" s="62" t="s">
        <v>71</v>
      </c>
      <c r="D27" s="62" t="s">
        <v>72</v>
      </c>
      <c r="E27" s="62" t="s">
        <v>120</v>
      </c>
      <c r="F27" s="62" t="s">
        <v>121</v>
      </c>
      <c r="G27" s="320" t="s">
        <v>70</v>
      </c>
    </row>
    <row r="28" spans="1:12">
      <c r="A28" s="62" t="s">
        <v>3</v>
      </c>
      <c r="B28" s="320" t="s">
        <v>65</v>
      </c>
      <c r="C28" s="620">
        <v>36662</v>
      </c>
      <c r="D28" s="322">
        <v>25267</v>
      </c>
      <c r="E28" s="321">
        <v>0.59200051672076082</v>
      </c>
      <c r="F28" s="321">
        <v>0.40799948327923913</v>
      </c>
      <c r="G28" s="620">
        <v>61929</v>
      </c>
    </row>
    <row r="29" spans="1:12">
      <c r="A29" s="29"/>
      <c r="B29" s="322" t="s">
        <v>66</v>
      </c>
      <c r="C29" s="620">
        <v>155429</v>
      </c>
      <c r="D29" s="322">
        <v>79404</v>
      </c>
      <c r="E29" s="321">
        <v>0.66187035041923414</v>
      </c>
      <c r="F29" s="321">
        <v>0.33812964958076591</v>
      </c>
      <c r="G29" s="620">
        <v>234833</v>
      </c>
    </row>
    <row r="30" spans="1:12">
      <c r="A30" s="62" t="s">
        <v>4</v>
      </c>
      <c r="B30" s="320" t="s">
        <v>65</v>
      </c>
      <c r="C30" s="322">
        <v>26222</v>
      </c>
      <c r="D30" s="322">
        <v>232827</v>
      </c>
      <c r="E30" s="321">
        <v>0.1012240927392115</v>
      </c>
      <c r="F30" s="321">
        <v>0.89877590726078849</v>
      </c>
      <c r="G30" s="620">
        <v>259049</v>
      </c>
    </row>
    <row r="31" spans="1:12">
      <c r="A31" s="29"/>
      <c r="B31" s="320" t="s">
        <v>66</v>
      </c>
      <c r="C31" s="322">
        <v>40417</v>
      </c>
      <c r="D31" s="322">
        <v>598925</v>
      </c>
      <c r="E31" s="321">
        <v>6.3216557022688954E-2</v>
      </c>
      <c r="F31" s="321">
        <v>0.93678344297731109</v>
      </c>
      <c r="G31" s="620">
        <v>639342</v>
      </c>
    </row>
    <row r="32" spans="1:12">
      <c r="A32" s="62" t="s">
        <v>10</v>
      </c>
      <c r="B32" s="322" t="s">
        <v>65</v>
      </c>
      <c r="C32" s="621">
        <v>62884</v>
      </c>
      <c r="D32" s="322">
        <v>258094</v>
      </c>
      <c r="E32" s="321">
        <v>0.19591373863629283</v>
      </c>
      <c r="F32" s="321">
        <v>0.8040862613637072</v>
      </c>
      <c r="G32" s="620">
        <v>320978</v>
      </c>
    </row>
    <row r="33" spans="1:9">
      <c r="A33" s="1007"/>
      <c r="B33" s="322" t="s">
        <v>66</v>
      </c>
      <c r="C33" s="322">
        <v>195846</v>
      </c>
      <c r="D33" s="621">
        <v>678329</v>
      </c>
      <c r="E33" s="321">
        <v>0.22403523321989305</v>
      </c>
      <c r="F33" s="321">
        <v>0.77596476678010695</v>
      </c>
      <c r="G33" s="620">
        <v>874175</v>
      </c>
    </row>
    <row r="34" spans="1:9">
      <c r="E34" s="403"/>
      <c r="I34" s="45"/>
    </row>
    <row r="35" spans="1:9">
      <c r="F35" s="403"/>
    </row>
  </sheetData>
  <mergeCells count="2">
    <mergeCell ref="A21:G21"/>
    <mergeCell ref="A22:G22"/>
  </mergeCells>
  <phoneticPr fontId="17" type="noConversion"/>
  <pageMargins left="0.78740157499999996" right="0.78740157499999996" top="0.984251969" bottom="0.984251969" header="0.4921259845" footer="0.4921259845"/>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R53"/>
  <sheetViews>
    <sheetView topLeftCell="A22" zoomScaleNormal="100" workbookViewId="0">
      <selection activeCell="D47" sqref="D47:L49"/>
    </sheetView>
  </sheetViews>
  <sheetFormatPr baseColWidth="10" defaultColWidth="11.44140625" defaultRowHeight="13.2"/>
  <cols>
    <col min="1" max="1" width="11.109375" style="86" customWidth="1"/>
    <col min="2" max="2" width="13" style="86" customWidth="1"/>
    <col min="3" max="3" width="10.109375" style="86" customWidth="1"/>
    <col min="4" max="7" width="8.5546875" style="86" customWidth="1"/>
    <col min="8" max="8" width="7" style="86" customWidth="1"/>
    <col min="9" max="10" width="7.109375" style="86" customWidth="1"/>
    <col min="11" max="11" width="7.5546875" style="86" customWidth="1"/>
    <col min="12" max="12" width="8.5546875" style="86" customWidth="1"/>
    <col min="13" max="13" width="11.44140625" style="86"/>
    <col min="14" max="14" width="8.44140625" style="86" customWidth="1"/>
    <col min="15" max="16384" width="11.44140625" style="86"/>
  </cols>
  <sheetData>
    <row r="1" spans="1:14">
      <c r="A1" s="908" t="s">
        <v>580</v>
      </c>
    </row>
    <row r="3" spans="1:14" ht="12.75" customHeight="1">
      <c r="A3" s="1562"/>
      <c r="B3" s="1563"/>
      <c r="C3" s="1564"/>
      <c r="D3" s="1556" t="s">
        <v>11</v>
      </c>
      <c r="E3" s="1556" t="s">
        <v>12</v>
      </c>
      <c r="F3" s="1556" t="s">
        <v>13</v>
      </c>
      <c r="G3" s="1556" t="s">
        <v>139</v>
      </c>
      <c r="H3" s="1556" t="s">
        <v>14</v>
      </c>
      <c r="I3" s="1556" t="s">
        <v>15</v>
      </c>
      <c r="J3" s="1556" t="s">
        <v>141</v>
      </c>
      <c r="K3" s="1556" t="s">
        <v>191</v>
      </c>
      <c r="L3" s="1556" t="s">
        <v>16</v>
      </c>
    </row>
    <row r="4" spans="1:14" ht="30" customHeight="1">
      <c r="A4" s="1546"/>
      <c r="B4" s="1565"/>
      <c r="C4" s="1547"/>
      <c r="D4" s="1557"/>
      <c r="E4" s="1557"/>
      <c r="F4" s="1557"/>
      <c r="G4" s="1557"/>
      <c r="H4" s="1557"/>
      <c r="I4" s="1557"/>
      <c r="J4" s="1557"/>
      <c r="K4" s="1557"/>
      <c r="L4" s="1557"/>
    </row>
    <row r="5" spans="1:14" ht="12.75" customHeight="1">
      <c r="A5" s="1561" t="s">
        <v>203</v>
      </c>
      <c r="B5" s="1553" t="s">
        <v>75</v>
      </c>
      <c r="C5" s="1072" t="s">
        <v>9</v>
      </c>
      <c r="D5" s="1052">
        <v>7096</v>
      </c>
      <c r="E5" s="1053">
        <v>2.3911417229968799</v>
      </c>
      <c r="F5" s="1053"/>
      <c r="G5" s="1053">
        <v>0.6</v>
      </c>
      <c r="H5" s="1053">
        <v>60.7</v>
      </c>
      <c r="I5" s="1053">
        <v>51.4</v>
      </c>
      <c r="J5" s="1053">
        <v>0.2</v>
      </c>
      <c r="K5" s="1053">
        <v>99.9</v>
      </c>
      <c r="L5" s="1054">
        <v>7083</v>
      </c>
      <c r="N5" s="921"/>
    </row>
    <row r="6" spans="1:14">
      <c r="A6" s="1551"/>
      <c r="B6" s="1554"/>
      <c r="C6" s="1072" t="s">
        <v>8</v>
      </c>
      <c r="D6" s="1052">
        <v>6476</v>
      </c>
      <c r="E6" s="1053">
        <v>2.1822200955647961</v>
      </c>
      <c r="F6" s="1055"/>
      <c r="G6" s="1053">
        <v>0.5</v>
      </c>
      <c r="H6" s="1053">
        <v>62.6</v>
      </c>
      <c r="I6" s="1053">
        <v>51.9</v>
      </c>
      <c r="J6" s="1053">
        <v>0.2</v>
      </c>
      <c r="K6" s="1053">
        <v>99.9</v>
      </c>
      <c r="L6" s="1054">
        <v>6470</v>
      </c>
      <c r="N6" s="921"/>
    </row>
    <row r="7" spans="1:14">
      <c r="A7" s="1551"/>
      <c r="B7" s="1555"/>
      <c r="C7" s="1072" t="s">
        <v>10</v>
      </c>
      <c r="D7" s="1052">
        <v>13572</v>
      </c>
      <c r="E7" s="1053">
        <v>4.5733618185616756</v>
      </c>
      <c r="F7" s="1055">
        <v>52.3</v>
      </c>
      <c r="G7" s="1053">
        <v>0.6</v>
      </c>
      <c r="H7" s="1053">
        <v>61.6</v>
      </c>
      <c r="I7" s="1053">
        <v>51.6</v>
      </c>
      <c r="J7" s="1053">
        <v>0.2</v>
      </c>
      <c r="K7" s="1053">
        <v>99.9</v>
      </c>
      <c r="L7" s="1054">
        <v>13553</v>
      </c>
      <c r="N7" s="921"/>
    </row>
    <row r="8" spans="1:14" ht="12.75" customHeight="1">
      <c r="A8" s="1551"/>
      <c r="B8" s="1553" t="s">
        <v>77</v>
      </c>
      <c r="C8" s="1072" t="s">
        <v>9</v>
      </c>
      <c r="D8" s="1052">
        <v>1699</v>
      </c>
      <c r="E8" s="1053">
        <v>0.57251265323727429</v>
      </c>
      <c r="F8" s="1055"/>
      <c r="G8" s="1053">
        <v>0.1</v>
      </c>
      <c r="H8" s="1053">
        <v>71.2</v>
      </c>
      <c r="I8" s="1053">
        <v>53.3</v>
      </c>
      <c r="J8" s="1053">
        <v>0.2</v>
      </c>
      <c r="K8" s="1053">
        <v>100</v>
      </c>
      <c r="L8" s="1054">
        <v>1699</v>
      </c>
      <c r="N8" s="921"/>
    </row>
    <row r="9" spans="1:14">
      <c r="A9" s="1551"/>
      <c r="B9" s="1554"/>
      <c r="C9" s="1072" t="s">
        <v>8</v>
      </c>
      <c r="D9" s="1052">
        <v>1608</v>
      </c>
      <c r="E9" s="1053">
        <v>0.54184834985611363</v>
      </c>
      <c r="F9" s="1055"/>
      <c r="G9" s="1053">
        <v>0</v>
      </c>
      <c r="H9" s="1053">
        <v>68.7</v>
      </c>
      <c r="I9" s="1053">
        <v>53.2</v>
      </c>
      <c r="J9" s="1053">
        <v>0.1</v>
      </c>
      <c r="K9" s="1053">
        <v>100</v>
      </c>
      <c r="L9" s="1054">
        <v>1607</v>
      </c>
      <c r="N9" s="921"/>
    </row>
    <row r="10" spans="1:14">
      <c r="A10" s="1551"/>
      <c r="B10" s="1555"/>
      <c r="C10" s="1072" t="s">
        <v>10</v>
      </c>
      <c r="D10" s="1052">
        <v>3307</v>
      </c>
      <c r="E10" s="1053">
        <v>1.1143610030933881</v>
      </c>
      <c r="F10" s="1055">
        <v>51.4</v>
      </c>
      <c r="G10" s="1053">
        <v>0</v>
      </c>
      <c r="H10" s="1053">
        <v>69.900000000000006</v>
      </c>
      <c r="I10" s="1053">
        <v>53.2</v>
      </c>
      <c r="J10" s="1053">
        <v>0.2</v>
      </c>
      <c r="K10" s="1053">
        <v>100</v>
      </c>
      <c r="L10" s="1054">
        <v>3306</v>
      </c>
      <c r="N10" s="921"/>
    </row>
    <row r="11" spans="1:14" ht="12.75" customHeight="1">
      <c r="A11" s="1551"/>
      <c r="B11" s="1553" t="s">
        <v>204</v>
      </c>
      <c r="C11" s="1072" t="s">
        <v>9</v>
      </c>
      <c r="D11" s="1052">
        <v>580</v>
      </c>
      <c r="E11" s="1053">
        <v>0.19544281275904596</v>
      </c>
      <c r="F11" s="1055"/>
      <c r="G11" s="1053">
        <v>0.7</v>
      </c>
      <c r="H11" s="1053">
        <v>68.3</v>
      </c>
      <c r="I11" s="1053">
        <v>53.2</v>
      </c>
      <c r="J11" s="1053">
        <v>0.2</v>
      </c>
      <c r="K11" s="1053">
        <v>100</v>
      </c>
      <c r="L11" s="1054">
        <v>573</v>
      </c>
      <c r="N11" s="921"/>
    </row>
    <row r="12" spans="1:14">
      <c r="A12" s="1551"/>
      <c r="B12" s="1554"/>
      <c r="C12" s="1072" t="s">
        <v>8</v>
      </c>
      <c r="D12" s="1052">
        <v>809</v>
      </c>
      <c r="E12" s="1053">
        <v>0.27260902676218651</v>
      </c>
      <c r="F12" s="1055"/>
      <c r="G12" s="1053">
        <v>0.2</v>
      </c>
      <c r="H12" s="1053">
        <v>72.400000000000006</v>
      </c>
      <c r="I12" s="1053">
        <v>54</v>
      </c>
      <c r="J12" s="1053">
        <v>0.1</v>
      </c>
      <c r="K12" s="1053">
        <v>100</v>
      </c>
      <c r="L12" s="1054">
        <v>807</v>
      </c>
      <c r="N12" s="921"/>
    </row>
    <row r="13" spans="1:14">
      <c r="A13" s="1551"/>
      <c r="B13" s="1555"/>
      <c r="C13" s="1072" t="s">
        <v>10</v>
      </c>
      <c r="D13" s="1052">
        <v>1389</v>
      </c>
      <c r="E13" s="1053">
        <v>0.46805183952123253</v>
      </c>
      <c r="F13" s="1055">
        <v>41.8</v>
      </c>
      <c r="G13" s="1053">
        <v>0.4</v>
      </c>
      <c r="H13" s="1053">
        <v>70.7</v>
      </c>
      <c r="I13" s="1053">
        <v>53.7</v>
      </c>
      <c r="J13" s="1053">
        <v>0.1</v>
      </c>
      <c r="K13" s="1053">
        <v>100</v>
      </c>
      <c r="L13" s="1054">
        <v>1380</v>
      </c>
      <c r="N13" s="921"/>
    </row>
    <row r="14" spans="1:14" ht="12.75" customHeight="1">
      <c r="A14" s="1551"/>
      <c r="B14" s="1535" t="s">
        <v>205</v>
      </c>
      <c r="C14" s="1073" t="s">
        <v>9</v>
      </c>
      <c r="D14" s="1056">
        <v>9375</v>
      </c>
      <c r="E14" s="1057">
        <v>3.1590971889931998</v>
      </c>
      <c r="F14" s="1058"/>
      <c r="G14" s="1057">
        <v>0.5</v>
      </c>
      <c r="H14" s="1057">
        <v>63.1</v>
      </c>
      <c r="I14" s="1057">
        <v>51.9</v>
      </c>
      <c r="J14" s="1057">
        <v>0.2</v>
      </c>
      <c r="K14" s="1057">
        <v>99.9</v>
      </c>
      <c r="L14" s="1059">
        <v>9355</v>
      </c>
      <c r="N14" s="921"/>
    </row>
    <row r="15" spans="1:14">
      <c r="A15" s="1551"/>
      <c r="B15" s="1536"/>
      <c r="C15" s="1073" t="s">
        <v>8</v>
      </c>
      <c r="D15" s="1056">
        <v>8893</v>
      </c>
      <c r="E15" s="1057">
        <v>2.9966774721830962</v>
      </c>
      <c r="F15" s="1058"/>
      <c r="G15" s="1057">
        <v>0.4</v>
      </c>
      <c r="H15" s="1057">
        <v>64.599999999999994</v>
      </c>
      <c r="I15" s="1057">
        <v>52.3</v>
      </c>
      <c r="J15" s="1057">
        <v>0.1</v>
      </c>
      <c r="K15" s="1057">
        <v>100</v>
      </c>
      <c r="L15" s="1059">
        <v>8883</v>
      </c>
      <c r="N15" s="921"/>
    </row>
    <row r="16" spans="1:14" ht="13.8" thickBot="1">
      <c r="A16" s="1552"/>
      <c r="B16" s="1537"/>
      <c r="C16" s="1073" t="s">
        <v>10</v>
      </c>
      <c r="D16" s="1060">
        <v>18268</v>
      </c>
      <c r="E16" s="1062">
        <v>6.155774661176296</v>
      </c>
      <c r="F16" s="1061">
        <v>51.3</v>
      </c>
      <c r="G16" s="1062">
        <v>0.5</v>
      </c>
      <c r="H16" s="1062">
        <v>63.8</v>
      </c>
      <c r="I16" s="1062">
        <v>52.1</v>
      </c>
      <c r="J16" s="1062">
        <v>0.2</v>
      </c>
      <c r="K16" s="1062">
        <v>99.9</v>
      </c>
      <c r="L16" s="1063">
        <v>18238</v>
      </c>
      <c r="N16" s="921"/>
    </row>
    <row r="17" spans="1:18" ht="12.75" customHeight="1">
      <c r="A17" s="1550" t="s">
        <v>206</v>
      </c>
      <c r="B17" s="1558" t="s">
        <v>451</v>
      </c>
      <c r="C17" s="1072" t="s">
        <v>9</v>
      </c>
      <c r="D17" s="1064">
        <v>17937</v>
      </c>
      <c r="E17" s="1053">
        <v>6.0442374697569097</v>
      </c>
      <c r="F17" s="1065"/>
      <c r="G17" s="1066">
        <v>19.899999999999999</v>
      </c>
      <c r="H17" s="1066">
        <v>38.299999999999997</v>
      </c>
      <c r="I17" s="1066">
        <v>45.1</v>
      </c>
      <c r="J17" s="1066">
        <v>6.3</v>
      </c>
      <c r="K17" s="1066">
        <v>96.9</v>
      </c>
      <c r="L17" s="1067">
        <v>17303</v>
      </c>
      <c r="N17" s="921"/>
    </row>
    <row r="18" spans="1:18">
      <c r="A18" s="1551"/>
      <c r="B18" s="1554"/>
      <c r="C18" s="1072" t="s">
        <v>8</v>
      </c>
      <c r="D18" s="1052">
        <v>4649</v>
      </c>
      <c r="E18" s="1053">
        <v>1.5665752353738012</v>
      </c>
      <c r="F18" s="1055"/>
      <c r="G18" s="1053">
        <v>15.6</v>
      </c>
      <c r="H18" s="1053">
        <v>47.4</v>
      </c>
      <c r="I18" s="1053">
        <v>47.2</v>
      </c>
      <c r="J18" s="1053">
        <v>2.4</v>
      </c>
      <c r="K18" s="1053">
        <v>98</v>
      </c>
      <c r="L18" s="1054">
        <v>4536</v>
      </c>
      <c r="N18" s="921"/>
    </row>
    <row r="19" spans="1:18">
      <c r="A19" s="1551"/>
      <c r="B19" s="1555"/>
      <c r="C19" s="1072" t="s">
        <v>10</v>
      </c>
      <c r="D19" s="1052">
        <v>22586</v>
      </c>
      <c r="E19" s="1053">
        <v>7.6108127051307113</v>
      </c>
      <c r="F19" s="1055">
        <v>79.400000000000006</v>
      </c>
      <c r="G19" s="1053">
        <v>19</v>
      </c>
      <c r="H19" s="1053">
        <v>40.200000000000003</v>
      </c>
      <c r="I19" s="1053">
        <v>45.6</v>
      </c>
      <c r="J19" s="1053">
        <v>5.5</v>
      </c>
      <c r="K19" s="1053">
        <v>97.1</v>
      </c>
      <c r="L19" s="1054">
        <v>21839</v>
      </c>
      <c r="N19" s="921"/>
    </row>
    <row r="20" spans="1:18" ht="12.75" customHeight="1">
      <c r="A20" s="1551"/>
      <c r="B20" s="1553" t="s">
        <v>207</v>
      </c>
      <c r="C20" s="1072" t="s">
        <v>9</v>
      </c>
      <c r="D20" s="1052">
        <v>144826</v>
      </c>
      <c r="E20" s="1053">
        <v>48.802070345933778</v>
      </c>
      <c r="F20" s="1055"/>
      <c r="G20" s="1053">
        <v>33.299999999999997</v>
      </c>
      <c r="H20" s="1053">
        <v>27.1</v>
      </c>
      <c r="I20" s="1053">
        <v>40.9</v>
      </c>
      <c r="J20" s="1053">
        <v>0</v>
      </c>
      <c r="K20" s="1053">
        <v>66.400000000000006</v>
      </c>
      <c r="L20" s="1054">
        <v>96119</v>
      </c>
      <c r="N20" s="921"/>
      <c r="O20" s="1533"/>
      <c r="P20" s="1533"/>
      <c r="Q20" s="922"/>
      <c r="R20" s="922"/>
    </row>
    <row r="21" spans="1:18">
      <c r="A21" s="1551"/>
      <c r="B21" s="1554"/>
      <c r="C21" s="1072" t="s">
        <v>8</v>
      </c>
      <c r="D21" s="1052">
        <v>34155</v>
      </c>
      <c r="E21" s="1053">
        <v>11.509222878940026</v>
      </c>
      <c r="F21" s="1055"/>
      <c r="G21" s="1053">
        <v>69.900000000000006</v>
      </c>
      <c r="H21" s="1053">
        <v>10.8</v>
      </c>
      <c r="I21" s="1053">
        <v>32.200000000000003</v>
      </c>
      <c r="J21" s="1053">
        <v>0</v>
      </c>
      <c r="K21" s="1053">
        <v>75.099999999999994</v>
      </c>
      <c r="L21" s="1054">
        <v>25656</v>
      </c>
      <c r="N21" s="921"/>
      <c r="O21" s="1534"/>
      <c r="P21" s="1534"/>
      <c r="Q21" s="923"/>
      <c r="R21" s="923"/>
    </row>
    <row r="22" spans="1:18">
      <c r="A22" s="1551"/>
      <c r="B22" s="1555"/>
      <c r="C22" s="1072" t="s">
        <v>10</v>
      </c>
      <c r="D22" s="1052">
        <v>178981</v>
      </c>
      <c r="E22" s="1053">
        <v>60.311293224873808</v>
      </c>
      <c r="F22" s="1055">
        <v>80.900000000000006</v>
      </c>
      <c r="G22" s="1053">
        <v>40.299999999999997</v>
      </c>
      <c r="H22" s="1053">
        <v>24</v>
      </c>
      <c r="I22" s="1053">
        <v>39.200000000000003</v>
      </c>
      <c r="J22" s="1053">
        <v>0</v>
      </c>
      <c r="K22" s="1053">
        <v>68</v>
      </c>
      <c r="L22" s="1054">
        <v>121775</v>
      </c>
      <c r="N22" s="921"/>
      <c r="O22" s="1534"/>
      <c r="P22" s="1534"/>
      <c r="Q22" s="923"/>
      <c r="R22" s="923"/>
    </row>
    <row r="23" spans="1:18" ht="12.75" customHeight="1">
      <c r="A23" s="1551"/>
      <c r="B23" s="1535" t="s">
        <v>208</v>
      </c>
      <c r="C23" s="1073" t="s">
        <v>9</v>
      </c>
      <c r="D23" s="1056">
        <v>162763</v>
      </c>
      <c r="E23" s="1057">
        <v>54.846307815690686</v>
      </c>
      <c r="F23" s="1058"/>
      <c r="G23" s="1057">
        <v>31.8</v>
      </c>
      <c r="H23" s="1057">
        <v>28.3</v>
      </c>
      <c r="I23" s="1057">
        <v>41.3</v>
      </c>
      <c r="J23" s="1057">
        <v>0.7</v>
      </c>
      <c r="K23" s="1057">
        <v>69.7</v>
      </c>
      <c r="L23" s="1059">
        <v>113423</v>
      </c>
      <c r="N23" s="921"/>
    </row>
    <row r="24" spans="1:18">
      <c r="A24" s="1551"/>
      <c r="B24" s="1536"/>
      <c r="C24" s="1073" t="s">
        <v>8</v>
      </c>
      <c r="D24" s="1056">
        <v>38804</v>
      </c>
      <c r="E24" s="1057">
        <v>13.075798114313827</v>
      </c>
      <c r="F24" s="1058"/>
      <c r="G24" s="1057">
        <v>63.4</v>
      </c>
      <c r="H24" s="1057">
        <v>15.2</v>
      </c>
      <c r="I24" s="1057">
        <v>34</v>
      </c>
      <c r="J24" s="1057">
        <v>0.3</v>
      </c>
      <c r="K24" s="1057">
        <v>77.8</v>
      </c>
      <c r="L24" s="1059">
        <v>30191</v>
      </c>
      <c r="N24" s="921"/>
    </row>
    <row r="25" spans="1:18" ht="13.8" thickBot="1">
      <c r="A25" s="1552"/>
      <c r="B25" s="1537"/>
      <c r="C25" s="1073" t="s">
        <v>10</v>
      </c>
      <c r="D25" s="1060">
        <v>201567</v>
      </c>
      <c r="E25" s="1062">
        <v>67.92210593000452</v>
      </c>
      <c r="F25" s="1061">
        <v>80.7</v>
      </c>
      <c r="G25" s="1062">
        <v>37.9</v>
      </c>
      <c r="H25" s="1062">
        <v>25.8</v>
      </c>
      <c r="I25" s="1062">
        <v>39.9</v>
      </c>
      <c r="J25" s="1062">
        <v>0.6</v>
      </c>
      <c r="K25" s="1062">
        <v>71.3</v>
      </c>
      <c r="L25" s="1063">
        <v>143614</v>
      </c>
      <c r="N25" s="921"/>
    </row>
    <row r="26" spans="1:18" ht="12.75" customHeight="1">
      <c r="A26" s="1550" t="s">
        <v>279</v>
      </c>
      <c r="B26" s="1558" t="s">
        <v>79</v>
      </c>
      <c r="C26" s="1072" t="s">
        <v>9</v>
      </c>
      <c r="D26" s="1064">
        <v>43479</v>
      </c>
      <c r="E26" s="1053">
        <v>14.651134579225102</v>
      </c>
      <c r="F26" s="1065"/>
      <c r="G26" s="1066">
        <v>10.199999999999999</v>
      </c>
      <c r="H26" s="1066">
        <v>49.7</v>
      </c>
      <c r="I26" s="1066">
        <v>48.2</v>
      </c>
      <c r="J26" s="1066">
        <v>12.4</v>
      </c>
      <c r="K26" s="1066">
        <v>96.4</v>
      </c>
      <c r="L26" s="1067">
        <v>41494</v>
      </c>
      <c r="N26" s="921"/>
    </row>
    <row r="27" spans="1:18">
      <c r="A27" s="1551"/>
      <c r="B27" s="1554"/>
      <c r="C27" s="1072" t="s">
        <v>8</v>
      </c>
      <c r="D27" s="1052">
        <v>8248</v>
      </c>
      <c r="E27" s="1053">
        <v>2.7793315855803642</v>
      </c>
      <c r="F27" s="1055"/>
      <c r="G27" s="1053">
        <v>12</v>
      </c>
      <c r="H27" s="1053">
        <v>44.8</v>
      </c>
      <c r="I27" s="1053">
        <v>47.3</v>
      </c>
      <c r="J27" s="1053">
        <v>3.1</v>
      </c>
      <c r="K27" s="1053">
        <v>98.6</v>
      </c>
      <c r="L27" s="1054">
        <v>8053</v>
      </c>
      <c r="N27" s="921"/>
    </row>
    <row r="28" spans="1:18">
      <c r="A28" s="1551"/>
      <c r="B28" s="1555"/>
      <c r="C28" s="1072" t="s">
        <v>10</v>
      </c>
      <c r="D28" s="1052">
        <v>51727</v>
      </c>
      <c r="E28" s="1053">
        <v>17.430466164805466</v>
      </c>
      <c r="F28" s="1055">
        <v>84.1</v>
      </c>
      <c r="G28" s="1053">
        <v>10.5</v>
      </c>
      <c r="H28" s="1053">
        <v>48.9</v>
      </c>
      <c r="I28" s="1053">
        <v>48.1</v>
      </c>
      <c r="J28" s="1053">
        <v>10.9</v>
      </c>
      <c r="K28" s="1053">
        <v>96.8</v>
      </c>
      <c r="L28" s="1054">
        <v>49547</v>
      </c>
      <c r="N28" s="921"/>
    </row>
    <row r="29" spans="1:18" ht="12.75" customHeight="1">
      <c r="A29" s="1551"/>
      <c r="B29" s="1553" t="s">
        <v>209</v>
      </c>
      <c r="C29" s="1072" t="s">
        <v>9</v>
      </c>
      <c r="D29" s="1052">
        <v>13010</v>
      </c>
      <c r="E29" s="1053">
        <v>4.3839844724054968</v>
      </c>
      <c r="F29" s="1055"/>
      <c r="G29" s="1053">
        <v>12.1</v>
      </c>
      <c r="H29" s="1053">
        <v>48.7</v>
      </c>
      <c r="I29" s="1053">
        <v>48.1</v>
      </c>
      <c r="J29" s="1053">
        <v>26.2</v>
      </c>
      <c r="K29" s="1053">
        <v>92</v>
      </c>
      <c r="L29" s="1054">
        <v>11809</v>
      </c>
      <c r="N29" s="921"/>
    </row>
    <row r="30" spans="1:18">
      <c r="A30" s="1551"/>
      <c r="B30" s="1554"/>
      <c r="C30" s="1072" t="s">
        <v>8</v>
      </c>
      <c r="D30" s="1052">
        <v>615</v>
      </c>
      <c r="E30" s="1053">
        <v>0.20723677559795392</v>
      </c>
      <c r="F30" s="1055"/>
      <c r="G30" s="1053">
        <v>12.8</v>
      </c>
      <c r="H30" s="1053">
        <v>48.1</v>
      </c>
      <c r="I30" s="1053">
        <v>48.2</v>
      </c>
      <c r="J30" s="1053">
        <v>6.7</v>
      </c>
      <c r="K30" s="1053">
        <v>95.5</v>
      </c>
      <c r="L30" s="1054">
        <v>582</v>
      </c>
      <c r="N30" s="921"/>
    </row>
    <row r="31" spans="1:18">
      <c r="A31" s="1551"/>
      <c r="B31" s="1555"/>
      <c r="C31" s="1072" t="s">
        <v>10</v>
      </c>
      <c r="D31" s="1052">
        <v>13625</v>
      </c>
      <c r="E31" s="1053">
        <v>4.5912212480034507</v>
      </c>
      <c r="F31" s="1055">
        <v>95.5</v>
      </c>
      <c r="G31" s="1053">
        <v>12.1</v>
      </c>
      <c r="H31" s="1053">
        <v>48.7</v>
      </c>
      <c r="I31" s="1053">
        <v>48.1</v>
      </c>
      <c r="J31" s="1053">
        <v>25.3</v>
      </c>
      <c r="K31" s="1053">
        <v>92.2</v>
      </c>
      <c r="L31" s="1054">
        <v>12390</v>
      </c>
      <c r="N31" s="921"/>
    </row>
    <row r="32" spans="1:18">
      <c r="A32" s="1551"/>
      <c r="B32" s="1553" t="s">
        <v>81</v>
      </c>
      <c r="C32" s="1072" t="s">
        <v>9</v>
      </c>
      <c r="D32" s="1052">
        <v>193</v>
      </c>
      <c r="E32" s="1053">
        <v>6.5035280797406669E-2</v>
      </c>
      <c r="F32" s="1055"/>
      <c r="G32" s="1053">
        <v>10.4</v>
      </c>
      <c r="H32" s="1053">
        <v>52.3</v>
      </c>
      <c r="I32" s="1053">
        <v>48.8</v>
      </c>
      <c r="J32" s="1053">
        <v>2.1</v>
      </c>
      <c r="K32" s="1053">
        <v>90</v>
      </c>
      <c r="L32" s="1054">
        <v>168</v>
      </c>
      <c r="N32" s="921"/>
    </row>
    <row r="33" spans="1:15">
      <c r="A33" s="1551"/>
      <c r="B33" s="1554"/>
      <c r="C33" s="1072" t="s">
        <v>8</v>
      </c>
      <c r="D33" s="1052">
        <v>271</v>
      </c>
      <c r="E33" s="1053">
        <v>9.13189694098301E-2</v>
      </c>
      <c r="F33" s="1055"/>
      <c r="G33" s="1053">
        <v>18.100000000000001</v>
      </c>
      <c r="H33" s="1053">
        <v>46.9</v>
      </c>
      <c r="I33" s="1053">
        <v>46.1</v>
      </c>
      <c r="J33" s="1053">
        <v>1.5</v>
      </c>
      <c r="K33" s="1053">
        <v>98.4</v>
      </c>
      <c r="L33" s="1054">
        <v>261</v>
      </c>
      <c r="N33" s="921"/>
    </row>
    <row r="34" spans="1:15">
      <c r="A34" s="1551"/>
      <c r="B34" s="1555"/>
      <c r="C34" s="1072" t="s">
        <v>10</v>
      </c>
      <c r="D34" s="1052">
        <v>464</v>
      </c>
      <c r="E34" s="1053">
        <v>0.15635425020723678</v>
      </c>
      <c r="F34" s="1055">
        <v>41.6</v>
      </c>
      <c r="G34" s="1053">
        <v>14.9</v>
      </c>
      <c r="H34" s="1053">
        <v>49.1</v>
      </c>
      <c r="I34" s="1053">
        <v>47.2</v>
      </c>
      <c r="J34" s="1053">
        <v>1.7</v>
      </c>
      <c r="K34" s="1053">
        <v>94.9</v>
      </c>
      <c r="L34" s="1054">
        <v>429</v>
      </c>
      <c r="N34" s="921"/>
    </row>
    <row r="35" spans="1:15" ht="12.75" customHeight="1">
      <c r="A35" s="1551"/>
      <c r="B35" s="1535" t="s">
        <v>280</v>
      </c>
      <c r="C35" s="1073" t="s">
        <v>9</v>
      </c>
      <c r="D35" s="1056">
        <v>56682</v>
      </c>
      <c r="E35" s="1057">
        <v>19.100154332428009</v>
      </c>
      <c r="F35" s="1058"/>
      <c r="G35" s="1057">
        <v>10.6</v>
      </c>
      <c r="H35" s="1057">
        <v>49.5</v>
      </c>
      <c r="I35" s="1057">
        <v>48.2</v>
      </c>
      <c r="J35" s="1057">
        <v>15.5</v>
      </c>
      <c r="K35" s="1057">
        <v>95.4</v>
      </c>
      <c r="L35" s="1059">
        <v>53471</v>
      </c>
      <c r="N35" s="921"/>
    </row>
    <row r="36" spans="1:15">
      <c r="A36" s="1551"/>
      <c r="B36" s="1536"/>
      <c r="C36" s="1073" t="s">
        <v>8</v>
      </c>
      <c r="D36" s="1056">
        <v>9134</v>
      </c>
      <c r="E36" s="1057">
        <v>3.077887330588148</v>
      </c>
      <c r="F36" s="1058"/>
      <c r="G36" s="1057">
        <v>12.3</v>
      </c>
      <c r="H36" s="1057">
        <v>45.1</v>
      </c>
      <c r="I36" s="1057">
        <v>47.3</v>
      </c>
      <c r="J36" s="1057">
        <v>3.3</v>
      </c>
      <c r="K36" s="1057">
        <v>98.4</v>
      </c>
      <c r="L36" s="1059">
        <v>8896</v>
      </c>
      <c r="N36" s="921"/>
    </row>
    <row r="37" spans="1:15" ht="13.8" thickBot="1">
      <c r="A37" s="1552"/>
      <c r="B37" s="1537"/>
      <c r="C37" s="1073" t="s">
        <v>10</v>
      </c>
      <c r="D37" s="1060">
        <v>65816</v>
      </c>
      <c r="E37" s="1062">
        <v>22.178041663016153</v>
      </c>
      <c r="F37" s="1061">
        <v>86.1</v>
      </c>
      <c r="G37" s="1062">
        <v>10.8</v>
      </c>
      <c r="H37" s="1062">
        <v>48.9</v>
      </c>
      <c r="I37" s="1062">
        <v>48.1</v>
      </c>
      <c r="J37" s="1062">
        <v>13.8</v>
      </c>
      <c r="K37" s="1062">
        <v>95.8</v>
      </c>
      <c r="L37" s="1063">
        <v>62367</v>
      </c>
      <c r="N37" s="921"/>
    </row>
    <row r="38" spans="1:15" ht="12.75" customHeight="1">
      <c r="A38" s="1544" t="s">
        <v>82</v>
      </c>
      <c r="B38" s="1545"/>
      <c r="C38" s="1073" t="s">
        <v>9</v>
      </c>
      <c r="D38" s="1068">
        <v>6013</v>
      </c>
      <c r="E38" s="1057">
        <v>2.026202815724385</v>
      </c>
      <c r="F38" s="1069"/>
      <c r="G38" s="1070">
        <v>12.6</v>
      </c>
      <c r="H38" s="1070">
        <v>51</v>
      </c>
      <c r="I38" s="1070">
        <v>47.9</v>
      </c>
      <c r="J38" s="1070">
        <v>17</v>
      </c>
      <c r="K38" s="1070">
        <v>94.9</v>
      </c>
      <c r="L38" s="1071">
        <v>5657</v>
      </c>
      <c r="N38" s="921"/>
    </row>
    <row r="39" spans="1:15">
      <c r="A39" s="1546"/>
      <c r="B39" s="1547"/>
      <c r="C39" s="1073" t="s">
        <v>8</v>
      </c>
      <c r="D39" s="1056">
        <v>5098</v>
      </c>
      <c r="E39" s="1057">
        <v>1.7178749300786489</v>
      </c>
      <c r="F39" s="1058"/>
      <c r="G39" s="1057">
        <v>14.3</v>
      </c>
      <c r="H39" s="1057">
        <v>44.2</v>
      </c>
      <c r="I39" s="1057">
        <v>46.7</v>
      </c>
      <c r="J39" s="1057">
        <v>3.8</v>
      </c>
      <c r="K39" s="1057">
        <v>98.4</v>
      </c>
      <c r="L39" s="1059">
        <v>4970</v>
      </c>
      <c r="M39" s="924"/>
      <c r="N39" s="921"/>
    </row>
    <row r="40" spans="1:15" ht="13.8" thickBot="1">
      <c r="A40" s="1548"/>
      <c r="B40" s="1549"/>
      <c r="C40" s="1073" t="s">
        <v>10</v>
      </c>
      <c r="D40" s="1060">
        <v>11111</v>
      </c>
      <c r="E40" s="1062">
        <v>3.7440777458030339</v>
      </c>
      <c r="F40" s="1061">
        <v>54.1</v>
      </c>
      <c r="G40" s="1062">
        <v>13.4</v>
      </c>
      <c r="H40" s="1062">
        <v>47.8</v>
      </c>
      <c r="I40" s="1062">
        <v>47.3</v>
      </c>
      <c r="J40" s="1062">
        <v>11</v>
      </c>
      <c r="K40" s="1062">
        <v>96.5</v>
      </c>
      <c r="L40" s="1063">
        <v>10628</v>
      </c>
      <c r="M40" s="925"/>
      <c r="N40" s="921"/>
    </row>
    <row r="41" spans="1:15" ht="12.75" customHeight="1">
      <c r="A41" s="1538" t="s">
        <v>210</v>
      </c>
      <c r="B41" s="1539"/>
      <c r="C41" s="1073" t="s">
        <v>9</v>
      </c>
      <c r="D41" s="1068">
        <v>79404</v>
      </c>
      <c r="E41" s="1057">
        <v>26.756795007447042</v>
      </c>
      <c r="F41" s="1069"/>
      <c r="G41" s="1070">
        <v>8.6</v>
      </c>
      <c r="H41" s="1070">
        <v>51.8</v>
      </c>
      <c r="I41" s="1070">
        <v>48.9</v>
      </c>
      <c r="J41" s="1070">
        <v>13.6</v>
      </c>
      <c r="K41" s="1070">
        <v>96.7</v>
      </c>
      <c r="L41" s="1071">
        <v>76072</v>
      </c>
      <c r="M41" s="925"/>
      <c r="N41" s="921"/>
    </row>
    <row r="42" spans="1:15">
      <c r="A42" s="1540"/>
      <c r="B42" s="1541"/>
      <c r="C42" s="1073" t="s">
        <v>8</v>
      </c>
      <c r="D42" s="1056">
        <v>25267</v>
      </c>
      <c r="E42" s="1057">
        <v>8.5142302585910592</v>
      </c>
      <c r="F42" s="1058"/>
      <c r="G42" s="1057">
        <v>6.3</v>
      </c>
      <c r="H42" s="1057">
        <v>54.5</v>
      </c>
      <c r="I42" s="1057">
        <v>49.7</v>
      </c>
      <c r="J42" s="1057">
        <v>2.4</v>
      </c>
      <c r="K42" s="1057">
        <v>99.1</v>
      </c>
      <c r="L42" s="1059">
        <v>24879</v>
      </c>
      <c r="M42" s="925"/>
      <c r="N42" s="921"/>
    </row>
    <row r="43" spans="1:15" ht="13.8" thickBot="1">
      <c r="A43" s="1542"/>
      <c r="B43" s="1543"/>
      <c r="C43" s="1073" t="s">
        <v>10</v>
      </c>
      <c r="D43" s="1060">
        <v>104671</v>
      </c>
      <c r="E43" s="1062">
        <v>35.271025266038102</v>
      </c>
      <c r="F43" s="1061">
        <v>75.900000000000006</v>
      </c>
      <c r="G43" s="1062">
        <v>8.1</v>
      </c>
      <c r="H43" s="1062">
        <v>52.5</v>
      </c>
      <c r="I43" s="1062">
        <v>49.1</v>
      </c>
      <c r="J43" s="1062">
        <v>10.9</v>
      </c>
      <c r="K43" s="1062">
        <v>97.3</v>
      </c>
      <c r="L43" s="1063">
        <v>100952</v>
      </c>
      <c r="M43" s="925"/>
      <c r="N43" s="921"/>
    </row>
    <row r="44" spans="1:15" ht="12.75" customHeight="1">
      <c r="A44" s="1538" t="s">
        <v>88</v>
      </c>
      <c r="B44" s="1539"/>
      <c r="C44" s="1073" t="s">
        <v>9</v>
      </c>
      <c r="D44" s="1068">
        <v>155429</v>
      </c>
      <c r="E44" s="1057">
        <v>52.374967145389242</v>
      </c>
      <c r="F44" s="1069"/>
      <c r="G44" s="1070">
        <v>33.299999999999997</v>
      </c>
      <c r="H44" s="1070">
        <v>27</v>
      </c>
      <c r="I44" s="1070">
        <v>40.9</v>
      </c>
      <c r="J44" s="1070">
        <v>0.2</v>
      </c>
      <c r="K44" s="1070">
        <v>68.099999999999994</v>
      </c>
      <c r="L44" s="1071">
        <v>105833</v>
      </c>
      <c r="M44" s="925"/>
      <c r="N44" s="921"/>
    </row>
    <row r="45" spans="1:15">
      <c r="A45" s="1540"/>
      <c r="B45" s="1541"/>
      <c r="C45" s="1073" t="s">
        <v>8</v>
      </c>
      <c r="D45" s="1056">
        <v>36662</v>
      </c>
      <c r="E45" s="1057">
        <v>12.35400758857266</v>
      </c>
      <c r="F45" s="1058"/>
      <c r="G45" s="1057">
        <v>67.900000000000006</v>
      </c>
      <c r="H45" s="1057">
        <v>11.6</v>
      </c>
      <c r="I45" s="1057">
        <v>32.6</v>
      </c>
      <c r="J45" s="1057">
        <v>0</v>
      </c>
      <c r="K45" s="1057">
        <v>76.5</v>
      </c>
      <c r="L45" s="1059">
        <v>28061</v>
      </c>
      <c r="M45" s="925"/>
      <c r="N45" s="921"/>
    </row>
    <row r="46" spans="1:15" ht="13.8" thickBot="1">
      <c r="A46" s="1542"/>
      <c r="B46" s="1543"/>
      <c r="C46" s="1073" t="s">
        <v>10</v>
      </c>
      <c r="D46" s="1060">
        <v>192091</v>
      </c>
      <c r="E46" s="1062">
        <v>64.728974733961891</v>
      </c>
      <c r="F46" s="1061">
        <v>80.900000000000006</v>
      </c>
      <c r="G46" s="1062">
        <v>39.9</v>
      </c>
      <c r="H46" s="1062">
        <v>24</v>
      </c>
      <c r="I46" s="1062">
        <v>39.299999999999997</v>
      </c>
      <c r="J46" s="1062">
        <v>0.1</v>
      </c>
      <c r="K46" s="1062">
        <v>69.7</v>
      </c>
      <c r="L46" s="1063">
        <v>133894</v>
      </c>
      <c r="M46" s="926"/>
      <c r="N46" s="921"/>
    </row>
    <row r="47" spans="1:15" ht="15" customHeight="1">
      <c r="A47" s="1538" t="s">
        <v>83</v>
      </c>
      <c r="B47" s="1539"/>
      <c r="C47" s="1073" t="s">
        <v>9</v>
      </c>
      <c r="D47" s="1221">
        <v>234833</v>
      </c>
      <c r="E47" s="1057">
        <v>79.131762152836288</v>
      </c>
      <c r="F47" s="1222"/>
      <c r="G47" s="1223">
        <v>25</v>
      </c>
      <c r="H47" s="1223">
        <v>35.4</v>
      </c>
      <c r="I47" s="1223">
        <v>43.6</v>
      </c>
      <c r="J47" s="1223">
        <v>4.7</v>
      </c>
      <c r="K47" s="1223">
        <v>77.7</v>
      </c>
      <c r="L47" s="1224">
        <v>181905</v>
      </c>
      <c r="N47" s="921"/>
      <c r="O47" s="903"/>
    </row>
    <row r="48" spans="1:15">
      <c r="A48" s="1540"/>
      <c r="B48" s="1541"/>
      <c r="C48" s="1073" t="s">
        <v>8</v>
      </c>
      <c r="D48" s="1225">
        <v>61929</v>
      </c>
      <c r="E48" s="1057">
        <v>20.868237847163719</v>
      </c>
      <c r="F48" s="1226"/>
      <c r="G48" s="1227">
        <v>42.7</v>
      </c>
      <c r="H48" s="1227">
        <v>29.1</v>
      </c>
      <c r="I48" s="1227">
        <v>39.6</v>
      </c>
      <c r="J48" s="1227">
        <v>1</v>
      </c>
      <c r="K48" s="1227">
        <v>85.7</v>
      </c>
      <c r="L48" s="1228">
        <v>52941</v>
      </c>
      <c r="N48" s="921"/>
      <c r="O48" s="903"/>
    </row>
    <row r="49" spans="1:17">
      <c r="A49" s="1559"/>
      <c r="B49" s="1560"/>
      <c r="C49" s="1073" t="s">
        <v>10</v>
      </c>
      <c r="D49" s="1229">
        <v>296762</v>
      </c>
      <c r="E49" s="1057">
        <v>100</v>
      </c>
      <c r="F49" s="1230">
        <v>79.099999999999994</v>
      </c>
      <c r="G49" s="1231">
        <v>28.7</v>
      </c>
      <c r="H49" s="1231">
        <v>34.1</v>
      </c>
      <c r="I49" s="1231">
        <v>42.7</v>
      </c>
      <c r="J49" s="1231">
        <v>3.9</v>
      </c>
      <c r="K49" s="1231">
        <v>79.400000000000006</v>
      </c>
      <c r="L49" s="1232">
        <v>234846</v>
      </c>
      <c r="N49" s="921"/>
      <c r="O49" s="927"/>
      <c r="P49" s="928"/>
      <c r="Q49" s="921"/>
    </row>
    <row r="50" spans="1:17">
      <c r="L50" s="915" t="s">
        <v>144</v>
      </c>
      <c r="O50" s="907"/>
      <c r="P50" s="929"/>
      <c r="Q50" s="921"/>
    </row>
    <row r="51" spans="1:17" ht="24" customHeight="1">
      <c r="A51" s="1292" t="s">
        <v>470</v>
      </c>
      <c r="B51" s="1292"/>
      <c r="C51" s="1292"/>
      <c r="D51" s="1292"/>
      <c r="E51" s="1292"/>
      <c r="F51" s="1292"/>
      <c r="G51" s="1292"/>
      <c r="H51" s="1292"/>
      <c r="I51" s="1292"/>
      <c r="J51" s="1292"/>
      <c r="K51" s="1292"/>
      <c r="L51" s="1292"/>
      <c r="P51" s="930"/>
    </row>
    <row r="52" spans="1:17" ht="22.5" customHeight="1">
      <c r="A52" s="1292" t="s">
        <v>471</v>
      </c>
      <c r="B52" s="1292"/>
      <c r="C52" s="1292"/>
      <c r="D52" s="1292"/>
      <c r="E52" s="1292"/>
      <c r="F52" s="1292"/>
      <c r="G52" s="1292"/>
      <c r="H52" s="1292"/>
      <c r="I52" s="1292"/>
      <c r="J52" s="1292"/>
      <c r="K52" s="1292"/>
      <c r="L52" s="1292"/>
    </row>
    <row r="53" spans="1:17">
      <c r="A53" s="43" t="s">
        <v>491</v>
      </c>
      <c r="B53" s="890"/>
      <c r="C53" s="890"/>
      <c r="D53" s="890"/>
      <c r="E53" s="890"/>
      <c r="F53" s="890"/>
      <c r="G53" s="890"/>
      <c r="H53" s="890"/>
      <c r="I53" s="890"/>
      <c r="J53" s="890"/>
      <c r="K53" s="890"/>
      <c r="L53" s="890"/>
    </row>
  </sheetData>
  <mergeCells count="33">
    <mergeCell ref="A52:L52"/>
    <mergeCell ref="B26:B28"/>
    <mergeCell ref="L3:L4"/>
    <mergeCell ref="A5:A16"/>
    <mergeCell ref="B5:B7"/>
    <mergeCell ref="B8:B10"/>
    <mergeCell ref="B11:B13"/>
    <mergeCell ref="B14:B16"/>
    <mergeCell ref="I3:I4"/>
    <mergeCell ref="J3:J4"/>
    <mergeCell ref="K3:K4"/>
    <mergeCell ref="G3:G4"/>
    <mergeCell ref="H3:H4"/>
    <mergeCell ref="A3:C4"/>
    <mergeCell ref="D3:D4"/>
    <mergeCell ref="A26:A37"/>
    <mergeCell ref="F3:F4"/>
    <mergeCell ref="B17:B19"/>
    <mergeCell ref="A51:L51"/>
    <mergeCell ref="A44:B46"/>
    <mergeCell ref="A47:B49"/>
    <mergeCell ref="E3:E4"/>
    <mergeCell ref="B32:B34"/>
    <mergeCell ref="O20:P20"/>
    <mergeCell ref="O21:P21"/>
    <mergeCell ref="O22:P22"/>
    <mergeCell ref="B35:B37"/>
    <mergeCell ref="A41:B43"/>
    <mergeCell ref="A38:B40"/>
    <mergeCell ref="A17:A25"/>
    <mergeCell ref="B20:B22"/>
    <mergeCell ref="B23:B25"/>
    <mergeCell ref="B29:B31"/>
  </mergeCells>
  <pageMargins left="0.11811023622047245" right="0.11811023622047245" top="0.74803149606299213" bottom="0.74803149606299213"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45"/>
  <sheetViews>
    <sheetView zoomScale="130" zoomScaleNormal="130" workbookViewId="0">
      <selection activeCell="A20" sqref="A20:I21"/>
    </sheetView>
  </sheetViews>
  <sheetFormatPr baseColWidth="10" defaultColWidth="11.44140625" defaultRowHeight="10.199999999999999"/>
  <cols>
    <col min="1" max="1" width="27.44140625" style="467" customWidth="1"/>
    <col min="2" max="2" width="12.44140625" style="467" customWidth="1"/>
    <col min="3" max="12" width="6.109375" style="467" bestFit="1" customWidth="1"/>
    <col min="13" max="13" width="6.88671875" style="467" customWidth="1"/>
    <col min="14" max="14" width="6.33203125" style="467" customWidth="1"/>
    <col min="15" max="21" width="24.6640625" style="467" bestFit="1" customWidth="1"/>
    <col min="22" max="22" width="17.88671875" style="467" bestFit="1" customWidth="1"/>
    <col min="23" max="23" width="29.6640625" style="467" bestFit="1" customWidth="1"/>
    <col min="24" max="16384" width="11.44140625" style="467"/>
  </cols>
  <sheetData>
    <row r="1" spans="1:1" s="931" customFormat="1" ht="13.2">
      <c r="A1" s="900" t="s">
        <v>536</v>
      </c>
    </row>
    <row r="2" spans="1:1" s="931" customFormat="1"/>
    <row r="3" spans="1:1" s="931" customFormat="1"/>
    <row r="4" spans="1:1" s="931" customFormat="1"/>
    <row r="5" spans="1:1" s="931" customFormat="1"/>
    <row r="6" spans="1:1" s="931" customFormat="1"/>
    <row r="7" spans="1:1" s="931" customFormat="1"/>
    <row r="8" spans="1:1" s="931" customFormat="1"/>
    <row r="9" spans="1:1" s="931" customFormat="1"/>
    <row r="10" spans="1:1" s="931" customFormat="1"/>
    <row r="11" spans="1:1" s="931" customFormat="1"/>
    <row r="12" spans="1:1" s="931" customFormat="1"/>
    <row r="13" spans="1:1" s="931" customFormat="1"/>
    <row r="14" spans="1:1" s="931" customFormat="1"/>
    <row r="15" spans="1:1" s="931" customFormat="1"/>
    <row r="16" spans="1:1" s="931" customFormat="1"/>
    <row r="17" spans="1:10" s="931" customFormat="1"/>
    <row r="18" spans="1:10" s="931" customFormat="1"/>
    <row r="19" spans="1:10" s="931" customFormat="1">
      <c r="J19" s="915" t="s">
        <v>144</v>
      </c>
    </row>
    <row r="20" spans="1:10" s="931" customFormat="1" ht="24.75" customHeight="1">
      <c r="A20" s="1292" t="s">
        <v>539</v>
      </c>
      <c r="B20" s="1292"/>
      <c r="C20" s="1292"/>
      <c r="D20" s="1292"/>
      <c r="E20" s="1292"/>
      <c r="F20" s="1292"/>
      <c r="G20" s="1292"/>
      <c r="H20" s="1292"/>
      <c r="I20" s="1292"/>
    </row>
    <row r="21" spans="1:10" s="931" customFormat="1" ht="11.4">
      <c r="A21" s="43" t="s">
        <v>491</v>
      </c>
      <c r="B21" s="899"/>
      <c r="C21" s="899"/>
      <c r="D21" s="899"/>
      <c r="E21" s="899"/>
      <c r="F21" s="899"/>
      <c r="G21" s="899"/>
      <c r="H21" s="899"/>
      <c r="I21" s="899"/>
    </row>
    <row r="22" spans="1:10" s="931" customFormat="1"/>
    <row r="24" spans="1:10">
      <c r="A24" s="835"/>
      <c r="B24" s="836"/>
      <c r="C24" s="1074">
        <v>2015</v>
      </c>
      <c r="D24" s="1074">
        <v>2016</v>
      </c>
      <c r="E24" s="837">
        <v>2017</v>
      </c>
      <c r="F24" s="1074">
        <v>2018</v>
      </c>
      <c r="G24" s="1074">
        <v>2019</v>
      </c>
      <c r="H24" s="838">
        <v>2020</v>
      </c>
    </row>
    <row r="25" spans="1:10">
      <c r="A25" s="1566" t="s">
        <v>82</v>
      </c>
      <c r="B25" s="471" t="s">
        <v>281</v>
      </c>
      <c r="C25" s="1075">
        <v>6111</v>
      </c>
      <c r="D25" s="1075">
        <v>6101</v>
      </c>
      <c r="E25" s="472">
        <v>6128</v>
      </c>
      <c r="F25" s="1075">
        <v>6137</v>
      </c>
      <c r="G25" s="1075">
        <v>6044</v>
      </c>
      <c r="H25" s="654">
        <v>6013</v>
      </c>
    </row>
    <row r="26" spans="1:10">
      <c r="A26" s="1567"/>
      <c r="B26" s="473" t="s">
        <v>282</v>
      </c>
      <c r="C26" s="1076">
        <v>4815</v>
      </c>
      <c r="D26" s="1076">
        <v>4914</v>
      </c>
      <c r="E26" s="489">
        <v>5042</v>
      </c>
      <c r="F26" s="1076">
        <v>5106</v>
      </c>
      <c r="G26" s="1076">
        <v>5053</v>
      </c>
      <c r="H26" s="498">
        <v>5098</v>
      </c>
    </row>
    <row r="27" spans="1:10" ht="10.8" thickBot="1">
      <c r="A27" s="1571" t="s">
        <v>370</v>
      </c>
      <c r="B27" s="1572"/>
      <c r="C27" s="1077">
        <v>10926</v>
      </c>
      <c r="D27" s="1077">
        <v>11015</v>
      </c>
      <c r="E27" s="839">
        <v>11170</v>
      </c>
      <c r="F27" s="1077">
        <v>11243</v>
      </c>
      <c r="G27" s="1077">
        <v>11097</v>
      </c>
      <c r="H27" s="840">
        <v>11111</v>
      </c>
    </row>
    <row r="28" spans="1:10">
      <c r="A28" s="1568" t="s">
        <v>203</v>
      </c>
      <c r="B28" s="471" t="s">
        <v>281</v>
      </c>
      <c r="C28" s="1075">
        <v>8431</v>
      </c>
      <c r="D28" s="1075">
        <v>8602</v>
      </c>
      <c r="E28" s="472">
        <v>8729</v>
      </c>
      <c r="F28" s="1075">
        <v>8957</v>
      </c>
      <c r="G28" s="1075">
        <v>9062</v>
      </c>
      <c r="H28" s="654">
        <v>9375</v>
      </c>
    </row>
    <row r="29" spans="1:10">
      <c r="A29" s="1569"/>
      <c r="B29" s="473" t="s">
        <v>282</v>
      </c>
      <c r="C29" s="1076">
        <v>9372</v>
      </c>
      <c r="D29" s="1076">
        <v>9344</v>
      </c>
      <c r="E29" s="489">
        <v>9213</v>
      </c>
      <c r="F29" s="1076">
        <v>9118</v>
      </c>
      <c r="G29" s="1076">
        <v>8924</v>
      </c>
      <c r="H29" s="498">
        <v>8893</v>
      </c>
    </row>
    <row r="30" spans="1:10" ht="10.8" thickBot="1">
      <c r="A30" s="841" t="s">
        <v>284</v>
      </c>
      <c r="B30" s="842"/>
      <c r="C30" s="1077">
        <v>17803</v>
      </c>
      <c r="D30" s="1077">
        <v>17946</v>
      </c>
      <c r="E30" s="839">
        <v>17942</v>
      </c>
      <c r="F30" s="1077">
        <v>18075</v>
      </c>
      <c r="G30" s="1077">
        <v>17986</v>
      </c>
      <c r="H30" s="840">
        <v>18268</v>
      </c>
    </row>
    <row r="31" spans="1:10">
      <c r="A31" s="1568" t="s">
        <v>255</v>
      </c>
      <c r="B31" s="471" t="s">
        <v>281</v>
      </c>
      <c r="C31" s="1075">
        <v>57290</v>
      </c>
      <c r="D31" s="1075">
        <v>57369</v>
      </c>
      <c r="E31" s="472">
        <v>57653</v>
      </c>
      <c r="F31" s="1075">
        <v>57289</v>
      </c>
      <c r="G31" s="1075">
        <v>56716</v>
      </c>
      <c r="H31" s="654">
        <v>56682</v>
      </c>
    </row>
    <row r="32" spans="1:10">
      <c r="A32" s="1569"/>
      <c r="B32" s="473" t="s">
        <v>282</v>
      </c>
      <c r="C32" s="1076">
        <v>9385</v>
      </c>
      <c r="D32" s="1076">
        <v>9307</v>
      </c>
      <c r="E32" s="489">
        <v>9212</v>
      </c>
      <c r="F32" s="1076">
        <v>9260</v>
      </c>
      <c r="G32" s="1076">
        <v>9123</v>
      </c>
      <c r="H32" s="498">
        <v>9134</v>
      </c>
    </row>
    <row r="33" spans="1:13" ht="10.8" thickBot="1">
      <c r="A33" s="1571" t="s">
        <v>371</v>
      </c>
      <c r="B33" s="1572"/>
      <c r="C33" s="1077">
        <v>66675</v>
      </c>
      <c r="D33" s="1077">
        <v>66676</v>
      </c>
      <c r="E33" s="839">
        <v>66865</v>
      </c>
      <c r="F33" s="1077">
        <v>66549</v>
      </c>
      <c r="G33" s="1077">
        <v>65839</v>
      </c>
      <c r="H33" s="840">
        <v>65816</v>
      </c>
    </row>
    <row r="34" spans="1:13">
      <c r="A34" s="1568" t="s">
        <v>206</v>
      </c>
      <c r="B34" s="471" t="s">
        <v>281</v>
      </c>
      <c r="C34" s="1075">
        <v>77148</v>
      </c>
      <c r="D34" s="1075">
        <v>88402</v>
      </c>
      <c r="E34" s="472">
        <v>101717</v>
      </c>
      <c r="F34" s="1075">
        <v>119679</v>
      </c>
      <c r="G34" s="1075">
        <v>145999</v>
      </c>
      <c r="H34" s="654">
        <v>162763</v>
      </c>
    </row>
    <row r="35" spans="1:13">
      <c r="A35" s="1570"/>
      <c r="B35" s="473" t="s">
        <v>282</v>
      </c>
      <c r="C35" s="1076">
        <v>31066</v>
      </c>
      <c r="D35" s="1076">
        <v>32454</v>
      </c>
      <c r="E35" s="489">
        <v>33589</v>
      </c>
      <c r="F35" s="1076">
        <v>34424</v>
      </c>
      <c r="G35" s="1076">
        <v>36597</v>
      </c>
      <c r="H35" s="498">
        <v>38804</v>
      </c>
    </row>
    <row r="36" spans="1:13">
      <c r="A36" s="655" t="s">
        <v>285</v>
      </c>
      <c r="B36" s="474"/>
      <c r="C36" s="1075">
        <v>108214</v>
      </c>
      <c r="D36" s="1075">
        <v>120856</v>
      </c>
      <c r="E36" s="472">
        <v>135306</v>
      </c>
      <c r="F36" s="1075">
        <v>154103</v>
      </c>
      <c r="G36" s="1075">
        <v>182596</v>
      </c>
      <c r="H36" s="654">
        <v>201567</v>
      </c>
    </row>
    <row r="37" spans="1:13">
      <c r="A37" s="656" t="s">
        <v>259</v>
      </c>
      <c r="B37" s="657"/>
      <c r="C37" s="1078">
        <v>203618</v>
      </c>
      <c r="D37" s="1078">
        <v>216493</v>
      </c>
      <c r="E37" s="1078">
        <v>231283</v>
      </c>
      <c r="F37" s="1078">
        <v>249970</v>
      </c>
      <c r="G37" s="1078">
        <v>277518</v>
      </c>
      <c r="H37" s="1078">
        <v>296762</v>
      </c>
    </row>
    <row r="40" spans="1:13">
      <c r="B40" s="843"/>
      <c r="C40" s="814">
        <v>2015</v>
      </c>
      <c r="D40" s="814">
        <v>2016</v>
      </c>
      <c r="E40" s="814">
        <v>2017</v>
      </c>
      <c r="F40" s="814">
        <v>2018</v>
      </c>
      <c r="G40" s="814">
        <v>2019</v>
      </c>
      <c r="H40" s="814">
        <v>2020</v>
      </c>
    </row>
    <row r="41" spans="1:13">
      <c r="B41" s="471" t="s">
        <v>109</v>
      </c>
      <c r="C41" s="477">
        <f>C25/C27*100</f>
        <v>55.930807248764417</v>
      </c>
      <c r="D41" s="1079">
        <f t="shared" ref="D41:H41" si="0">D25/D27*100</f>
        <v>55.38810712664548</v>
      </c>
      <c r="E41" s="1079">
        <f t="shared" si="0"/>
        <v>54.861235452103848</v>
      </c>
      <c r="F41" s="1079">
        <f t="shared" si="0"/>
        <v>54.585075157876005</v>
      </c>
      <c r="G41" s="1079">
        <f t="shared" si="0"/>
        <v>54.465170766873925</v>
      </c>
      <c r="H41" s="1080">
        <f t="shared" si="0"/>
        <v>54.117541175411752</v>
      </c>
      <c r="J41" s="494"/>
    </row>
    <row r="42" spans="1:13">
      <c r="B42" s="471" t="s">
        <v>203</v>
      </c>
      <c r="C42" s="481">
        <f>C28/C30*100</f>
        <v>47.357186990956578</v>
      </c>
      <c r="D42" s="482">
        <f t="shared" ref="D42:H42" si="1">D28/D30*100</f>
        <v>47.932686949738098</v>
      </c>
      <c r="E42" s="482">
        <f t="shared" si="1"/>
        <v>48.65120945268086</v>
      </c>
      <c r="F42" s="482">
        <f t="shared" si="1"/>
        <v>49.554633471645921</v>
      </c>
      <c r="G42" s="482">
        <f t="shared" si="1"/>
        <v>50.38363171355499</v>
      </c>
      <c r="H42" s="483">
        <f t="shared" si="1"/>
        <v>51.319246770308737</v>
      </c>
      <c r="J42" s="494"/>
    </row>
    <row r="43" spans="1:13">
      <c r="B43" s="471" t="s">
        <v>110</v>
      </c>
      <c r="C43" s="481">
        <f>C31/C33*100</f>
        <v>85.924259467566557</v>
      </c>
      <c r="D43" s="482">
        <f t="shared" ref="D43:H43" si="2">D31/D33*100</f>
        <v>86.041454196412502</v>
      </c>
      <c r="E43" s="482">
        <f t="shared" si="2"/>
        <v>86.222986614820911</v>
      </c>
      <c r="F43" s="482">
        <f t="shared" si="2"/>
        <v>86.08544080301732</v>
      </c>
      <c r="G43" s="482">
        <f t="shared" si="2"/>
        <v>86.143471194884498</v>
      </c>
      <c r="H43" s="483">
        <f t="shared" si="2"/>
        <v>86.121915643612496</v>
      </c>
      <c r="J43" s="494"/>
    </row>
    <row r="44" spans="1:13">
      <c r="B44" s="475" t="s">
        <v>206</v>
      </c>
      <c r="C44" s="484">
        <f>C34/C36*100</f>
        <v>71.29206941800507</v>
      </c>
      <c r="D44" s="497">
        <f t="shared" ref="D44:H44" si="3">D34/D36*100</f>
        <v>73.14655457734824</v>
      </c>
      <c r="E44" s="497">
        <f t="shared" si="3"/>
        <v>75.175528062318008</v>
      </c>
      <c r="F44" s="497">
        <f t="shared" si="3"/>
        <v>77.661693802197235</v>
      </c>
      <c r="G44" s="497">
        <f t="shared" si="3"/>
        <v>79.957392275843944</v>
      </c>
      <c r="H44" s="1081">
        <f t="shared" si="3"/>
        <v>80.748832894273363</v>
      </c>
      <c r="J44" s="494"/>
    </row>
    <row r="45" spans="1:13">
      <c r="A45" s="466"/>
      <c r="B45" s="653"/>
      <c r="C45" s="653"/>
      <c r="D45" s="653"/>
      <c r="E45" s="653"/>
      <c r="F45" s="653"/>
      <c r="G45" s="653"/>
      <c r="H45" s="653"/>
      <c r="I45" s="653"/>
      <c r="J45" s="653"/>
      <c r="K45" s="653"/>
      <c r="L45" s="653"/>
      <c r="M45" s="653"/>
    </row>
  </sheetData>
  <mergeCells count="7">
    <mergeCell ref="A20:I20"/>
    <mergeCell ref="A25:A26"/>
    <mergeCell ref="A28:A29"/>
    <mergeCell ref="A31:A32"/>
    <mergeCell ref="A34:A35"/>
    <mergeCell ref="A27:B27"/>
    <mergeCell ref="A33:B3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37"/>
  <sheetViews>
    <sheetView zoomScaleNormal="100" workbookViewId="0">
      <selection activeCell="J9" sqref="J9"/>
    </sheetView>
  </sheetViews>
  <sheetFormatPr baseColWidth="10" defaultColWidth="11.44140625" defaultRowHeight="12.6"/>
  <cols>
    <col min="1" max="1" width="46.88671875" style="326" customWidth="1"/>
    <col min="2" max="2" width="11.109375" style="326" customWidth="1"/>
    <col min="3" max="14" width="8" style="326" customWidth="1"/>
    <col min="15" max="16384" width="11.44140625" style="326"/>
  </cols>
  <sheetData>
    <row r="1" spans="1:13" s="622" customFormat="1" ht="13.2">
      <c r="A1" s="900" t="s">
        <v>537</v>
      </c>
      <c r="D1" s="901"/>
      <c r="E1" s="901"/>
      <c r="F1" s="901"/>
      <c r="G1" s="901"/>
      <c r="H1" s="901"/>
      <c r="I1" s="901"/>
      <c r="J1" s="901"/>
      <c r="K1" s="901"/>
      <c r="L1" s="901"/>
      <c r="M1" s="901"/>
    </row>
    <row r="2" spans="1:13" s="622" customFormat="1">
      <c r="D2" s="901"/>
      <c r="E2" s="901"/>
      <c r="F2" s="901"/>
      <c r="G2" s="901"/>
      <c r="H2" s="901"/>
      <c r="I2" s="901"/>
      <c r="J2" s="901"/>
      <c r="K2" s="901"/>
      <c r="L2" s="901"/>
      <c r="M2" s="901"/>
    </row>
    <row r="3" spans="1:13" s="622" customFormat="1">
      <c r="D3" s="901"/>
      <c r="E3" s="901"/>
      <c r="F3" s="901"/>
      <c r="G3" s="901"/>
      <c r="H3" s="901"/>
      <c r="I3" s="901"/>
      <c r="J3" s="901"/>
      <c r="K3" s="901"/>
      <c r="L3" s="901"/>
      <c r="M3" s="901"/>
    </row>
    <row r="4" spans="1:13" s="622" customFormat="1">
      <c r="D4" s="901"/>
      <c r="E4" s="901"/>
      <c r="F4" s="901"/>
      <c r="G4" s="901"/>
      <c r="H4" s="901"/>
      <c r="I4" s="901"/>
      <c r="J4" s="901"/>
      <c r="K4" s="901"/>
      <c r="L4" s="901"/>
      <c r="M4" s="901"/>
    </row>
    <row r="5" spans="1:13" s="622" customFormat="1">
      <c r="D5" s="901"/>
      <c r="E5" s="901"/>
      <c r="F5" s="901"/>
      <c r="G5" s="901"/>
      <c r="H5" s="901"/>
      <c r="I5" s="901"/>
      <c r="J5" s="901"/>
      <c r="K5" s="901"/>
      <c r="L5" s="901"/>
      <c r="M5" s="901"/>
    </row>
    <row r="6" spans="1:13" s="622" customFormat="1">
      <c r="D6" s="901"/>
      <c r="E6" s="901"/>
      <c r="F6" s="901"/>
      <c r="G6" s="901"/>
      <c r="H6" s="901"/>
      <c r="I6" s="901"/>
      <c r="J6" s="901"/>
      <c r="K6" s="901"/>
      <c r="L6" s="901"/>
      <c r="M6" s="901"/>
    </row>
    <row r="7" spans="1:13" s="622" customFormat="1">
      <c r="D7" s="901"/>
      <c r="E7" s="901"/>
      <c r="F7" s="901"/>
      <c r="G7" s="901"/>
      <c r="H7" s="901"/>
      <c r="I7" s="901"/>
      <c r="J7" s="901"/>
      <c r="K7" s="901"/>
      <c r="L7" s="901"/>
      <c r="M7" s="901"/>
    </row>
    <row r="8" spans="1:13" s="622" customFormat="1">
      <c r="D8" s="901"/>
      <c r="E8" s="901"/>
      <c r="F8" s="901"/>
      <c r="G8" s="901"/>
      <c r="H8" s="901"/>
      <c r="I8" s="901"/>
      <c r="J8" s="901"/>
      <c r="K8" s="901"/>
      <c r="L8" s="901"/>
      <c r="M8" s="901"/>
    </row>
    <row r="9" spans="1:13" s="622" customFormat="1"/>
    <row r="10" spans="1:13" s="622" customFormat="1"/>
    <row r="11" spans="1:13" s="897" customFormat="1"/>
    <row r="12" spans="1:13" s="897" customFormat="1"/>
    <row r="13" spans="1:13" s="897" customFormat="1">
      <c r="F13" s="915" t="s">
        <v>144</v>
      </c>
    </row>
    <row r="14" spans="1:13" s="897" customFormat="1" ht="24" customHeight="1">
      <c r="A14" s="1292" t="s">
        <v>539</v>
      </c>
      <c r="B14" s="1292"/>
      <c r="C14" s="1292"/>
      <c r="D14" s="1292"/>
      <c r="E14" s="1292"/>
      <c r="F14" s="974"/>
      <c r="G14" s="974"/>
      <c r="H14" s="974"/>
    </row>
    <row r="15" spans="1:13" s="897" customFormat="1">
      <c r="A15" s="1373" t="s">
        <v>491</v>
      </c>
      <c r="B15" s="1373"/>
      <c r="C15" s="1373"/>
      <c r="D15" s="1373"/>
      <c r="E15" s="1373"/>
      <c r="F15" s="1373"/>
      <c r="G15" s="1373"/>
      <c r="H15" s="1373"/>
    </row>
    <row r="16" spans="1:13" s="897" customFormat="1"/>
    <row r="17" spans="1:12" s="622" customFormat="1"/>
    <row r="18" spans="1:12" s="419" customFormat="1" ht="10.199999999999999">
      <c r="A18" s="1101"/>
      <c r="B18" s="1102"/>
      <c r="C18" s="420"/>
      <c r="D18" s="420"/>
      <c r="E18" s="1102"/>
      <c r="F18" s="1102"/>
      <c r="G18" s="1102"/>
      <c r="H18" s="1102"/>
      <c r="I18" s="1102"/>
      <c r="J18" s="1102"/>
      <c r="K18" s="1102"/>
      <c r="L18" s="1102"/>
    </row>
    <row r="19" spans="1:12" s="419" customFormat="1" ht="10.199999999999999">
      <c r="A19" s="843"/>
      <c r="B19" s="1103"/>
      <c r="C19" s="814">
        <v>2015</v>
      </c>
      <c r="D19" s="814">
        <v>2016</v>
      </c>
      <c r="E19" s="844">
        <v>2017</v>
      </c>
      <c r="F19" s="844">
        <v>2018</v>
      </c>
      <c r="G19" s="844">
        <v>2019</v>
      </c>
      <c r="H19" s="844">
        <v>2020</v>
      </c>
    </row>
    <row r="20" spans="1:12" s="419" customFormat="1" ht="10.199999999999999">
      <c r="A20" s="1573" t="s">
        <v>82</v>
      </c>
      <c r="B20" s="469" t="s">
        <v>71</v>
      </c>
      <c r="C20" s="489">
        <v>1130</v>
      </c>
      <c r="D20" s="472">
        <v>1152</v>
      </c>
      <c r="E20" s="495">
        <v>1184</v>
      </c>
      <c r="F20" s="495">
        <v>1274</v>
      </c>
      <c r="G20" s="495">
        <v>1258</v>
      </c>
      <c r="H20" s="495">
        <v>1413</v>
      </c>
    </row>
    <row r="21" spans="1:12" s="419" customFormat="1" ht="10.199999999999999">
      <c r="A21" s="1574"/>
      <c r="B21" s="469" t="s">
        <v>72</v>
      </c>
      <c r="C21" s="489">
        <v>9796</v>
      </c>
      <c r="D21" s="489">
        <v>9863</v>
      </c>
      <c r="E21" s="496">
        <v>9986</v>
      </c>
      <c r="F21" s="496">
        <v>9969</v>
      </c>
      <c r="G21" s="496">
        <v>9839</v>
      </c>
      <c r="H21" s="496">
        <v>9698</v>
      </c>
    </row>
    <row r="22" spans="1:12" s="419" customFormat="1" ht="10.8" thickBot="1">
      <c r="A22" s="845" t="s">
        <v>370</v>
      </c>
      <c r="B22" s="846"/>
      <c r="C22" s="847">
        <v>10926</v>
      </c>
      <c r="D22" s="847">
        <v>11015</v>
      </c>
      <c r="E22" s="848">
        <v>11170</v>
      </c>
      <c r="F22" s="848">
        <v>11243</v>
      </c>
      <c r="G22" s="848">
        <v>11097</v>
      </c>
      <c r="H22" s="848">
        <v>11111</v>
      </c>
    </row>
    <row r="23" spans="1:12" s="419" customFormat="1" ht="15.75" customHeight="1">
      <c r="A23" s="849" t="s">
        <v>203</v>
      </c>
      <c r="B23" s="850" t="s">
        <v>72</v>
      </c>
      <c r="C23" s="851">
        <v>17803</v>
      </c>
      <c r="D23" s="851">
        <v>17946</v>
      </c>
      <c r="E23" s="852">
        <v>17942</v>
      </c>
      <c r="F23" s="852">
        <v>18075</v>
      </c>
      <c r="G23" s="852">
        <v>17986</v>
      </c>
      <c r="H23" s="852">
        <v>18268</v>
      </c>
    </row>
    <row r="24" spans="1:12" s="419" customFormat="1" ht="10.8" thickBot="1">
      <c r="A24" s="845" t="s">
        <v>284</v>
      </c>
      <c r="B24" s="846"/>
      <c r="C24" s="847">
        <v>17803</v>
      </c>
      <c r="D24" s="847">
        <v>17946</v>
      </c>
      <c r="E24" s="848">
        <v>17942</v>
      </c>
      <c r="F24" s="848">
        <v>18075</v>
      </c>
      <c r="G24" s="848">
        <v>17986</v>
      </c>
      <c r="H24" s="848">
        <v>18268</v>
      </c>
    </row>
    <row r="25" spans="1:12" s="419" customFormat="1" ht="14.25" customHeight="1">
      <c r="A25" s="1575" t="s">
        <v>255</v>
      </c>
      <c r="B25" s="850" t="s">
        <v>71</v>
      </c>
      <c r="C25" s="851">
        <v>6912</v>
      </c>
      <c r="D25" s="851">
        <v>7022</v>
      </c>
      <c r="E25" s="852">
        <v>7590</v>
      </c>
      <c r="F25" s="852">
        <v>7800</v>
      </c>
      <c r="G25" s="852">
        <v>7738</v>
      </c>
      <c r="H25" s="852">
        <v>8387</v>
      </c>
    </row>
    <row r="26" spans="1:12" s="419" customFormat="1" ht="14.25" customHeight="1">
      <c r="A26" s="1574"/>
      <c r="B26" s="469" t="s">
        <v>72</v>
      </c>
      <c r="C26" s="489">
        <v>59763</v>
      </c>
      <c r="D26" s="489">
        <v>59654</v>
      </c>
      <c r="E26" s="496">
        <v>59275</v>
      </c>
      <c r="F26" s="496">
        <v>58749</v>
      </c>
      <c r="G26" s="496">
        <v>58101</v>
      </c>
      <c r="H26" s="496">
        <v>57429</v>
      </c>
    </row>
    <row r="27" spans="1:12" s="420" customFormat="1" ht="14.25" customHeight="1" thickBot="1">
      <c r="A27" s="845" t="s">
        <v>372</v>
      </c>
      <c r="B27" s="846"/>
      <c r="C27" s="847">
        <v>66675</v>
      </c>
      <c r="D27" s="847">
        <v>66676</v>
      </c>
      <c r="E27" s="848">
        <v>66865</v>
      </c>
      <c r="F27" s="848">
        <v>66549</v>
      </c>
      <c r="G27" s="848">
        <v>65839</v>
      </c>
      <c r="H27" s="848">
        <v>65816</v>
      </c>
    </row>
    <row r="28" spans="1:12" s="419" customFormat="1" ht="10.199999999999999">
      <c r="A28" s="1575" t="s">
        <v>206</v>
      </c>
      <c r="B28" s="853" t="s">
        <v>71</v>
      </c>
      <c r="C28" s="851">
        <v>88754</v>
      </c>
      <c r="D28" s="851">
        <v>101285</v>
      </c>
      <c r="E28" s="852">
        <v>115461</v>
      </c>
      <c r="F28" s="852">
        <v>134428</v>
      </c>
      <c r="G28" s="852">
        <v>163203</v>
      </c>
      <c r="H28" s="852">
        <v>182291</v>
      </c>
    </row>
    <row r="29" spans="1:12" s="419" customFormat="1" ht="10.199999999999999">
      <c r="A29" s="1574"/>
      <c r="B29" s="469" t="s">
        <v>72</v>
      </c>
      <c r="C29" s="489">
        <v>19460</v>
      </c>
      <c r="D29" s="489">
        <v>19571</v>
      </c>
      <c r="E29" s="496">
        <v>19845</v>
      </c>
      <c r="F29" s="496">
        <v>19675</v>
      </c>
      <c r="G29" s="496">
        <v>19393</v>
      </c>
      <c r="H29" s="496">
        <v>19276</v>
      </c>
    </row>
    <row r="30" spans="1:12" s="419" customFormat="1" ht="10.8" thickBot="1">
      <c r="A30" s="845" t="s">
        <v>285</v>
      </c>
      <c r="B30" s="846"/>
      <c r="C30" s="847">
        <v>108214</v>
      </c>
      <c r="D30" s="847">
        <v>120856</v>
      </c>
      <c r="E30" s="848">
        <v>135306</v>
      </c>
      <c r="F30" s="848">
        <v>154103</v>
      </c>
      <c r="G30" s="848">
        <v>182596</v>
      </c>
      <c r="H30" s="848">
        <v>201567</v>
      </c>
    </row>
    <row r="31" spans="1:12" s="419" customFormat="1" ht="10.199999999999999">
      <c r="A31" s="854"/>
      <c r="B31" s="854"/>
      <c r="C31" s="855"/>
      <c r="D31" s="855"/>
      <c r="E31" s="855"/>
      <c r="F31" s="855"/>
      <c r="G31" s="855"/>
      <c r="H31" s="855"/>
    </row>
    <row r="32" spans="1:12">
      <c r="B32" s="718"/>
      <c r="C32" s="814">
        <v>2015</v>
      </c>
      <c r="D32" s="814">
        <v>2016</v>
      </c>
      <c r="E32" s="814">
        <v>2017</v>
      </c>
      <c r="F32" s="814">
        <v>2018</v>
      </c>
      <c r="G32" s="814">
        <v>2019</v>
      </c>
      <c r="H32" s="814">
        <v>2020</v>
      </c>
    </row>
    <row r="33" spans="2:13">
      <c r="B33" s="451" t="s">
        <v>109</v>
      </c>
      <c r="C33" s="488">
        <f>C20/C22*100</f>
        <v>10.342302764049057</v>
      </c>
      <c r="D33" s="488">
        <f t="shared" ref="D33:H33" si="0">D20/D22*100</f>
        <v>10.458465728551975</v>
      </c>
      <c r="E33" s="488">
        <f t="shared" si="0"/>
        <v>10.599820948970457</v>
      </c>
      <c r="F33" s="488">
        <f t="shared" si="0"/>
        <v>11.331495152539357</v>
      </c>
      <c r="G33" s="488">
        <f t="shared" si="0"/>
        <v>11.336397224475084</v>
      </c>
      <c r="H33" s="488">
        <f t="shared" si="0"/>
        <v>12.717127171271713</v>
      </c>
      <c r="J33" s="637"/>
    </row>
    <row r="34" spans="2:13" ht="14.25" customHeight="1">
      <c r="B34" s="451" t="s">
        <v>110</v>
      </c>
      <c r="C34" s="488">
        <f>C25/C27*100</f>
        <v>10.366704161979753</v>
      </c>
      <c r="D34" s="488">
        <f t="shared" ref="D34:H34" si="1">D25/D27*100</f>
        <v>10.531525586417901</v>
      </c>
      <c r="E34" s="488">
        <f t="shared" si="1"/>
        <v>11.35123009048082</v>
      </c>
      <c r="F34" s="488">
        <f t="shared" si="1"/>
        <v>11.720687012577198</v>
      </c>
      <c r="G34" s="488">
        <f t="shared" si="1"/>
        <v>11.752912407539604</v>
      </c>
      <c r="H34" s="488">
        <f t="shared" si="1"/>
        <v>12.743101981281146</v>
      </c>
      <c r="J34" s="637"/>
    </row>
    <row r="35" spans="2:13">
      <c r="B35" s="451" t="s">
        <v>206</v>
      </c>
      <c r="C35" s="488">
        <f>C28/C30*100</f>
        <v>82.017114236605252</v>
      </c>
      <c r="D35" s="488">
        <f t="shared" ref="D35:H35" si="2">D28/D30*100</f>
        <v>83.806348050572581</v>
      </c>
      <c r="E35" s="488">
        <f t="shared" si="2"/>
        <v>85.333244645470259</v>
      </c>
      <c r="F35" s="488">
        <f t="shared" si="2"/>
        <v>87.232565232344612</v>
      </c>
      <c r="G35" s="488">
        <f t="shared" si="2"/>
        <v>89.379285416986136</v>
      </c>
      <c r="H35" s="488">
        <f t="shared" si="2"/>
        <v>90.436926679466382</v>
      </c>
      <c r="J35" s="637"/>
    </row>
    <row r="36" spans="2:13" s="327" customFormat="1">
      <c r="B36" s="622"/>
      <c r="C36" s="622"/>
      <c r="D36" s="901"/>
      <c r="E36" s="901"/>
      <c r="F36" s="901"/>
      <c r="G36" s="901"/>
      <c r="H36" s="901"/>
    </row>
    <row r="37" spans="2:13" s="622" customFormat="1">
      <c r="B37" s="326"/>
      <c r="C37" s="326"/>
      <c r="D37" s="326"/>
      <c r="E37" s="326"/>
      <c r="F37" s="326"/>
      <c r="G37" s="326"/>
      <c r="H37" s="326">
        <f>SUM(H25,H20)</f>
        <v>9800</v>
      </c>
      <c r="I37" s="901"/>
      <c r="J37" s="901"/>
      <c r="K37" s="901"/>
      <c r="L37" s="901"/>
      <c r="M37" s="901"/>
    </row>
  </sheetData>
  <mergeCells count="5">
    <mergeCell ref="A15:H15"/>
    <mergeCell ref="A20:A21"/>
    <mergeCell ref="A25:A26"/>
    <mergeCell ref="A28:A29"/>
    <mergeCell ref="A14:E1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24"/>
  <sheetViews>
    <sheetView topLeftCell="A4" zoomScaleNormal="100" workbookViewId="0">
      <selection activeCell="A15" sqref="A15:N17"/>
    </sheetView>
  </sheetViews>
  <sheetFormatPr baseColWidth="10" defaultColWidth="11.44140625" defaultRowHeight="14.4"/>
  <cols>
    <col min="1" max="1" width="11.44140625" style="695"/>
    <col min="2" max="2" width="21.5546875" style="695" customWidth="1"/>
    <col min="3" max="8" width="4.88671875" style="695" bestFit="1" customWidth="1"/>
    <col min="9" max="14" width="4.44140625" style="695" bestFit="1" customWidth="1"/>
    <col min="15" max="16384" width="11.44140625" style="695"/>
  </cols>
  <sheetData>
    <row r="1" spans="1:14" s="932" customFormat="1" ht="33" customHeight="1">
      <c r="A1" s="1576" t="s">
        <v>538</v>
      </c>
      <c r="B1" s="1576"/>
      <c r="C1" s="1576"/>
      <c r="D1" s="1576"/>
      <c r="E1" s="1576"/>
      <c r="F1" s="1576"/>
      <c r="G1" s="1576"/>
      <c r="H1" s="1576"/>
      <c r="I1" s="1576"/>
      <c r="J1" s="1576"/>
      <c r="K1" s="1576"/>
      <c r="L1" s="1576"/>
      <c r="M1" s="1576"/>
      <c r="N1" s="1576"/>
    </row>
    <row r="2" spans="1:14" s="932" customFormat="1"/>
    <row r="3" spans="1:14" s="932" customFormat="1"/>
    <row r="4" spans="1:14" s="932" customFormat="1"/>
    <row r="5" spans="1:14" s="932" customFormat="1"/>
    <row r="6" spans="1:14" s="932" customFormat="1"/>
    <row r="7" spans="1:14" s="932" customFormat="1"/>
    <row r="8" spans="1:14" s="932" customFormat="1"/>
    <row r="9" spans="1:14" s="932" customFormat="1"/>
    <row r="10" spans="1:14" s="932" customFormat="1"/>
    <row r="11" spans="1:14" s="932" customFormat="1"/>
    <row r="12" spans="1:14" s="932" customFormat="1"/>
    <row r="13" spans="1:14" s="932" customFormat="1" ht="15" customHeight="1"/>
    <row r="14" spans="1:14" s="932" customFormat="1">
      <c r="N14" s="915" t="s">
        <v>144</v>
      </c>
    </row>
    <row r="15" spans="1:14" s="932" customFormat="1" ht="56.25" customHeight="1">
      <c r="A15" s="1292" t="s">
        <v>544</v>
      </c>
      <c r="B15" s="1292"/>
      <c r="C15" s="1292"/>
      <c r="D15" s="1292"/>
      <c r="E15" s="1292"/>
      <c r="F15" s="1292"/>
      <c r="G15" s="1292"/>
      <c r="H15" s="1292"/>
      <c r="I15" s="1292"/>
      <c r="J15" s="1292"/>
      <c r="K15" s="1292"/>
      <c r="L15" s="1292"/>
      <c r="M15" s="1292"/>
      <c r="N15" s="1292"/>
    </row>
    <row r="16" spans="1:14" ht="37.5" customHeight="1">
      <c r="A16" s="1292" t="s">
        <v>540</v>
      </c>
      <c r="B16" s="1292"/>
      <c r="C16" s="1292"/>
      <c r="D16" s="1292"/>
      <c r="E16" s="1292"/>
      <c r="F16" s="1292"/>
      <c r="G16" s="1292"/>
      <c r="H16" s="1292"/>
      <c r="I16" s="1292"/>
      <c r="J16" s="1292"/>
      <c r="K16" s="1292"/>
      <c r="L16" s="1292"/>
      <c r="M16" s="1292"/>
      <c r="N16" s="1292"/>
    </row>
    <row r="17" spans="1:14">
      <c r="A17" s="1373" t="s">
        <v>491</v>
      </c>
      <c r="B17" s="1373"/>
      <c r="C17" s="1373"/>
      <c r="D17" s="1373"/>
      <c r="E17" s="1373"/>
      <c r="F17" s="1373"/>
      <c r="G17" s="1373"/>
      <c r="H17" s="1373"/>
      <c r="I17" s="1373"/>
      <c r="J17" s="1373"/>
      <c r="K17" s="1373"/>
      <c r="L17" s="1373"/>
      <c r="M17" s="1373"/>
      <c r="N17" s="1373"/>
    </row>
    <row r="19" spans="1:14" ht="15" customHeight="1">
      <c r="A19" s="856"/>
      <c r="B19" s="857"/>
      <c r="C19" s="858">
        <v>2015</v>
      </c>
      <c r="D19" s="858">
        <v>2016</v>
      </c>
      <c r="E19" s="858">
        <v>2017</v>
      </c>
      <c r="F19" s="858">
        <v>2018</v>
      </c>
      <c r="G19" s="859">
        <v>2019</v>
      </c>
      <c r="H19" s="859">
        <v>2020</v>
      </c>
    </row>
    <row r="20" spans="1:14">
      <c r="A20" s="1577" t="s">
        <v>206</v>
      </c>
      <c r="B20" s="696" t="s">
        <v>390</v>
      </c>
      <c r="C20" s="786">
        <v>7.9</v>
      </c>
      <c r="D20" s="786">
        <v>7.6</v>
      </c>
      <c r="E20" s="786">
        <v>7</v>
      </c>
      <c r="F20" s="786">
        <v>7.2</v>
      </c>
      <c r="G20" s="860">
        <v>7.3</v>
      </c>
      <c r="H20" s="860">
        <v>7.1</v>
      </c>
      <c r="J20" s="1104"/>
    </row>
    <row r="21" spans="1:14">
      <c r="A21" s="1578"/>
      <c r="B21" s="696" t="s">
        <v>389</v>
      </c>
      <c r="C21" s="697">
        <v>1.8</v>
      </c>
      <c r="D21" s="697">
        <v>1.8</v>
      </c>
      <c r="E21" s="697">
        <v>2.2999999999999998</v>
      </c>
      <c r="F21" s="697">
        <v>2.2999999999999998</v>
      </c>
      <c r="G21" s="861">
        <v>2.9</v>
      </c>
      <c r="H21" s="861">
        <v>2.7</v>
      </c>
      <c r="J21" s="1104"/>
    </row>
    <row r="22" spans="1:14">
      <c r="A22" s="1577" t="s">
        <v>391</v>
      </c>
      <c r="B22" s="696" t="s">
        <v>542</v>
      </c>
      <c r="C22" s="786">
        <v>19.899999999999999</v>
      </c>
      <c r="D22" s="786">
        <v>19.3</v>
      </c>
      <c r="E22" s="786">
        <v>18.899999999999999</v>
      </c>
      <c r="F22" s="786">
        <v>18.7</v>
      </c>
      <c r="G22" s="860">
        <v>18.2</v>
      </c>
      <c r="H22" s="860">
        <v>17.7</v>
      </c>
      <c r="J22" s="1104"/>
    </row>
    <row r="23" spans="1:14">
      <c r="A23" s="1579"/>
      <c r="B23" s="862" t="s">
        <v>543</v>
      </c>
      <c r="C23" s="1082">
        <v>3.9</v>
      </c>
      <c r="D23" s="1082">
        <v>3.8</v>
      </c>
      <c r="E23" s="1082">
        <v>3.7</v>
      </c>
      <c r="F23" s="1082">
        <v>3.9</v>
      </c>
      <c r="G23" s="1083">
        <v>4</v>
      </c>
      <c r="H23" s="1083">
        <v>3.9</v>
      </c>
      <c r="J23" s="1104"/>
    </row>
    <row r="24" spans="1:14" s="932" customFormat="1"/>
  </sheetData>
  <mergeCells count="6">
    <mergeCell ref="A1:N1"/>
    <mergeCell ref="A17:N17"/>
    <mergeCell ref="A20:A21"/>
    <mergeCell ref="A22:A23"/>
    <mergeCell ref="A16:N16"/>
    <mergeCell ref="A15:N15"/>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26"/>
  <sheetViews>
    <sheetView workbookViewId="0">
      <selection activeCell="O6" sqref="O6"/>
    </sheetView>
  </sheetViews>
  <sheetFormatPr baseColWidth="10" defaultColWidth="11.44140625" defaultRowHeight="14.4"/>
  <cols>
    <col min="1" max="1" width="11.44140625" style="698"/>
    <col min="2" max="2" width="26.109375" style="699" customWidth="1"/>
    <col min="3" max="14" width="5" style="698" bestFit="1" customWidth="1"/>
    <col min="15" max="16384" width="11.44140625" style="698"/>
  </cols>
  <sheetData>
    <row r="1" spans="1:13" s="933" customFormat="1" ht="29.4" customHeight="1">
      <c r="A1" s="1576" t="s">
        <v>545</v>
      </c>
      <c r="B1" s="1576"/>
      <c r="C1" s="1576"/>
      <c r="D1" s="1576"/>
      <c r="E1" s="1576"/>
      <c r="F1" s="1576"/>
      <c r="G1" s="1576"/>
      <c r="H1" s="1576"/>
      <c r="I1" s="1576"/>
      <c r="J1" s="1576"/>
      <c r="K1" s="1576"/>
      <c r="L1" s="1576"/>
      <c r="M1" s="1576"/>
    </row>
    <row r="2" spans="1:13" s="933" customFormat="1"/>
    <row r="3" spans="1:13" s="933" customFormat="1">
      <c r="A3" s="934"/>
    </row>
    <row r="4" spans="1:13" s="933" customFormat="1">
      <c r="A4" s="934"/>
    </row>
    <row r="5" spans="1:13" s="933" customFormat="1">
      <c r="A5" s="934"/>
    </row>
    <row r="6" spans="1:13" s="933" customFormat="1">
      <c r="A6" s="934"/>
    </row>
    <row r="7" spans="1:13" s="933" customFormat="1">
      <c r="A7" s="934"/>
    </row>
    <row r="8" spans="1:13" s="933" customFormat="1">
      <c r="A8" s="934"/>
    </row>
    <row r="9" spans="1:13" s="933" customFormat="1">
      <c r="A9" s="934"/>
    </row>
    <row r="10" spans="1:13" s="933" customFormat="1">
      <c r="A10" s="934"/>
    </row>
    <row r="11" spans="1:13" s="933" customFormat="1">
      <c r="A11" s="934"/>
    </row>
    <row r="12" spans="1:13" s="933" customFormat="1">
      <c r="A12" s="934"/>
    </row>
    <row r="13" spans="1:13" s="933" customFormat="1">
      <c r="A13" s="934"/>
    </row>
    <row r="14" spans="1:13" s="933" customFormat="1">
      <c r="A14" s="934"/>
    </row>
    <row r="15" spans="1:13" s="933" customFormat="1">
      <c r="A15" s="934"/>
    </row>
    <row r="16" spans="1:13" s="933" customFormat="1">
      <c r="A16" s="934"/>
    </row>
    <row r="17" spans="1:14" s="933" customFormat="1">
      <c r="A17" s="934"/>
      <c r="N17" s="915" t="s">
        <v>144</v>
      </c>
    </row>
    <row r="18" spans="1:14" s="933" customFormat="1" ht="28.5" customHeight="1">
      <c r="A18" s="1583" t="s">
        <v>472</v>
      </c>
      <c r="B18" s="1583"/>
      <c r="C18" s="1583"/>
      <c r="D18" s="1583"/>
      <c r="E18" s="1583"/>
      <c r="F18" s="1583"/>
      <c r="G18" s="1583"/>
      <c r="H18" s="1583"/>
      <c r="I18" s="1583"/>
      <c r="J18" s="1583"/>
      <c r="K18" s="1583"/>
      <c r="L18" s="1583"/>
      <c r="M18" s="1583"/>
      <c r="N18" s="988"/>
    </row>
    <row r="19" spans="1:14" s="933" customFormat="1" ht="28.5" customHeight="1">
      <c r="A19" s="1292" t="s">
        <v>541</v>
      </c>
      <c r="B19" s="1292"/>
      <c r="C19" s="1292"/>
      <c r="D19" s="1292"/>
      <c r="E19" s="1292"/>
      <c r="F19" s="1292"/>
      <c r="G19" s="1292"/>
      <c r="H19" s="1292"/>
      <c r="I19" s="1292"/>
      <c r="J19" s="1292"/>
      <c r="K19" s="1292"/>
      <c r="L19" s="1292"/>
      <c r="M19" s="1292"/>
      <c r="N19" s="1292"/>
    </row>
    <row r="20" spans="1:14" s="933" customFormat="1">
      <c r="A20" s="1373" t="s">
        <v>491</v>
      </c>
      <c r="B20" s="1373"/>
      <c r="C20" s="1373"/>
      <c r="D20" s="1373"/>
      <c r="E20" s="1373"/>
      <c r="F20" s="1373"/>
      <c r="G20" s="1373"/>
      <c r="H20" s="1373"/>
      <c r="I20" s="1373"/>
      <c r="J20" s="1373"/>
      <c r="K20" s="1373"/>
      <c r="L20" s="1373"/>
      <c r="M20" s="1373"/>
      <c r="N20" s="1373"/>
    </row>
    <row r="22" spans="1:14" ht="15" customHeight="1">
      <c r="A22" s="1584" t="s">
        <v>440</v>
      </c>
      <c r="B22" s="1585"/>
      <c r="C22" s="863">
        <v>2015</v>
      </c>
      <c r="D22" s="863">
        <v>2016</v>
      </c>
      <c r="E22" s="863">
        <v>2017</v>
      </c>
      <c r="F22" s="863">
        <v>2018</v>
      </c>
      <c r="G22" s="864">
        <v>2019</v>
      </c>
      <c r="H22" s="864">
        <v>2020</v>
      </c>
    </row>
    <row r="23" spans="1:14">
      <c r="A23" s="1582" t="s">
        <v>393</v>
      </c>
      <c r="B23" s="865" t="s">
        <v>542</v>
      </c>
      <c r="C23" s="1084">
        <v>26.2</v>
      </c>
      <c r="D23" s="1084">
        <v>24.9</v>
      </c>
      <c r="E23" s="1084">
        <v>23.5</v>
      </c>
      <c r="F23" s="1084">
        <v>23</v>
      </c>
      <c r="G23" s="789">
        <v>22</v>
      </c>
      <c r="H23" s="789">
        <v>20.6</v>
      </c>
      <c r="J23" s="1105"/>
    </row>
    <row r="24" spans="1:14">
      <c r="A24" s="1582"/>
      <c r="B24" s="787" t="s">
        <v>543</v>
      </c>
      <c r="C24" s="1084">
        <v>10.1</v>
      </c>
      <c r="D24" s="1084">
        <v>10.4</v>
      </c>
      <c r="E24" s="1084">
        <v>10.8</v>
      </c>
      <c r="F24" s="1084">
        <v>10.3</v>
      </c>
      <c r="G24" s="789">
        <v>9</v>
      </c>
      <c r="H24" s="789">
        <v>8.8000000000000007</v>
      </c>
      <c r="J24" s="1105"/>
    </row>
    <row r="25" spans="1:14">
      <c r="A25" s="1580" t="s">
        <v>392</v>
      </c>
      <c r="B25" s="787" t="s">
        <v>390</v>
      </c>
      <c r="C25" s="1084">
        <v>68.2</v>
      </c>
      <c r="D25" s="1084">
        <v>72.3</v>
      </c>
      <c r="E25" s="1084">
        <v>76.2</v>
      </c>
      <c r="F25" s="1084">
        <v>80.2</v>
      </c>
      <c r="G25" s="789">
        <v>84.1</v>
      </c>
      <c r="H25" s="789">
        <v>85.3</v>
      </c>
      <c r="J25" s="1105"/>
    </row>
    <row r="26" spans="1:14">
      <c r="A26" s="1581"/>
      <c r="B26" s="788" t="s">
        <v>389</v>
      </c>
      <c r="C26" s="1085">
        <v>52.4</v>
      </c>
      <c r="D26" s="1085">
        <v>53.8</v>
      </c>
      <c r="E26" s="1085">
        <v>55.2</v>
      </c>
      <c r="F26" s="1085">
        <v>57.2</v>
      </c>
      <c r="G26" s="1086">
        <v>61</v>
      </c>
      <c r="H26" s="1086">
        <v>62.5</v>
      </c>
      <c r="J26" s="1105"/>
    </row>
  </sheetData>
  <mergeCells count="7">
    <mergeCell ref="A25:A26"/>
    <mergeCell ref="A23:A24"/>
    <mergeCell ref="A1:M1"/>
    <mergeCell ref="A20:N20"/>
    <mergeCell ref="A19:N19"/>
    <mergeCell ref="A18:M18"/>
    <mergeCell ref="A22:B22"/>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B138"/>
  <sheetViews>
    <sheetView topLeftCell="A28" zoomScale="190" zoomScaleNormal="190" workbookViewId="0">
      <selection activeCell="E16" sqref="E16"/>
    </sheetView>
  </sheetViews>
  <sheetFormatPr baseColWidth="10" defaultColWidth="11.44140625" defaultRowHeight="13.2"/>
  <cols>
    <col min="1" max="16384" width="11.44140625" style="164"/>
  </cols>
  <sheetData>
    <row r="1" spans="1:1">
      <c r="A1" s="325" t="s">
        <v>546</v>
      </c>
    </row>
    <row r="5" spans="1:1" ht="12.75" customHeight="1"/>
    <row r="11" spans="1:1" ht="12.75" customHeight="1"/>
    <row r="14" spans="1:1" ht="12.75" customHeight="1"/>
    <row r="75" spans="1:10" ht="12.6" customHeight="1">
      <c r="I75" s="989" t="s">
        <v>144</v>
      </c>
    </row>
    <row r="76" spans="1:10" ht="27.6" customHeight="1">
      <c r="A76" s="1292" t="s">
        <v>473</v>
      </c>
      <c r="B76" s="1292"/>
      <c r="C76" s="1292"/>
      <c r="D76" s="1292"/>
      <c r="E76" s="1292"/>
      <c r="F76" s="1292"/>
      <c r="G76" s="1292"/>
      <c r="H76" s="1292"/>
      <c r="I76" s="1292"/>
      <c r="J76" s="974"/>
    </row>
    <row r="77" spans="1:10">
      <c r="A77" s="43" t="s">
        <v>491</v>
      </c>
    </row>
    <row r="83" spans="1:28">
      <c r="B83" s="1451" t="s">
        <v>70</v>
      </c>
      <c r="C83" s="1453"/>
      <c r="E83" s="1094"/>
      <c r="F83" s="1449" t="s">
        <v>79</v>
      </c>
      <c r="G83" s="1449"/>
      <c r="H83" s="1449"/>
      <c r="I83" s="1449" t="s">
        <v>209</v>
      </c>
      <c r="J83" s="1449"/>
      <c r="K83" s="1449"/>
      <c r="M83" s="1095"/>
      <c r="N83" s="1449" t="s">
        <v>75</v>
      </c>
      <c r="O83" s="1449"/>
      <c r="P83" s="1449"/>
      <c r="Q83" s="1586" t="s">
        <v>547</v>
      </c>
      <c r="R83" s="1586"/>
      <c r="S83" s="1586"/>
      <c r="T83" s="1586" t="s">
        <v>548</v>
      </c>
      <c r="U83" s="1586"/>
      <c r="V83" s="1586"/>
      <c r="W83" s="1449" t="s">
        <v>227</v>
      </c>
      <c r="X83" s="1449"/>
      <c r="Y83" s="1449"/>
      <c r="Z83" s="1586" t="s">
        <v>549</v>
      </c>
      <c r="AA83" s="1586"/>
      <c r="AB83" s="1586"/>
    </row>
    <row r="84" spans="1:28" ht="12.75" customHeight="1">
      <c r="A84" s="1090"/>
      <c r="B84" s="1087" t="s">
        <v>9</v>
      </c>
      <c r="C84" s="1087" t="s">
        <v>8</v>
      </c>
      <c r="E84" s="1095"/>
      <c r="F84" s="1091" t="s">
        <v>9</v>
      </c>
      <c r="G84" s="1091" t="s">
        <v>8</v>
      </c>
      <c r="H84" s="1091" t="s">
        <v>356</v>
      </c>
      <c r="I84" s="1091" t="s">
        <v>9</v>
      </c>
      <c r="J84" s="1091" t="s">
        <v>8</v>
      </c>
      <c r="K84" s="1091" t="s">
        <v>356</v>
      </c>
      <c r="M84" s="1095"/>
      <c r="N84" s="1096" t="s">
        <v>9</v>
      </c>
      <c r="O84" s="1096" t="s">
        <v>8</v>
      </c>
      <c r="P84" s="1096" t="s">
        <v>356</v>
      </c>
      <c r="Q84" s="1096" t="s">
        <v>9</v>
      </c>
      <c r="R84" s="1096" t="s">
        <v>8</v>
      </c>
      <c r="S84" s="1096" t="s">
        <v>356</v>
      </c>
      <c r="T84" s="1096" t="s">
        <v>9</v>
      </c>
      <c r="U84" s="1096" t="s">
        <v>8</v>
      </c>
      <c r="V84" s="1096" t="s">
        <v>356</v>
      </c>
      <c r="W84" s="1096" t="s">
        <v>9</v>
      </c>
      <c r="X84" s="1096" t="s">
        <v>8</v>
      </c>
      <c r="Y84" s="1096" t="s">
        <v>356</v>
      </c>
      <c r="Z84" s="1096" t="s">
        <v>9</v>
      </c>
      <c r="AA84" s="1096" t="s">
        <v>8</v>
      </c>
      <c r="AB84" s="1096" t="s">
        <v>356</v>
      </c>
    </row>
    <row r="85" spans="1:28">
      <c r="A85" s="1088">
        <v>18</v>
      </c>
      <c r="B85" s="1089">
        <v>89</v>
      </c>
      <c r="C85" s="1089">
        <v>46</v>
      </c>
      <c r="E85" s="1092">
        <v>20</v>
      </c>
      <c r="F85" s="1093">
        <v>2</v>
      </c>
      <c r="G85" s="1093">
        <v>0</v>
      </c>
      <c r="H85" s="1093">
        <v>2</v>
      </c>
      <c r="I85" s="1093">
        <v>0</v>
      </c>
      <c r="J85" s="1093">
        <v>0</v>
      </c>
      <c r="K85" s="1093">
        <v>0</v>
      </c>
      <c r="M85" s="1097">
        <v>18</v>
      </c>
      <c r="N85" s="1098">
        <v>0</v>
      </c>
      <c r="O85" s="1098">
        <v>0</v>
      </c>
      <c r="P85" s="1098">
        <v>0</v>
      </c>
      <c r="Q85" s="1098">
        <v>0</v>
      </c>
      <c r="R85" s="1098">
        <v>0</v>
      </c>
      <c r="S85" s="1098">
        <v>0</v>
      </c>
      <c r="T85" s="1098">
        <v>0</v>
      </c>
      <c r="U85" s="1098">
        <v>0</v>
      </c>
      <c r="V85" s="1098">
        <v>0</v>
      </c>
      <c r="W85" s="1098">
        <v>24</v>
      </c>
      <c r="X85" s="1098">
        <v>4</v>
      </c>
      <c r="Y85" s="1098">
        <v>28</v>
      </c>
      <c r="Z85" s="1098">
        <v>60</v>
      </c>
      <c r="AA85" s="1098">
        <v>41</v>
      </c>
      <c r="AB85" s="1098">
        <v>101</v>
      </c>
    </row>
    <row r="86" spans="1:28">
      <c r="A86" s="1088">
        <v>19</v>
      </c>
      <c r="B86" s="1089">
        <v>452</v>
      </c>
      <c r="C86" s="1089">
        <v>323</v>
      </c>
      <c r="E86" s="1092">
        <v>21</v>
      </c>
      <c r="F86" s="1093">
        <v>3</v>
      </c>
      <c r="G86" s="1093">
        <v>1</v>
      </c>
      <c r="H86" s="1093">
        <v>4</v>
      </c>
      <c r="I86" s="1093">
        <v>0</v>
      </c>
      <c r="J86" s="1093">
        <v>0</v>
      </c>
      <c r="K86" s="1093">
        <v>0</v>
      </c>
      <c r="M86" s="1097">
        <v>19</v>
      </c>
      <c r="N86" s="1098">
        <v>0</v>
      </c>
      <c r="O86" s="1098">
        <v>0</v>
      </c>
      <c r="P86" s="1098">
        <v>0</v>
      </c>
      <c r="Q86" s="1098">
        <v>0</v>
      </c>
      <c r="R86" s="1098">
        <v>0</v>
      </c>
      <c r="S86" s="1098">
        <v>0</v>
      </c>
      <c r="T86" s="1098">
        <v>0</v>
      </c>
      <c r="U86" s="1098">
        <v>0</v>
      </c>
      <c r="V86" s="1098">
        <v>0</v>
      </c>
      <c r="W86" s="1098">
        <v>106</v>
      </c>
      <c r="X86" s="1098">
        <v>28</v>
      </c>
      <c r="Y86" s="1098">
        <v>134</v>
      </c>
      <c r="Z86" s="1098">
        <v>339</v>
      </c>
      <c r="AA86" s="1098">
        <v>286</v>
      </c>
      <c r="AB86" s="1098">
        <v>625</v>
      </c>
    </row>
    <row r="87" spans="1:28">
      <c r="A87" s="1088">
        <v>20</v>
      </c>
      <c r="B87" s="1089">
        <v>1444</v>
      </c>
      <c r="C87" s="1089">
        <v>912</v>
      </c>
      <c r="E87" s="1092">
        <v>22</v>
      </c>
      <c r="F87" s="1093">
        <v>15</v>
      </c>
      <c r="G87" s="1093">
        <v>2</v>
      </c>
      <c r="H87" s="1093">
        <v>17</v>
      </c>
      <c r="I87" s="1093">
        <v>1</v>
      </c>
      <c r="J87" s="1093">
        <v>0</v>
      </c>
      <c r="K87" s="1093">
        <v>1</v>
      </c>
      <c r="M87" s="1097">
        <v>20</v>
      </c>
      <c r="N87" s="1098">
        <v>0</v>
      </c>
      <c r="O87" s="1098">
        <v>0</v>
      </c>
      <c r="P87" s="1098">
        <v>0</v>
      </c>
      <c r="Q87" s="1098">
        <v>0</v>
      </c>
      <c r="R87" s="1098">
        <v>0</v>
      </c>
      <c r="S87" s="1098">
        <v>0</v>
      </c>
      <c r="T87" s="1098">
        <v>0</v>
      </c>
      <c r="U87" s="1098">
        <v>0</v>
      </c>
      <c r="V87" s="1098">
        <v>0</v>
      </c>
      <c r="W87" s="1098">
        <v>300</v>
      </c>
      <c r="X87" s="1098">
        <v>46</v>
      </c>
      <c r="Y87" s="1098">
        <v>346</v>
      </c>
      <c r="Z87" s="1098">
        <v>1106</v>
      </c>
      <c r="AA87" s="1098">
        <v>842</v>
      </c>
      <c r="AB87" s="1098">
        <v>1948</v>
      </c>
    </row>
    <row r="88" spans="1:28">
      <c r="A88" s="1088">
        <v>21</v>
      </c>
      <c r="B88" s="1089">
        <v>2340</v>
      </c>
      <c r="C88" s="1089">
        <v>1563</v>
      </c>
      <c r="E88" s="1092">
        <v>23</v>
      </c>
      <c r="F88" s="1093">
        <v>20</v>
      </c>
      <c r="G88" s="1093">
        <v>3</v>
      </c>
      <c r="H88" s="1093">
        <v>23</v>
      </c>
      <c r="I88" s="1093">
        <v>8</v>
      </c>
      <c r="J88" s="1093">
        <v>1</v>
      </c>
      <c r="K88" s="1093">
        <v>9</v>
      </c>
      <c r="M88" s="1097">
        <v>21</v>
      </c>
      <c r="N88" s="1098">
        <v>0</v>
      </c>
      <c r="O88" s="1098">
        <v>0</v>
      </c>
      <c r="P88" s="1098">
        <v>0</v>
      </c>
      <c r="Q88" s="1098">
        <v>1</v>
      </c>
      <c r="R88" s="1098">
        <v>0</v>
      </c>
      <c r="S88" s="1098">
        <v>1</v>
      </c>
      <c r="T88" s="1098">
        <v>0</v>
      </c>
      <c r="U88" s="1098">
        <v>0</v>
      </c>
      <c r="V88" s="1098">
        <v>0</v>
      </c>
      <c r="W88" s="1098">
        <v>488</v>
      </c>
      <c r="X88" s="1098">
        <v>79</v>
      </c>
      <c r="Y88" s="1098">
        <v>567</v>
      </c>
      <c r="Z88" s="1098">
        <v>1766</v>
      </c>
      <c r="AA88" s="1098">
        <v>1455</v>
      </c>
      <c r="AB88" s="1098">
        <v>3221</v>
      </c>
    </row>
    <row r="89" spans="1:28">
      <c r="A89" s="1088">
        <v>22</v>
      </c>
      <c r="B89" s="1089">
        <v>3328</v>
      </c>
      <c r="C89" s="1089">
        <v>2088</v>
      </c>
      <c r="E89" s="1092">
        <v>24</v>
      </c>
      <c r="F89" s="1093">
        <v>39</v>
      </c>
      <c r="G89" s="1093">
        <v>14</v>
      </c>
      <c r="H89" s="1093">
        <v>53</v>
      </c>
      <c r="I89" s="1093">
        <v>21</v>
      </c>
      <c r="J89" s="1093">
        <v>0</v>
      </c>
      <c r="K89" s="1093">
        <v>21</v>
      </c>
      <c r="M89" s="1097">
        <v>22</v>
      </c>
      <c r="N89" s="1098">
        <v>0</v>
      </c>
      <c r="O89" s="1098">
        <v>0</v>
      </c>
      <c r="P89" s="1098">
        <v>0</v>
      </c>
      <c r="Q89" s="1098">
        <v>28</v>
      </c>
      <c r="R89" s="1098">
        <v>2</v>
      </c>
      <c r="S89" s="1098">
        <v>30</v>
      </c>
      <c r="T89" s="1098">
        <v>0</v>
      </c>
      <c r="U89" s="1098">
        <v>0</v>
      </c>
      <c r="V89" s="1098">
        <v>0</v>
      </c>
      <c r="W89" s="1098">
        <v>666</v>
      </c>
      <c r="X89" s="1098">
        <v>100</v>
      </c>
      <c r="Y89" s="1098">
        <v>766</v>
      </c>
      <c r="Z89" s="1098">
        <v>2516</v>
      </c>
      <c r="AA89" s="1098">
        <v>1942</v>
      </c>
      <c r="AB89" s="1098">
        <v>4458</v>
      </c>
    </row>
    <row r="90" spans="1:28">
      <c r="A90" s="1088">
        <v>23</v>
      </c>
      <c r="B90" s="1089">
        <v>4208</v>
      </c>
      <c r="C90" s="1089">
        <v>2444</v>
      </c>
      <c r="E90" s="1092">
        <v>25</v>
      </c>
      <c r="F90" s="1093">
        <v>73</v>
      </c>
      <c r="G90" s="1093">
        <v>19</v>
      </c>
      <c r="H90" s="1093">
        <v>92</v>
      </c>
      <c r="I90" s="1093">
        <v>28</v>
      </c>
      <c r="J90" s="1093">
        <v>1</v>
      </c>
      <c r="K90" s="1093">
        <v>29</v>
      </c>
      <c r="M90" s="1097">
        <v>23</v>
      </c>
      <c r="N90" s="1098">
        <v>0</v>
      </c>
      <c r="O90" s="1098">
        <v>0</v>
      </c>
      <c r="P90" s="1098">
        <v>0</v>
      </c>
      <c r="Q90" s="1098">
        <v>57</v>
      </c>
      <c r="R90" s="1098">
        <v>6</v>
      </c>
      <c r="S90" s="1098">
        <v>63</v>
      </c>
      <c r="T90" s="1098">
        <v>4</v>
      </c>
      <c r="U90" s="1098">
        <v>0</v>
      </c>
      <c r="V90" s="1098">
        <v>4</v>
      </c>
      <c r="W90" s="1098">
        <v>884</v>
      </c>
      <c r="X90" s="1098">
        <v>132</v>
      </c>
      <c r="Y90" s="1098">
        <v>1016</v>
      </c>
      <c r="Z90" s="1098">
        <v>3055</v>
      </c>
      <c r="AA90" s="1098">
        <v>2254</v>
      </c>
      <c r="AB90" s="1098">
        <v>5309</v>
      </c>
    </row>
    <row r="91" spans="1:28">
      <c r="A91" s="1088">
        <v>24</v>
      </c>
      <c r="B91" s="1089">
        <v>4308</v>
      </c>
      <c r="C91" s="1089">
        <v>2608</v>
      </c>
      <c r="E91" s="1092">
        <v>26</v>
      </c>
      <c r="F91" s="1093">
        <v>114</v>
      </c>
      <c r="G91" s="1093">
        <v>30</v>
      </c>
      <c r="H91" s="1093">
        <v>144</v>
      </c>
      <c r="I91" s="1093">
        <v>41</v>
      </c>
      <c r="J91" s="1093">
        <v>2</v>
      </c>
      <c r="K91" s="1093">
        <v>43</v>
      </c>
      <c r="M91" s="1097">
        <v>24</v>
      </c>
      <c r="N91" s="1098">
        <v>0</v>
      </c>
      <c r="O91" s="1098">
        <v>0</v>
      </c>
      <c r="P91" s="1098">
        <v>0</v>
      </c>
      <c r="Q91" s="1098">
        <v>65</v>
      </c>
      <c r="R91" s="1098">
        <v>10</v>
      </c>
      <c r="S91" s="1098">
        <v>75</v>
      </c>
      <c r="T91" s="1098">
        <v>12</v>
      </c>
      <c r="U91" s="1098">
        <v>2</v>
      </c>
      <c r="V91" s="1098">
        <v>14</v>
      </c>
      <c r="W91" s="1098">
        <v>943</v>
      </c>
      <c r="X91" s="1098">
        <v>127</v>
      </c>
      <c r="Y91" s="1098">
        <v>1070</v>
      </c>
      <c r="Z91" s="1098">
        <v>3003</v>
      </c>
      <c r="AA91" s="1098">
        <v>2373</v>
      </c>
      <c r="AB91" s="1098">
        <v>5376</v>
      </c>
    </row>
    <row r="92" spans="1:28">
      <c r="A92" s="1088">
        <v>25</v>
      </c>
      <c r="B92" s="1089">
        <v>4471</v>
      </c>
      <c r="C92" s="1089">
        <v>2537</v>
      </c>
      <c r="E92" s="1092">
        <v>27</v>
      </c>
      <c r="F92" s="1093">
        <v>171</v>
      </c>
      <c r="G92" s="1093">
        <v>44</v>
      </c>
      <c r="H92" s="1093">
        <v>215</v>
      </c>
      <c r="I92" s="1093">
        <v>39</v>
      </c>
      <c r="J92" s="1093">
        <v>2</v>
      </c>
      <c r="K92" s="1093">
        <v>41</v>
      </c>
      <c r="M92" s="1097">
        <v>25</v>
      </c>
      <c r="N92" s="1098">
        <v>0</v>
      </c>
      <c r="O92" s="1098">
        <v>0</v>
      </c>
      <c r="P92" s="1098">
        <v>0</v>
      </c>
      <c r="Q92" s="1098">
        <v>85</v>
      </c>
      <c r="R92" s="1098">
        <v>13</v>
      </c>
      <c r="S92" s="1098">
        <v>98</v>
      </c>
      <c r="T92" s="1098">
        <v>18</v>
      </c>
      <c r="U92" s="1098">
        <v>0</v>
      </c>
      <c r="V92" s="1098">
        <v>18</v>
      </c>
      <c r="W92" s="1098">
        <v>1019</v>
      </c>
      <c r="X92" s="1098">
        <v>164</v>
      </c>
      <c r="Y92" s="1098">
        <v>1183</v>
      </c>
      <c r="Z92" s="1098">
        <v>2960</v>
      </c>
      <c r="AA92" s="1098">
        <v>2258</v>
      </c>
      <c r="AB92" s="1098">
        <v>5218</v>
      </c>
    </row>
    <row r="93" spans="1:28">
      <c r="A93" s="1088">
        <v>26</v>
      </c>
      <c r="B93" s="1089">
        <v>3991</v>
      </c>
      <c r="C93" s="1089">
        <v>2232</v>
      </c>
      <c r="E93" s="1092">
        <v>28</v>
      </c>
      <c r="F93" s="1093">
        <v>206</v>
      </c>
      <c r="G93" s="1093">
        <v>46</v>
      </c>
      <c r="H93" s="1093">
        <v>252</v>
      </c>
      <c r="I93" s="1093">
        <v>72</v>
      </c>
      <c r="J93" s="1093">
        <v>1</v>
      </c>
      <c r="K93" s="1093">
        <v>73</v>
      </c>
      <c r="M93" s="1097">
        <v>26</v>
      </c>
      <c r="N93" s="1098">
        <v>0</v>
      </c>
      <c r="O93" s="1098">
        <v>0</v>
      </c>
      <c r="P93" s="1098">
        <v>0</v>
      </c>
      <c r="Q93" s="1098">
        <v>87</v>
      </c>
      <c r="R93" s="1098">
        <v>10</v>
      </c>
      <c r="S93" s="1098">
        <v>97</v>
      </c>
      <c r="T93" s="1098">
        <v>26</v>
      </c>
      <c r="U93" s="1098">
        <v>1</v>
      </c>
      <c r="V93" s="1098">
        <v>27</v>
      </c>
      <c r="W93" s="1098">
        <v>1043</v>
      </c>
      <c r="X93" s="1098">
        <v>172</v>
      </c>
      <c r="Y93" s="1098">
        <v>1215</v>
      </c>
      <c r="Z93" s="1098">
        <v>2397</v>
      </c>
      <c r="AA93" s="1098">
        <v>1932</v>
      </c>
      <c r="AB93" s="1098">
        <v>4329</v>
      </c>
    </row>
    <row r="94" spans="1:28">
      <c r="A94" s="1088">
        <v>27</v>
      </c>
      <c r="B94" s="1089">
        <v>3864</v>
      </c>
      <c r="C94" s="1089">
        <v>2010</v>
      </c>
      <c r="E94" s="1092">
        <v>29</v>
      </c>
      <c r="F94" s="1093">
        <v>256</v>
      </c>
      <c r="G94" s="1093">
        <v>72</v>
      </c>
      <c r="H94" s="1093">
        <v>328</v>
      </c>
      <c r="I94" s="1093">
        <v>80</v>
      </c>
      <c r="J94" s="1093">
        <v>2</v>
      </c>
      <c r="K94" s="1093">
        <v>82</v>
      </c>
      <c r="M94" s="1097">
        <v>27</v>
      </c>
      <c r="N94" s="1098">
        <v>0</v>
      </c>
      <c r="O94" s="1098">
        <v>0</v>
      </c>
      <c r="P94" s="1098">
        <v>0</v>
      </c>
      <c r="Q94" s="1098">
        <v>87</v>
      </c>
      <c r="R94" s="1098">
        <v>32</v>
      </c>
      <c r="S94" s="1098">
        <v>119</v>
      </c>
      <c r="T94" s="1098">
        <v>35</v>
      </c>
      <c r="U94" s="1098">
        <v>1</v>
      </c>
      <c r="V94" s="1098">
        <v>36</v>
      </c>
      <c r="W94" s="1098">
        <v>1108</v>
      </c>
      <c r="X94" s="1098">
        <v>158</v>
      </c>
      <c r="Y94" s="1098">
        <v>1266</v>
      </c>
      <c r="Z94" s="1098">
        <v>2114</v>
      </c>
      <c r="AA94" s="1098">
        <v>1683</v>
      </c>
      <c r="AB94" s="1098">
        <v>3797</v>
      </c>
    </row>
    <row r="95" spans="1:28">
      <c r="A95" s="1088">
        <v>28</v>
      </c>
      <c r="B95" s="1089">
        <v>3863</v>
      </c>
      <c r="C95" s="1089">
        <v>1854</v>
      </c>
      <c r="E95" s="1092">
        <v>30</v>
      </c>
      <c r="F95" s="1093">
        <v>311</v>
      </c>
      <c r="G95" s="1093">
        <v>57</v>
      </c>
      <c r="H95" s="1093">
        <v>368</v>
      </c>
      <c r="I95" s="1093">
        <v>118</v>
      </c>
      <c r="J95" s="1093">
        <v>4</v>
      </c>
      <c r="K95" s="1093">
        <v>122</v>
      </c>
      <c r="M95" s="1097">
        <v>28</v>
      </c>
      <c r="N95" s="1098">
        <v>0</v>
      </c>
      <c r="O95" s="1098">
        <v>0</v>
      </c>
      <c r="P95" s="1098">
        <v>0</v>
      </c>
      <c r="Q95" s="1098">
        <v>121</v>
      </c>
      <c r="R95" s="1098">
        <v>28</v>
      </c>
      <c r="S95" s="1098">
        <v>149</v>
      </c>
      <c r="T95" s="1098">
        <v>40</v>
      </c>
      <c r="U95" s="1098">
        <v>5</v>
      </c>
      <c r="V95" s="1098">
        <v>45</v>
      </c>
      <c r="W95" s="1098">
        <v>1219</v>
      </c>
      <c r="X95" s="1098">
        <v>185</v>
      </c>
      <c r="Y95" s="1098">
        <v>1404</v>
      </c>
      <c r="Z95" s="1098">
        <v>1887</v>
      </c>
      <c r="AA95" s="1098">
        <v>1484</v>
      </c>
      <c r="AB95" s="1098">
        <v>3371</v>
      </c>
    </row>
    <row r="96" spans="1:28">
      <c r="A96" s="1088">
        <v>29</v>
      </c>
      <c r="B96" s="1089">
        <v>3983</v>
      </c>
      <c r="C96" s="1089">
        <v>1686</v>
      </c>
      <c r="E96" s="1092">
        <v>31</v>
      </c>
      <c r="F96" s="1093">
        <v>362</v>
      </c>
      <c r="G96" s="1093">
        <v>78</v>
      </c>
      <c r="H96" s="1093">
        <v>440</v>
      </c>
      <c r="I96" s="1093">
        <v>117</v>
      </c>
      <c r="J96" s="1093">
        <v>3</v>
      </c>
      <c r="K96" s="1093">
        <v>120</v>
      </c>
      <c r="M96" s="1097">
        <v>29</v>
      </c>
      <c r="N96" s="1098">
        <v>0</v>
      </c>
      <c r="O96" s="1098">
        <v>0</v>
      </c>
      <c r="P96" s="1098">
        <v>0</v>
      </c>
      <c r="Q96" s="1098">
        <v>158</v>
      </c>
      <c r="R96" s="1098">
        <v>43</v>
      </c>
      <c r="S96" s="1098">
        <v>201</v>
      </c>
      <c r="T96" s="1098">
        <v>60</v>
      </c>
      <c r="U96" s="1098">
        <v>0</v>
      </c>
      <c r="V96" s="1098">
        <v>60</v>
      </c>
      <c r="W96" s="1098">
        <v>1427</v>
      </c>
      <c r="X96" s="1098">
        <v>176</v>
      </c>
      <c r="Y96" s="1098">
        <v>1603</v>
      </c>
      <c r="Z96" s="1098">
        <v>1697</v>
      </c>
      <c r="AA96" s="1098">
        <v>1264</v>
      </c>
      <c r="AB96" s="1098">
        <v>2961</v>
      </c>
    </row>
    <row r="97" spans="1:28">
      <c r="A97" s="1088">
        <v>30</v>
      </c>
      <c r="B97" s="1089">
        <v>4060</v>
      </c>
      <c r="C97" s="1089">
        <v>1455</v>
      </c>
      <c r="E97" s="1092">
        <v>32</v>
      </c>
      <c r="F97" s="1093">
        <v>439</v>
      </c>
      <c r="G97" s="1093">
        <v>81</v>
      </c>
      <c r="H97" s="1093">
        <v>520</v>
      </c>
      <c r="I97" s="1093">
        <v>162</v>
      </c>
      <c r="J97" s="1093">
        <v>4</v>
      </c>
      <c r="K97" s="1093">
        <v>166</v>
      </c>
      <c r="M97" s="1097">
        <v>30</v>
      </c>
      <c r="N97" s="1098">
        <v>0</v>
      </c>
      <c r="O97" s="1098">
        <v>1</v>
      </c>
      <c r="P97" s="1098">
        <v>1</v>
      </c>
      <c r="Q97" s="1098">
        <v>149</v>
      </c>
      <c r="R97" s="1098">
        <v>44</v>
      </c>
      <c r="S97" s="1098">
        <v>193</v>
      </c>
      <c r="T97" s="1098">
        <v>43</v>
      </c>
      <c r="U97" s="1098">
        <v>5</v>
      </c>
      <c r="V97" s="1098">
        <v>48</v>
      </c>
      <c r="W97" s="1098">
        <v>1625</v>
      </c>
      <c r="X97" s="1098">
        <v>175</v>
      </c>
      <c r="Y97" s="1098">
        <v>1800</v>
      </c>
      <c r="Z97" s="1098">
        <v>1458</v>
      </c>
      <c r="AA97" s="1098">
        <v>1038</v>
      </c>
      <c r="AB97" s="1098">
        <v>2496</v>
      </c>
    </row>
    <row r="98" spans="1:28">
      <c r="A98" s="1088">
        <v>31</v>
      </c>
      <c r="B98" s="1089">
        <v>4233</v>
      </c>
      <c r="C98" s="1089">
        <v>1281</v>
      </c>
      <c r="E98" s="1092">
        <v>33</v>
      </c>
      <c r="F98" s="1093">
        <v>468</v>
      </c>
      <c r="G98" s="1093">
        <v>97</v>
      </c>
      <c r="H98" s="1093">
        <v>565</v>
      </c>
      <c r="I98" s="1093">
        <v>176</v>
      </c>
      <c r="J98" s="1093">
        <v>11</v>
      </c>
      <c r="K98" s="1093">
        <v>187</v>
      </c>
      <c r="M98" s="1097">
        <v>31</v>
      </c>
      <c r="N98" s="1098">
        <v>4</v>
      </c>
      <c r="O98" s="1098">
        <v>2</v>
      </c>
      <c r="P98" s="1098">
        <v>6</v>
      </c>
      <c r="Q98" s="1098">
        <v>228</v>
      </c>
      <c r="R98" s="1098">
        <v>45</v>
      </c>
      <c r="S98" s="1098">
        <v>273</v>
      </c>
      <c r="T98" s="1098">
        <v>61</v>
      </c>
      <c r="U98" s="1098">
        <v>4</v>
      </c>
      <c r="V98" s="1098">
        <v>65</v>
      </c>
      <c r="W98" s="1098">
        <v>1841</v>
      </c>
      <c r="X98" s="1098">
        <v>161</v>
      </c>
      <c r="Y98" s="1098">
        <v>2002</v>
      </c>
      <c r="Z98" s="1098">
        <v>1241</v>
      </c>
      <c r="AA98" s="1098">
        <v>859</v>
      </c>
      <c r="AB98" s="1098">
        <v>2100</v>
      </c>
    </row>
    <row r="99" spans="1:28">
      <c r="A99" s="1088">
        <v>32</v>
      </c>
      <c r="B99" s="1089">
        <v>4441</v>
      </c>
      <c r="C99" s="1089">
        <v>1218</v>
      </c>
      <c r="E99" s="1092">
        <v>34</v>
      </c>
      <c r="F99" s="1093">
        <v>525</v>
      </c>
      <c r="G99" s="1093">
        <v>119</v>
      </c>
      <c r="H99" s="1093">
        <v>644</v>
      </c>
      <c r="I99" s="1093">
        <v>158</v>
      </c>
      <c r="J99" s="1093">
        <v>10</v>
      </c>
      <c r="K99" s="1093">
        <v>168</v>
      </c>
      <c r="M99" s="1097">
        <v>32</v>
      </c>
      <c r="N99" s="1098">
        <v>5</v>
      </c>
      <c r="O99" s="1098">
        <v>6</v>
      </c>
      <c r="P99" s="1098">
        <v>11</v>
      </c>
      <c r="Q99" s="1098">
        <v>218</v>
      </c>
      <c r="R99" s="1098">
        <v>66</v>
      </c>
      <c r="S99" s="1098">
        <v>284</v>
      </c>
      <c r="T99" s="1098">
        <v>102</v>
      </c>
      <c r="U99" s="1098">
        <v>12</v>
      </c>
      <c r="V99" s="1098">
        <v>114</v>
      </c>
      <c r="W99" s="1098">
        <v>2024</v>
      </c>
      <c r="X99" s="1098">
        <v>217</v>
      </c>
      <c r="Y99" s="1098">
        <v>2241</v>
      </c>
      <c r="Z99" s="1098">
        <v>1152</v>
      </c>
      <c r="AA99" s="1098">
        <v>687</v>
      </c>
      <c r="AB99" s="1098">
        <v>1839</v>
      </c>
    </row>
    <row r="100" spans="1:28">
      <c r="A100" s="1088">
        <v>33</v>
      </c>
      <c r="B100" s="1089">
        <v>4602</v>
      </c>
      <c r="C100" s="1089">
        <v>1115</v>
      </c>
      <c r="E100" s="1092">
        <v>35</v>
      </c>
      <c r="F100" s="1093">
        <v>636</v>
      </c>
      <c r="G100" s="1093">
        <v>119</v>
      </c>
      <c r="H100" s="1093">
        <v>755</v>
      </c>
      <c r="I100" s="1093">
        <v>185</v>
      </c>
      <c r="J100" s="1093">
        <v>11</v>
      </c>
      <c r="K100" s="1093">
        <v>196</v>
      </c>
      <c r="M100" s="1097">
        <v>33</v>
      </c>
      <c r="N100" s="1098">
        <v>10</v>
      </c>
      <c r="O100" s="1098">
        <v>10</v>
      </c>
      <c r="P100" s="1098">
        <v>20</v>
      </c>
      <c r="Q100" s="1098">
        <v>242</v>
      </c>
      <c r="R100" s="1098">
        <v>47</v>
      </c>
      <c r="S100" s="1098">
        <v>289</v>
      </c>
      <c r="T100" s="1098">
        <v>98</v>
      </c>
      <c r="U100" s="1098">
        <v>9</v>
      </c>
      <c r="V100" s="1098">
        <v>107</v>
      </c>
      <c r="W100" s="1098">
        <v>2199</v>
      </c>
      <c r="X100" s="1098">
        <v>193</v>
      </c>
      <c r="Y100" s="1098">
        <v>2392</v>
      </c>
      <c r="Z100" s="1098">
        <v>1052</v>
      </c>
      <c r="AA100" s="1098">
        <v>601</v>
      </c>
      <c r="AB100" s="1098">
        <v>1653</v>
      </c>
    </row>
    <row r="101" spans="1:28">
      <c r="A101" s="1088">
        <v>34</v>
      </c>
      <c r="B101" s="1089">
        <v>4923</v>
      </c>
      <c r="C101" s="1089">
        <v>1101</v>
      </c>
      <c r="E101" s="1092">
        <v>36</v>
      </c>
      <c r="F101" s="1093">
        <v>631</v>
      </c>
      <c r="G101" s="1093">
        <v>120</v>
      </c>
      <c r="H101" s="1093">
        <v>751</v>
      </c>
      <c r="I101" s="1093">
        <v>176</v>
      </c>
      <c r="J101" s="1093">
        <v>11</v>
      </c>
      <c r="K101" s="1093">
        <v>187</v>
      </c>
      <c r="M101" s="1097">
        <v>34</v>
      </c>
      <c r="N101" s="1098">
        <v>27</v>
      </c>
      <c r="O101" s="1098">
        <v>16</v>
      </c>
      <c r="P101" s="1098">
        <v>43</v>
      </c>
      <c r="Q101" s="1098">
        <v>207</v>
      </c>
      <c r="R101" s="1098">
        <v>60</v>
      </c>
      <c r="S101" s="1098">
        <v>267</v>
      </c>
      <c r="T101" s="1098">
        <v>112</v>
      </c>
      <c r="U101" s="1098">
        <v>6</v>
      </c>
      <c r="V101" s="1098">
        <v>118</v>
      </c>
      <c r="W101" s="1098">
        <v>2495</v>
      </c>
      <c r="X101" s="1098">
        <v>204</v>
      </c>
      <c r="Y101" s="1098">
        <v>2699</v>
      </c>
      <c r="Z101" s="1098">
        <v>990</v>
      </c>
      <c r="AA101" s="1098">
        <v>540</v>
      </c>
      <c r="AB101" s="1098">
        <v>1530</v>
      </c>
    </row>
    <row r="102" spans="1:28">
      <c r="A102" s="1088">
        <v>35</v>
      </c>
      <c r="B102" s="1089">
        <v>5041</v>
      </c>
      <c r="C102" s="1089">
        <v>1002</v>
      </c>
      <c r="E102" s="1092">
        <v>37</v>
      </c>
      <c r="F102" s="1093">
        <v>683</v>
      </c>
      <c r="G102" s="1093">
        <v>142</v>
      </c>
      <c r="H102" s="1093">
        <v>825</v>
      </c>
      <c r="I102" s="1093">
        <v>215</v>
      </c>
      <c r="J102" s="1093">
        <v>9</v>
      </c>
      <c r="K102" s="1093">
        <v>224</v>
      </c>
      <c r="M102" s="1097">
        <v>35</v>
      </c>
      <c r="N102" s="1098">
        <v>24</v>
      </c>
      <c r="O102" s="1098">
        <v>29</v>
      </c>
      <c r="P102" s="1098">
        <v>53</v>
      </c>
      <c r="Q102" s="1098">
        <v>185</v>
      </c>
      <c r="R102" s="1098">
        <v>65</v>
      </c>
      <c r="S102" s="1098">
        <v>250</v>
      </c>
      <c r="T102" s="1098">
        <v>104</v>
      </c>
      <c r="U102" s="1098">
        <v>8</v>
      </c>
      <c r="V102" s="1098">
        <v>112</v>
      </c>
      <c r="W102" s="1098">
        <v>2616</v>
      </c>
      <c r="X102" s="1098">
        <v>240</v>
      </c>
      <c r="Y102" s="1098">
        <v>2856</v>
      </c>
      <c r="Z102" s="1098">
        <v>875</v>
      </c>
      <c r="AA102" s="1098">
        <v>378</v>
      </c>
      <c r="AB102" s="1098">
        <v>1253</v>
      </c>
    </row>
    <row r="103" spans="1:28">
      <c r="A103" s="1088">
        <v>36</v>
      </c>
      <c r="B103" s="1089">
        <v>5128</v>
      </c>
      <c r="C103" s="1089">
        <v>967</v>
      </c>
      <c r="E103" s="1092">
        <v>38</v>
      </c>
      <c r="F103" s="1093">
        <v>736</v>
      </c>
      <c r="G103" s="1093">
        <v>132</v>
      </c>
      <c r="H103" s="1093">
        <v>868</v>
      </c>
      <c r="I103" s="1093">
        <v>239</v>
      </c>
      <c r="J103" s="1093">
        <v>9</v>
      </c>
      <c r="K103" s="1093">
        <v>248</v>
      </c>
      <c r="M103" s="1097">
        <v>36</v>
      </c>
      <c r="N103" s="1098">
        <v>35</v>
      </c>
      <c r="O103" s="1098">
        <v>29</v>
      </c>
      <c r="P103" s="1098">
        <v>64</v>
      </c>
      <c r="Q103" s="1098">
        <v>180</v>
      </c>
      <c r="R103" s="1098">
        <v>57</v>
      </c>
      <c r="S103" s="1098">
        <v>237</v>
      </c>
      <c r="T103" s="1098">
        <v>115</v>
      </c>
      <c r="U103" s="1098">
        <v>16</v>
      </c>
      <c r="V103" s="1098">
        <v>131</v>
      </c>
      <c r="W103" s="1098">
        <v>2818</v>
      </c>
      <c r="X103" s="1098">
        <v>213</v>
      </c>
      <c r="Y103" s="1098">
        <v>3031</v>
      </c>
      <c r="Z103" s="1098">
        <v>807</v>
      </c>
      <c r="AA103" s="1098">
        <v>352</v>
      </c>
      <c r="AB103" s="1098">
        <v>1159</v>
      </c>
    </row>
    <row r="104" spans="1:28">
      <c r="A104" s="1088">
        <v>37</v>
      </c>
      <c r="B104" s="1089">
        <v>5225</v>
      </c>
      <c r="C104" s="1089">
        <v>981</v>
      </c>
      <c r="E104" s="1092">
        <v>39</v>
      </c>
      <c r="F104" s="1093">
        <v>802</v>
      </c>
      <c r="G104" s="1093">
        <v>171</v>
      </c>
      <c r="H104" s="1093">
        <v>973</v>
      </c>
      <c r="I104" s="1093">
        <v>263</v>
      </c>
      <c r="J104" s="1093">
        <v>7</v>
      </c>
      <c r="K104" s="1093">
        <v>270</v>
      </c>
      <c r="M104" s="1097">
        <v>37</v>
      </c>
      <c r="N104" s="1098">
        <v>45</v>
      </c>
      <c r="O104" s="1098">
        <v>40</v>
      </c>
      <c r="P104" s="1098">
        <v>85</v>
      </c>
      <c r="Q104" s="1098">
        <v>197</v>
      </c>
      <c r="R104" s="1098">
        <v>64</v>
      </c>
      <c r="S104" s="1098">
        <v>261</v>
      </c>
      <c r="T104" s="1098">
        <v>115</v>
      </c>
      <c r="U104" s="1098">
        <v>9</v>
      </c>
      <c r="V104" s="1098">
        <v>124</v>
      </c>
      <c r="W104" s="1098">
        <v>2879</v>
      </c>
      <c r="X104" s="1098">
        <v>218</v>
      </c>
      <c r="Y104" s="1098">
        <v>3097</v>
      </c>
      <c r="Z104" s="1098">
        <v>690</v>
      </c>
      <c r="AA104" s="1098">
        <v>341</v>
      </c>
      <c r="AB104" s="1098">
        <v>1031</v>
      </c>
    </row>
    <row r="105" spans="1:28">
      <c r="A105" s="1088">
        <v>38</v>
      </c>
      <c r="B105" s="1089">
        <v>5522</v>
      </c>
      <c r="C105" s="1089">
        <v>933</v>
      </c>
      <c r="E105" s="1092">
        <v>40</v>
      </c>
      <c r="F105" s="1093">
        <v>872</v>
      </c>
      <c r="G105" s="1093">
        <v>173</v>
      </c>
      <c r="H105" s="1093">
        <v>1045</v>
      </c>
      <c r="I105" s="1093">
        <v>281</v>
      </c>
      <c r="J105" s="1093">
        <v>11</v>
      </c>
      <c r="K105" s="1093">
        <v>292</v>
      </c>
      <c r="M105" s="1097">
        <v>38</v>
      </c>
      <c r="N105" s="1098">
        <v>74</v>
      </c>
      <c r="O105" s="1098">
        <v>60</v>
      </c>
      <c r="P105" s="1098">
        <v>134</v>
      </c>
      <c r="Q105" s="1098">
        <v>169</v>
      </c>
      <c r="R105" s="1098">
        <v>48</v>
      </c>
      <c r="S105" s="1098">
        <v>217</v>
      </c>
      <c r="T105" s="1098">
        <v>108</v>
      </c>
      <c r="U105" s="1098">
        <v>11</v>
      </c>
      <c r="V105" s="1098">
        <v>119</v>
      </c>
      <c r="W105" s="1098">
        <v>3070</v>
      </c>
      <c r="X105" s="1098">
        <v>216</v>
      </c>
      <c r="Y105" s="1098">
        <v>3286</v>
      </c>
      <c r="Z105" s="1098">
        <v>718</v>
      </c>
      <c r="AA105" s="1098">
        <v>303</v>
      </c>
      <c r="AB105" s="1098">
        <v>1021</v>
      </c>
    </row>
    <row r="106" spans="1:28">
      <c r="A106" s="1088">
        <v>39</v>
      </c>
      <c r="B106" s="1089">
        <v>5905</v>
      </c>
      <c r="C106" s="1089">
        <v>990</v>
      </c>
      <c r="E106" s="1092">
        <v>41</v>
      </c>
      <c r="F106" s="1093">
        <v>856</v>
      </c>
      <c r="G106" s="1093">
        <v>200</v>
      </c>
      <c r="H106" s="1093">
        <v>1056</v>
      </c>
      <c r="I106" s="1093">
        <v>269</v>
      </c>
      <c r="J106" s="1093">
        <v>13</v>
      </c>
      <c r="K106" s="1093">
        <v>282</v>
      </c>
      <c r="M106" s="1097">
        <v>39</v>
      </c>
      <c r="N106" s="1098">
        <v>82</v>
      </c>
      <c r="O106" s="1098">
        <v>69</v>
      </c>
      <c r="P106" s="1098">
        <v>151</v>
      </c>
      <c r="Q106" s="1098">
        <v>225</v>
      </c>
      <c r="R106" s="1098">
        <v>56</v>
      </c>
      <c r="S106" s="1098">
        <v>281</v>
      </c>
      <c r="T106" s="1098">
        <v>134</v>
      </c>
      <c r="U106" s="1098">
        <v>9</v>
      </c>
      <c r="V106" s="1098">
        <v>143</v>
      </c>
      <c r="W106" s="1098">
        <v>3320</v>
      </c>
      <c r="X106" s="1098">
        <v>230</v>
      </c>
      <c r="Y106" s="1098">
        <v>3550</v>
      </c>
      <c r="Z106" s="1098">
        <v>661</v>
      </c>
      <c r="AA106" s="1098">
        <v>255</v>
      </c>
      <c r="AB106" s="1098">
        <v>916</v>
      </c>
    </row>
    <row r="107" spans="1:28">
      <c r="A107" s="1088">
        <v>40</v>
      </c>
      <c r="B107" s="1089">
        <v>5932</v>
      </c>
      <c r="C107" s="1089">
        <v>992</v>
      </c>
      <c r="E107" s="1092">
        <v>42</v>
      </c>
      <c r="F107" s="1093">
        <v>888</v>
      </c>
      <c r="G107" s="1093">
        <v>203</v>
      </c>
      <c r="H107" s="1093">
        <v>1091</v>
      </c>
      <c r="I107" s="1093">
        <v>280</v>
      </c>
      <c r="J107" s="1093">
        <v>12</v>
      </c>
      <c r="K107" s="1093">
        <v>292</v>
      </c>
      <c r="M107" s="1097">
        <v>40</v>
      </c>
      <c r="N107" s="1098">
        <v>126</v>
      </c>
      <c r="O107" s="1098">
        <v>106</v>
      </c>
      <c r="P107" s="1098">
        <v>232</v>
      </c>
      <c r="Q107" s="1098">
        <v>225</v>
      </c>
      <c r="R107" s="1098">
        <v>52</v>
      </c>
      <c r="S107" s="1098">
        <v>277</v>
      </c>
      <c r="T107" s="1098">
        <v>138</v>
      </c>
      <c r="U107" s="1098">
        <v>14</v>
      </c>
      <c r="V107" s="1098">
        <v>152</v>
      </c>
      <c r="W107" s="1098">
        <v>3293</v>
      </c>
      <c r="X107" s="1098">
        <v>219</v>
      </c>
      <c r="Y107" s="1098">
        <v>3512</v>
      </c>
      <c r="Z107" s="1098">
        <v>625</v>
      </c>
      <c r="AA107" s="1098">
        <v>230</v>
      </c>
      <c r="AB107" s="1098">
        <v>855</v>
      </c>
    </row>
    <row r="108" spans="1:28">
      <c r="A108" s="1088">
        <v>41</v>
      </c>
      <c r="B108" s="1089">
        <v>6000</v>
      </c>
      <c r="C108" s="1089">
        <v>1057</v>
      </c>
      <c r="E108" s="1092">
        <v>43</v>
      </c>
      <c r="F108" s="1093">
        <v>992</v>
      </c>
      <c r="G108" s="1093">
        <v>217</v>
      </c>
      <c r="H108" s="1093">
        <v>1209</v>
      </c>
      <c r="I108" s="1093">
        <v>325</v>
      </c>
      <c r="J108" s="1093">
        <v>15</v>
      </c>
      <c r="K108" s="1093">
        <v>340</v>
      </c>
      <c r="M108" s="1097">
        <v>41</v>
      </c>
      <c r="N108" s="1098">
        <v>126</v>
      </c>
      <c r="O108" s="1098">
        <v>112</v>
      </c>
      <c r="P108" s="1098">
        <v>238</v>
      </c>
      <c r="Q108" s="1098">
        <v>260</v>
      </c>
      <c r="R108" s="1098">
        <v>53</v>
      </c>
      <c r="S108" s="1098">
        <v>313</v>
      </c>
      <c r="T108" s="1098">
        <v>150</v>
      </c>
      <c r="U108" s="1098">
        <v>19</v>
      </c>
      <c r="V108" s="1098">
        <v>169</v>
      </c>
      <c r="W108" s="1098">
        <v>3345</v>
      </c>
      <c r="X108" s="1098">
        <v>239</v>
      </c>
      <c r="Y108" s="1098">
        <v>3584</v>
      </c>
      <c r="Z108" s="1098">
        <v>582</v>
      </c>
      <c r="AA108" s="1098">
        <v>201</v>
      </c>
      <c r="AB108" s="1098">
        <v>783</v>
      </c>
    </row>
    <row r="109" spans="1:28">
      <c r="A109" s="1088">
        <v>42</v>
      </c>
      <c r="B109" s="1089">
        <v>6040</v>
      </c>
      <c r="C109" s="1089">
        <v>1077</v>
      </c>
      <c r="E109" s="1092">
        <v>44</v>
      </c>
      <c r="F109" s="1093">
        <v>1044</v>
      </c>
      <c r="G109" s="1093">
        <v>253</v>
      </c>
      <c r="H109" s="1093">
        <v>1297</v>
      </c>
      <c r="I109" s="1093">
        <v>329</v>
      </c>
      <c r="J109" s="1093">
        <v>9</v>
      </c>
      <c r="K109" s="1093">
        <v>338</v>
      </c>
      <c r="M109" s="1097">
        <v>42</v>
      </c>
      <c r="N109" s="1098">
        <v>188</v>
      </c>
      <c r="O109" s="1098">
        <v>161</v>
      </c>
      <c r="P109" s="1098">
        <v>349</v>
      </c>
      <c r="Q109" s="1098">
        <v>238</v>
      </c>
      <c r="R109" s="1098">
        <v>62</v>
      </c>
      <c r="S109" s="1098">
        <v>300</v>
      </c>
      <c r="T109" s="1098">
        <v>141</v>
      </c>
      <c r="U109" s="1098">
        <v>15</v>
      </c>
      <c r="V109" s="1098">
        <v>156</v>
      </c>
      <c r="W109" s="1098">
        <v>3350</v>
      </c>
      <c r="X109" s="1098">
        <v>216</v>
      </c>
      <c r="Y109" s="1098">
        <v>3566</v>
      </c>
      <c r="Z109" s="1098">
        <v>502</v>
      </c>
      <c r="AA109" s="1098">
        <v>191</v>
      </c>
      <c r="AB109" s="1098">
        <v>693</v>
      </c>
    </row>
    <row r="110" spans="1:28">
      <c r="A110" s="1088">
        <v>43</v>
      </c>
      <c r="B110" s="1089">
        <v>6280</v>
      </c>
      <c r="C110" s="1089">
        <v>1112</v>
      </c>
      <c r="E110" s="1092">
        <v>45</v>
      </c>
      <c r="F110" s="1093">
        <v>1162</v>
      </c>
      <c r="G110" s="1093">
        <v>245</v>
      </c>
      <c r="H110" s="1093">
        <v>1407</v>
      </c>
      <c r="I110" s="1093">
        <v>356</v>
      </c>
      <c r="J110" s="1093">
        <v>19</v>
      </c>
      <c r="K110" s="1093">
        <v>375</v>
      </c>
      <c r="M110" s="1097">
        <v>43</v>
      </c>
      <c r="N110" s="1098">
        <v>187</v>
      </c>
      <c r="O110" s="1098">
        <v>164</v>
      </c>
      <c r="P110" s="1098">
        <v>351</v>
      </c>
      <c r="Q110" s="1098">
        <v>265</v>
      </c>
      <c r="R110" s="1098">
        <v>64</v>
      </c>
      <c r="S110" s="1098">
        <v>329</v>
      </c>
      <c r="T110" s="1098">
        <v>155</v>
      </c>
      <c r="U110" s="1098">
        <v>15</v>
      </c>
      <c r="V110" s="1098">
        <v>170</v>
      </c>
      <c r="W110" s="1098">
        <v>3432</v>
      </c>
      <c r="X110" s="1098">
        <v>229</v>
      </c>
      <c r="Y110" s="1098">
        <v>3661</v>
      </c>
      <c r="Z110" s="1098">
        <v>469</v>
      </c>
      <c r="AA110" s="1098">
        <v>160</v>
      </c>
      <c r="AB110" s="1098">
        <v>629</v>
      </c>
    </row>
    <row r="111" spans="1:28">
      <c r="A111" s="1088">
        <v>44</v>
      </c>
      <c r="B111" s="1089">
        <v>6316</v>
      </c>
      <c r="C111" s="1089">
        <v>1187</v>
      </c>
      <c r="E111" s="1092">
        <v>46</v>
      </c>
      <c r="F111" s="1093">
        <v>1251</v>
      </c>
      <c r="G111" s="1093">
        <v>281</v>
      </c>
      <c r="H111" s="1093">
        <v>1532</v>
      </c>
      <c r="I111" s="1093">
        <v>389</v>
      </c>
      <c r="J111" s="1093">
        <v>18</v>
      </c>
      <c r="K111" s="1093">
        <v>407</v>
      </c>
      <c r="M111" s="1097">
        <v>44</v>
      </c>
      <c r="N111" s="1098">
        <v>221</v>
      </c>
      <c r="O111" s="1098">
        <v>202</v>
      </c>
      <c r="P111" s="1098">
        <v>423</v>
      </c>
      <c r="Q111" s="1098">
        <v>298</v>
      </c>
      <c r="R111" s="1098">
        <v>70</v>
      </c>
      <c r="S111" s="1098">
        <v>368</v>
      </c>
      <c r="T111" s="1098">
        <v>164</v>
      </c>
      <c r="U111" s="1098">
        <v>30</v>
      </c>
      <c r="V111" s="1098">
        <v>194</v>
      </c>
      <c r="W111" s="1098">
        <v>3404</v>
      </c>
      <c r="X111" s="1098">
        <v>223</v>
      </c>
      <c r="Y111" s="1098">
        <v>3627</v>
      </c>
      <c r="Z111" s="1098">
        <v>390</v>
      </c>
      <c r="AA111" s="1098">
        <v>140</v>
      </c>
      <c r="AB111" s="1098">
        <v>530</v>
      </c>
    </row>
    <row r="112" spans="1:28">
      <c r="A112" s="1088">
        <v>45</v>
      </c>
      <c r="B112" s="1089">
        <v>6590</v>
      </c>
      <c r="C112" s="1089">
        <v>1218</v>
      </c>
      <c r="E112" s="1092">
        <v>47</v>
      </c>
      <c r="F112" s="1093">
        <v>1399</v>
      </c>
      <c r="G112" s="1093">
        <v>350</v>
      </c>
      <c r="H112" s="1093">
        <v>1749</v>
      </c>
      <c r="I112" s="1093">
        <v>407</v>
      </c>
      <c r="J112" s="1093">
        <v>22</v>
      </c>
      <c r="K112" s="1093">
        <v>429</v>
      </c>
      <c r="M112" s="1097">
        <v>45</v>
      </c>
      <c r="N112" s="1098">
        <v>273</v>
      </c>
      <c r="O112" s="1098">
        <v>216</v>
      </c>
      <c r="P112" s="1098">
        <v>489</v>
      </c>
      <c r="Q112" s="1098">
        <v>329</v>
      </c>
      <c r="R112" s="1098">
        <v>77</v>
      </c>
      <c r="S112" s="1098">
        <v>406</v>
      </c>
      <c r="T112" s="1098">
        <v>191</v>
      </c>
      <c r="U112" s="1098">
        <v>29</v>
      </c>
      <c r="V112" s="1098">
        <v>220</v>
      </c>
      <c r="W112" s="1098">
        <v>3408</v>
      </c>
      <c r="X112" s="1098">
        <v>237</v>
      </c>
      <c r="Y112" s="1098">
        <v>3645</v>
      </c>
      <c r="Z112" s="1098">
        <v>396</v>
      </c>
      <c r="AA112" s="1098">
        <v>151</v>
      </c>
      <c r="AB112" s="1098">
        <v>547</v>
      </c>
    </row>
    <row r="113" spans="1:28">
      <c r="A113" s="1088">
        <v>46</v>
      </c>
      <c r="B113" s="1089">
        <v>7029</v>
      </c>
      <c r="C113" s="1089">
        <v>1333</v>
      </c>
      <c r="E113" s="1092">
        <v>48</v>
      </c>
      <c r="F113" s="1093">
        <v>1514</v>
      </c>
      <c r="G113" s="1093">
        <v>292</v>
      </c>
      <c r="H113" s="1093">
        <v>1806</v>
      </c>
      <c r="I113" s="1093">
        <v>391</v>
      </c>
      <c r="J113" s="1093">
        <v>18</v>
      </c>
      <c r="K113" s="1093">
        <v>409</v>
      </c>
      <c r="M113" s="1097">
        <v>46</v>
      </c>
      <c r="N113" s="1098">
        <v>264</v>
      </c>
      <c r="O113" s="1098">
        <v>220</v>
      </c>
      <c r="P113" s="1098">
        <v>484</v>
      </c>
      <c r="Q113" s="1098">
        <v>320</v>
      </c>
      <c r="R113" s="1098">
        <v>104</v>
      </c>
      <c r="S113" s="1098">
        <v>424</v>
      </c>
      <c r="T113" s="1098">
        <v>257</v>
      </c>
      <c r="U113" s="1098">
        <v>33</v>
      </c>
      <c r="V113" s="1098">
        <v>290</v>
      </c>
      <c r="W113" s="1098">
        <v>3649</v>
      </c>
      <c r="X113" s="1098">
        <v>238</v>
      </c>
      <c r="Y113" s="1098">
        <v>3887</v>
      </c>
      <c r="Z113" s="1098">
        <v>368</v>
      </c>
      <c r="AA113" s="1098">
        <v>136</v>
      </c>
      <c r="AB113" s="1098">
        <v>504</v>
      </c>
    </row>
    <row r="114" spans="1:28">
      <c r="A114" s="1088">
        <v>47</v>
      </c>
      <c r="B114" s="1089">
        <v>7432</v>
      </c>
      <c r="C114" s="1089">
        <v>1584</v>
      </c>
      <c r="E114" s="1092">
        <v>49</v>
      </c>
      <c r="F114" s="1093">
        <v>1675</v>
      </c>
      <c r="G114" s="1093">
        <v>351</v>
      </c>
      <c r="H114" s="1093">
        <v>2026</v>
      </c>
      <c r="I114" s="1093">
        <v>377</v>
      </c>
      <c r="J114" s="1093">
        <v>18</v>
      </c>
      <c r="K114" s="1093">
        <v>395</v>
      </c>
      <c r="M114" s="1097">
        <v>47</v>
      </c>
      <c r="N114" s="1098">
        <v>340</v>
      </c>
      <c r="O114" s="1098">
        <v>340</v>
      </c>
      <c r="P114" s="1098">
        <v>680</v>
      </c>
      <c r="Q114" s="1098">
        <v>341</v>
      </c>
      <c r="R114" s="1098">
        <v>112</v>
      </c>
      <c r="S114" s="1098">
        <v>453</v>
      </c>
      <c r="T114" s="1098">
        <v>248</v>
      </c>
      <c r="U114" s="1098">
        <v>23</v>
      </c>
      <c r="V114" s="1098">
        <v>271</v>
      </c>
      <c r="W114" s="1098">
        <v>3816</v>
      </c>
      <c r="X114" s="1098">
        <v>263</v>
      </c>
      <c r="Y114" s="1098">
        <v>4079</v>
      </c>
      <c r="Z114" s="1098">
        <v>310</v>
      </c>
      <c r="AA114" s="1098">
        <v>127</v>
      </c>
      <c r="AB114" s="1098">
        <v>437</v>
      </c>
    </row>
    <row r="115" spans="1:28">
      <c r="A115" s="1088">
        <v>48</v>
      </c>
      <c r="B115" s="1089">
        <v>7362</v>
      </c>
      <c r="C115" s="1089">
        <v>1447</v>
      </c>
      <c r="E115" s="1092">
        <v>50</v>
      </c>
      <c r="F115" s="1093">
        <v>1605</v>
      </c>
      <c r="G115" s="1093">
        <v>328</v>
      </c>
      <c r="H115" s="1093">
        <v>1933</v>
      </c>
      <c r="I115" s="1093">
        <v>347</v>
      </c>
      <c r="J115" s="1093">
        <v>21</v>
      </c>
      <c r="K115" s="1093">
        <v>368</v>
      </c>
      <c r="M115" s="1097">
        <v>48</v>
      </c>
      <c r="N115" s="1098">
        <v>353</v>
      </c>
      <c r="O115" s="1098">
        <v>280</v>
      </c>
      <c r="P115" s="1098">
        <v>633</v>
      </c>
      <c r="Q115" s="1098">
        <v>328</v>
      </c>
      <c r="R115" s="1098">
        <v>112</v>
      </c>
      <c r="S115" s="1098">
        <v>440</v>
      </c>
      <c r="T115" s="1098">
        <v>227</v>
      </c>
      <c r="U115" s="1098">
        <v>29</v>
      </c>
      <c r="V115" s="1098">
        <v>256</v>
      </c>
      <c r="W115" s="1098">
        <v>3669</v>
      </c>
      <c r="X115" s="1098">
        <v>228</v>
      </c>
      <c r="Y115" s="1098">
        <v>3897</v>
      </c>
      <c r="Z115" s="1098">
        <v>286</v>
      </c>
      <c r="AA115" s="1098">
        <v>107</v>
      </c>
      <c r="AB115" s="1098">
        <v>393</v>
      </c>
    </row>
    <row r="116" spans="1:28">
      <c r="A116" s="1088">
        <v>49</v>
      </c>
      <c r="B116" s="1089">
        <v>7355</v>
      </c>
      <c r="C116" s="1089">
        <v>1562</v>
      </c>
      <c r="E116" s="1092">
        <v>51</v>
      </c>
      <c r="F116" s="1093">
        <v>1719</v>
      </c>
      <c r="G116" s="1093">
        <v>337</v>
      </c>
      <c r="H116" s="1093">
        <v>2056</v>
      </c>
      <c r="I116" s="1093">
        <v>390</v>
      </c>
      <c r="J116" s="1093">
        <v>20</v>
      </c>
      <c r="K116" s="1093">
        <v>410</v>
      </c>
      <c r="M116" s="1097">
        <v>49</v>
      </c>
      <c r="N116" s="1098">
        <v>404</v>
      </c>
      <c r="O116" s="1098">
        <v>356</v>
      </c>
      <c r="P116" s="1098">
        <v>760</v>
      </c>
      <c r="Q116" s="1098">
        <v>325</v>
      </c>
      <c r="R116" s="1098">
        <v>119</v>
      </c>
      <c r="S116" s="1098">
        <v>444</v>
      </c>
      <c r="T116" s="1098">
        <v>277</v>
      </c>
      <c r="U116" s="1098">
        <v>30</v>
      </c>
      <c r="V116" s="1098">
        <v>307</v>
      </c>
      <c r="W116" s="1098">
        <v>3441</v>
      </c>
      <c r="X116" s="1098">
        <v>208</v>
      </c>
      <c r="Y116" s="1098">
        <v>3649</v>
      </c>
      <c r="Z116" s="1098">
        <v>252</v>
      </c>
      <c r="AA116" s="1098">
        <v>113</v>
      </c>
      <c r="AB116" s="1098">
        <v>365</v>
      </c>
    </row>
    <row r="117" spans="1:28">
      <c r="A117" s="1088">
        <v>50</v>
      </c>
      <c r="B117" s="1089">
        <v>7021</v>
      </c>
      <c r="C117" s="1089">
        <v>1504</v>
      </c>
      <c r="E117" s="1092">
        <v>52</v>
      </c>
      <c r="F117" s="1093">
        <v>1703</v>
      </c>
      <c r="G117" s="1093">
        <v>300</v>
      </c>
      <c r="H117" s="1093">
        <v>2003</v>
      </c>
      <c r="I117" s="1093">
        <v>375</v>
      </c>
      <c r="J117" s="1093">
        <v>12</v>
      </c>
      <c r="K117" s="1093">
        <v>387</v>
      </c>
      <c r="M117" s="1097">
        <v>50</v>
      </c>
      <c r="N117" s="1098">
        <v>356</v>
      </c>
      <c r="O117" s="1098">
        <v>306</v>
      </c>
      <c r="P117" s="1098">
        <v>662</v>
      </c>
      <c r="Q117" s="1098">
        <v>333</v>
      </c>
      <c r="R117" s="1098">
        <v>124</v>
      </c>
      <c r="S117" s="1098">
        <v>457</v>
      </c>
      <c r="T117" s="1098">
        <v>237</v>
      </c>
      <c r="U117" s="1098">
        <v>25</v>
      </c>
      <c r="V117" s="1098">
        <v>262</v>
      </c>
      <c r="W117" s="1098">
        <v>3317</v>
      </c>
      <c r="X117" s="1098">
        <v>222</v>
      </c>
      <c r="Y117" s="1098">
        <v>3539</v>
      </c>
      <c r="Z117" s="1098">
        <v>213</v>
      </c>
      <c r="AA117" s="1098">
        <v>92</v>
      </c>
      <c r="AB117" s="1098">
        <v>305</v>
      </c>
    </row>
    <row r="118" spans="1:28">
      <c r="A118" s="1088">
        <v>51</v>
      </c>
      <c r="B118" s="1089">
        <v>6987</v>
      </c>
      <c r="C118" s="1089">
        <v>1458</v>
      </c>
      <c r="E118" s="1092">
        <v>53</v>
      </c>
      <c r="F118" s="1093">
        <v>1526</v>
      </c>
      <c r="G118" s="1093">
        <v>272</v>
      </c>
      <c r="H118" s="1093">
        <v>1798</v>
      </c>
      <c r="I118" s="1093">
        <v>364</v>
      </c>
      <c r="J118" s="1093">
        <v>21</v>
      </c>
      <c r="K118" s="1093">
        <v>385</v>
      </c>
      <c r="M118" s="1097">
        <v>51</v>
      </c>
      <c r="N118" s="1098">
        <v>381</v>
      </c>
      <c r="O118" s="1098">
        <v>347</v>
      </c>
      <c r="P118" s="1098">
        <v>728</v>
      </c>
      <c r="Q118" s="1098">
        <v>286</v>
      </c>
      <c r="R118" s="1098">
        <v>116</v>
      </c>
      <c r="S118" s="1098">
        <v>402</v>
      </c>
      <c r="T118" s="1098">
        <v>295</v>
      </c>
      <c r="U118" s="1098">
        <v>35</v>
      </c>
      <c r="V118" s="1098">
        <v>330</v>
      </c>
      <c r="W118" s="1098">
        <v>3160</v>
      </c>
      <c r="X118" s="1098">
        <v>178</v>
      </c>
      <c r="Y118" s="1098">
        <v>3338</v>
      </c>
      <c r="Z118" s="1098">
        <v>163</v>
      </c>
      <c r="AA118" s="1098">
        <v>75</v>
      </c>
      <c r="AB118" s="1098">
        <v>238</v>
      </c>
    </row>
    <row r="119" spans="1:28">
      <c r="A119" s="1088">
        <v>52</v>
      </c>
      <c r="B119" s="1089">
        <v>6656</v>
      </c>
      <c r="C119" s="1089">
        <v>1441</v>
      </c>
      <c r="E119" s="1092">
        <v>54</v>
      </c>
      <c r="F119" s="1093">
        <v>1430</v>
      </c>
      <c r="G119" s="1093">
        <v>260</v>
      </c>
      <c r="H119" s="1093">
        <v>1690</v>
      </c>
      <c r="I119" s="1093">
        <v>394</v>
      </c>
      <c r="J119" s="1093">
        <v>14</v>
      </c>
      <c r="K119" s="1093">
        <v>408</v>
      </c>
      <c r="M119" s="1097">
        <v>52</v>
      </c>
      <c r="N119" s="1098">
        <v>399</v>
      </c>
      <c r="O119" s="1098">
        <v>327</v>
      </c>
      <c r="P119" s="1098">
        <v>726</v>
      </c>
      <c r="Q119" s="1098">
        <v>248</v>
      </c>
      <c r="R119" s="1098">
        <v>127</v>
      </c>
      <c r="S119" s="1098">
        <v>375</v>
      </c>
      <c r="T119" s="1098">
        <v>267</v>
      </c>
      <c r="U119" s="1098">
        <v>39</v>
      </c>
      <c r="V119" s="1098">
        <v>306</v>
      </c>
      <c r="W119" s="1098">
        <v>2946</v>
      </c>
      <c r="X119" s="1098">
        <v>212</v>
      </c>
      <c r="Y119" s="1098">
        <v>3158</v>
      </c>
      <c r="Z119" s="1098">
        <v>157</v>
      </c>
      <c r="AA119" s="1098">
        <v>84</v>
      </c>
      <c r="AB119" s="1098">
        <v>241</v>
      </c>
    </row>
    <row r="120" spans="1:28">
      <c r="A120" s="1088">
        <v>53</v>
      </c>
      <c r="B120" s="1089">
        <v>6438</v>
      </c>
      <c r="C120" s="1089">
        <v>1335</v>
      </c>
      <c r="E120" s="1092">
        <v>55</v>
      </c>
      <c r="F120" s="1093">
        <v>1445</v>
      </c>
      <c r="G120" s="1093">
        <v>276</v>
      </c>
      <c r="H120" s="1093">
        <v>1721</v>
      </c>
      <c r="I120" s="1093">
        <v>457</v>
      </c>
      <c r="J120" s="1093">
        <v>17</v>
      </c>
      <c r="K120" s="1093">
        <v>474</v>
      </c>
      <c r="M120" s="1097">
        <v>53</v>
      </c>
      <c r="N120" s="1098">
        <v>379</v>
      </c>
      <c r="O120" s="1098">
        <v>312</v>
      </c>
      <c r="P120" s="1098">
        <v>691</v>
      </c>
      <c r="Q120" s="1098">
        <v>277</v>
      </c>
      <c r="R120" s="1098">
        <v>125</v>
      </c>
      <c r="S120" s="1098">
        <v>402</v>
      </c>
      <c r="T120" s="1098">
        <v>261</v>
      </c>
      <c r="U120" s="1098">
        <v>33</v>
      </c>
      <c r="V120" s="1098">
        <v>294</v>
      </c>
      <c r="W120" s="1098">
        <v>2932</v>
      </c>
      <c r="X120" s="1098">
        <v>179</v>
      </c>
      <c r="Y120" s="1098">
        <v>3111</v>
      </c>
      <c r="Z120" s="1098">
        <v>167</v>
      </c>
      <c r="AA120" s="1098">
        <v>72</v>
      </c>
      <c r="AB120" s="1098">
        <v>239</v>
      </c>
    </row>
    <row r="121" spans="1:28">
      <c r="A121" s="1088">
        <v>54</v>
      </c>
      <c r="B121" s="1089">
        <v>6455</v>
      </c>
      <c r="C121" s="1089">
        <v>1408</v>
      </c>
      <c r="E121" s="1092">
        <v>56</v>
      </c>
      <c r="F121" s="1093">
        <v>1443</v>
      </c>
      <c r="G121" s="1093">
        <v>243</v>
      </c>
      <c r="H121" s="1093">
        <v>1686</v>
      </c>
      <c r="I121" s="1093">
        <v>464</v>
      </c>
      <c r="J121" s="1093">
        <v>18</v>
      </c>
      <c r="K121" s="1093">
        <v>482</v>
      </c>
      <c r="M121" s="1097">
        <v>54</v>
      </c>
      <c r="N121" s="1098">
        <v>346</v>
      </c>
      <c r="O121" s="1098">
        <v>296</v>
      </c>
      <c r="P121" s="1098">
        <v>642</v>
      </c>
      <c r="Q121" s="1098">
        <v>313</v>
      </c>
      <c r="R121" s="1098">
        <v>131</v>
      </c>
      <c r="S121" s="1098">
        <v>444</v>
      </c>
      <c r="T121" s="1098">
        <v>229</v>
      </c>
      <c r="U121" s="1098">
        <v>54</v>
      </c>
      <c r="V121" s="1098">
        <v>283</v>
      </c>
      <c r="W121" s="1098">
        <v>3038</v>
      </c>
      <c r="X121" s="1098">
        <v>223</v>
      </c>
      <c r="Y121" s="1098">
        <v>3261</v>
      </c>
      <c r="Z121" s="1098">
        <v>131</v>
      </c>
      <c r="AA121" s="1098">
        <v>67</v>
      </c>
      <c r="AB121" s="1098">
        <v>198</v>
      </c>
    </row>
    <row r="122" spans="1:28">
      <c r="A122" s="1088">
        <v>55</v>
      </c>
      <c r="B122" s="1089">
        <v>6370</v>
      </c>
      <c r="C122" s="1089">
        <v>1345</v>
      </c>
      <c r="E122" s="1092">
        <v>57</v>
      </c>
      <c r="F122" s="1093">
        <v>1466</v>
      </c>
      <c r="G122" s="1093">
        <v>230</v>
      </c>
      <c r="H122" s="1093">
        <v>1696</v>
      </c>
      <c r="I122" s="1093">
        <v>469</v>
      </c>
      <c r="J122" s="1093">
        <v>12</v>
      </c>
      <c r="K122" s="1093">
        <v>481</v>
      </c>
      <c r="M122" s="1097">
        <v>55</v>
      </c>
      <c r="N122" s="1098">
        <v>319</v>
      </c>
      <c r="O122" s="1098">
        <v>280</v>
      </c>
      <c r="P122" s="1098">
        <v>599</v>
      </c>
      <c r="Q122" s="1098">
        <v>312</v>
      </c>
      <c r="R122" s="1098">
        <v>120</v>
      </c>
      <c r="S122" s="1098">
        <v>432</v>
      </c>
      <c r="T122" s="1098">
        <v>246</v>
      </c>
      <c r="U122" s="1098">
        <v>40</v>
      </c>
      <c r="V122" s="1098">
        <v>286</v>
      </c>
      <c r="W122" s="1098">
        <v>2875</v>
      </c>
      <c r="X122" s="1098">
        <v>224</v>
      </c>
      <c r="Y122" s="1098">
        <v>3099</v>
      </c>
      <c r="Z122" s="1098">
        <v>118</v>
      </c>
      <c r="AA122" s="1098">
        <v>64</v>
      </c>
      <c r="AB122" s="1098">
        <v>182</v>
      </c>
    </row>
    <row r="123" spans="1:28">
      <c r="A123" s="1088">
        <v>56</v>
      </c>
      <c r="B123" s="1089">
        <v>6502</v>
      </c>
      <c r="C123" s="1089">
        <v>1352</v>
      </c>
      <c r="E123" s="1092">
        <v>58</v>
      </c>
      <c r="F123" s="1093">
        <v>1478</v>
      </c>
      <c r="G123" s="1093">
        <v>254</v>
      </c>
      <c r="H123" s="1093">
        <v>1732</v>
      </c>
      <c r="I123" s="1093">
        <v>483</v>
      </c>
      <c r="J123" s="1093">
        <v>25</v>
      </c>
      <c r="K123" s="1093">
        <v>508</v>
      </c>
      <c r="M123" s="1097">
        <v>56</v>
      </c>
      <c r="N123" s="1098">
        <v>333</v>
      </c>
      <c r="O123" s="1098">
        <v>292</v>
      </c>
      <c r="P123" s="1098">
        <v>625</v>
      </c>
      <c r="Q123" s="1098">
        <v>286</v>
      </c>
      <c r="R123" s="1098">
        <v>137</v>
      </c>
      <c r="S123" s="1098">
        <v>423</v>
      </c>
      <c r="T123" s="1098">
        <v>247</v>
      </c>
      <c r="U123" s="1098">
        <v>45</v>
      </c>
      <c r="V123" s="1098">
        <v>292</v>
      </c>
      <c r="W123" s="1098">
        <v>2992</v>
      </c>
      <c r="X123" s="1098">
        <v>248</v>
      </c>
      <c r="Y123" s="1098">
        <v>3240</v>
      </c>
      <c r="Z123" s="1098">
        <v>119</v>
      </c>
      <c r="AA123" s="1098">
        <v>52</v>
      </c>
      <c r="AB123" s="1098">
        <v>171</v>
      </c>
    </row>
    <row r="124" spans="1:28">
      <c r="A124" s="1088">
        <v>57</v>
      </c>
      <c r="B124" s="1089">
        <v>6355</v>
      </c>
      <c r="C124" s="1089">
        <v>1267</v>
      </c>
      <c r="E124" s="1092">
        <v>59</v>
      </c>
      <c r="F124" s="1093">
        <v>1485</v>
      </c>
      <c r="G124" s="1093">
        <v>211</v>
      </c>
      <c r="H124" s="1093">
        <v>1696</v>
      </c>
      <c r="I124" s="1093">
        <v>519</v>
      </c>
      <c r="J124" s="1093">
        <v>17</v>
      </c>
      <c r="K124" s="1093">
        <v>536</v>
      </c>
      <c r="M124" s="1097">
        <v>57</v>
      </c>
      <c r="N124" s="1098">
        <v>306</v>
      </c>
      <c r="O124" s="1098">
        <v>304</v>
      </c>
      <c r="P124" s="1098">
        <v>610</v>
      </c>
      <c r="Q124" s="1098">
        <v>250</v>
      </c>
      <c r="R124" s="1098">
        <v>114</v>
      </c>
      <c r="S124" s="1098">
        <v>364</v>
      </c>
      <c r="T124" s="1098">
        <v>226</v>
      </c>
      <c r="U124" s="1098">
        <v>42</v>
      </c>
      <c r="V124" s="1098">
        <v>268</v>
      </c>
      <c r="W124" s="1098">
        <v>2993</v>
      </c>
      <c r="X124" s="1098">
        <v>231</v>
      </c>
      <c r="Y124" s="1098">
        <v>3224</v>
      </c>
      <c r="Z124" s="1098">
        <v>91</v>
      </c>
      <c r="AA124" s="1098">
        <v>37</v>
      </c>
      <c r="AB124" s="1098">
        <v>128</v>
      </c>
    </row>
    <row r="125" spans="1:28">
      <c r="A125" s="1088">
        <v>58</v>
      </c>
      <c r="B125" s="1089">
        <v>6208</v>
      </c>
      <c r="C125" s="1089">
        <v>1294</v>
      </c>
      <c r="E125" s="1092">
        <v>60</v>
      </c>
      <c r="F125" s="1093">
        <v>1345</v>
      </c>
      <c r="G125" s="1093">
        <v>212</v>
      </c>
      <c r="H125" s="1093">
        <v>1557</v>
      </c>
      <c r="I125" s="1093">
        <v>487</v>
      </c>
      <c r="J125" s="1093">
        <v>24</v>
      </c>
      <c r="K125" s="1093">
        <v>511</v>
      </c>
      <c r="M125" s="1097">
        <v>58</v>
      </c>
      <c r="N125" s="1098">
        <v>275</v>
      </c>
      <c r="O125" s="1098">
        <v>270</v>
      </c>
      <c r="P125" s="1098">
        <v>545</v>
      </c>
      <c r="Q125" s="1098">
        <v>237</v>
      </c>
      <c r="R125" s="1098">
        <v>105</v>
      </c>
      <c r="S125" s="1098">
        <v>342</v>
      </c>
      <c r="T125" s="1098">
        <v>228</v>
      </c>
      <c r="U125" s="1098">
        <v>52</v>
      </c>
      <c r="V125" s="1098">
        <v>280</v>
      </c>
      <c r="W125" s="1098">
        <v>2876</v>
      </c>
      <c r="X125" s="1098">
        <v>235</v>
      </c>
      <c r="Y125" s="1098">
        <v>3111</v>
      </c>
      <c r="Z125" s="1098">
        <v>90</v>
      </c>
      <c r="AA125" s="1098">
        <v>41</v>
      </c>
      <c r="AB125" s="1098">
        <v>131</v>
      </c>
    </row>
    <row r="126" spans="1:28">
      <c r="A126" s="1088">
        <v>59</v>
      </c>
      <c r="B126" s="1089">
        <v>6077</v>
      </c>
      <c r="C126" s="1089">
        <v>1243</v>
      </c>
      <c r="E126" s="1092">
        <v>61</v>
      </c>
      <c r="F126" s="1093">
        <v>1195</v>
      </c>
      <c r="G126" s="1093">
        <v>197</v>
      </c>
      <c r="H126" s="1093">
        <v>1392</v>
      </c>
      <c r="I126" s="1093">
        <v>475</v>
      </c>
      <c r="J126" s="1093">
        <v>15</v>
      </c>
      <c r="K126" s="1093">
        <v>490</v>
      </c>
      <c r="M126" s="1097">
        <v>59</v>
      </c>
      <c r="N126" s="1098">
        <v>289</v>
      </c>
      <c r="O126" s="1098">
        <v>330</v>
      </c>
      <c r="P126" s="1098">
        <v>619</v>
      </c>
      <c r="Q126" s="1098">
        <v>235</v>
      </c>
      <c r="R126" s="1098">
        <v>102</v>
      </c>
      <c r="S126" s="1098">
        <v>337</v>
      </c>
      <c r="T126" s="1098">
        <v>235</v>
      </c>
      <c r="U126" s="1098">
        <v>46</v>
      </c>
      <c r="V126" s="1098">
        <v>281</v>
      </c>
      <c r="W126" s="1098">
        <v>2705</v>
      </c>
      <c r="X126" s="1098">
        <v>221</v>
      </c>
      <c r="Y126" s="1098">
        <v>2926</v>
      </c>
      <c r="Z126" s="1098">
        <v>67</v>
      </c>
      <c r="AA126" s="1098">
        <v>41</v>
      </c>
      <c r="AB126" s="1098">
        <v>108</v>
      </c>
    </row>
    <row r="127" spans="1:28">
      <c r="A127" s="1088">
        <v>60</v>
      </c>
      <c r="B127" s="1089">
        <v>5362</v>
      </c>
      <c r="C127" s="1089">
        <v>1162</v>
      </c>
      <c r="E127" s="1092">
        <v>62</v>
      </c>
      <c r="F127" s="1093">
        <v>799</v>
      </c>
      <c r="G127" s="1093">
        <v>118</v>
      </c>
      <c r="H127" s="1093">
        <v>917</v>
      </c>
      <c r="I127" s="1093">
        <v>278</v>
      </c>
      <c r="J127" s="1093">
        <v>14</v>
      </c>
      <c r="K127" s="1093">
        <v>292</v>
      </c>
      <c r="M127" s="1097">
        <v>60</v>
      </c>
      <c r="N127" s="1098">
        <v>262</v>
      </c>
      <c r="O127" s="1098">
        <v>270</v>
      </c>
      <c r="P127" s="1098">
        <v>532</v>
      </c>
      <c r="Q127" s="1098">
        <v>188</v>
      </c>
      <c r="R127" s="1098">
        <v>79</v>
      </c>
      <c r="S127" s="1098">
        <v>267</v>
      </c>
      <c r="T127" s="1098">
        <v>201</v>
      </c>
      <c r="U127" s="1098">
        <v>40</v>
      </c>
      <c r="V127" s="1098">
        <v>241</v>
      </c>
      <c r="W127" s="1098">
        <v>2391</v>
      </c>
      <c r="X127" s="1098">
        <v>223</v>
      </c>
      <c r="Y127" s="1098">
        <v>2614</v>
      </c>
      <c r="Z127" s="1098">
        <v>59</v>
      </c>
      <c r="AA127" s="1098">
        <v>35</v>
      </c>
      <c r="AB127" s="1098">
        <v>94</v>
      </c>
    </row>
    <row r="128" spans="1:28">
      <c r="A128" s="1088">
        <v>61</v>
      </c>
      <c r="B128" s="1089">
        <v>4887</v>
      </c>
      <c r="C128" s="1089">
        <v>1034</v>
      </c>
      <c r="E128" s="1092">
        <v>63</v>
      </c>
      <c r="F128" s="1093">
        <v>477</v>
      </c>
      <c r="G128" s="1093">
        <v>94</v>
      </c>
      <c r="H128" s="1093">
        <v>571</v>
      </c>
      <c r="I128" s="1093">
        <v>201</v>
      </c>
      <c r="J128" s="1093">
        <v>10</v>
      </c>
      <c r="K128" s="1093">
        <v>211</v>
      </c>
      <c r="M128" s="1097">
        <v>61</v>
      </c>
      <c r="N128" s="1098">
        <v>269</v>
      </c>
      <c r="O128" s="1098">
        <v>263</v>
      </c>
      <c r="P128" s="1098">
        <v>532</v>
      </c>
      <c r="Q128" s="1098">
        <v>159</v>
      </c>
      <c r="R128" s="1098">
        <v>87</v>
      </c>
      <c r="S128" s="1098">
        <v>246</v>
      </c>
      <c r="T128" s="1098">
        <v>199</v>
      </c>
      <c r="U128" s="1098">
        <v>35</v>
      </c>
      <c r="V128" s="1098">
        <v>234</v>
      </c>
      <c r="W128" s="1098">
        <v>2145</v>
      </c>
      <c r="X128" s="1098">
        <v>171</v>
      </c>
      <c r="Y128" s="1098">
        <v>2316</v>
      </c>
      <c r="Z128" s="1098">
        <v>46</v>
      </c>
      <c r="AA128" s="1098">
        <v>17</v>
      </c>
      <c r="AB128" s="1098">
        <v>63</v>
      </c>
    </row>
    <row r="129" spans="1:28">
      <c r="A129" s="1088">
        <v>62</v>
      </c>
      <c r="B129" s="1089">
        <v>3074</v>
      </c>
      <c r="C129" s="1089">
        <v>798</v>
      </c>
      <c r="E129" s="1092">
        <v>64</v>
      </c>
      <c r="F129" s="1093">
        <v>323</v>
      </c>
      <c r="G129" s="1093">
        <v>73</v>
      </c>
      <c r="H129" s="1093">
        <v>396</v>
      </c>
      <c r="I129" s="1093">
        <v>106</v>
      </c>
      <c r="J129" s="1093">
        <v>4</v>
      </c>
      <c r="K129" s="1093">
        <v>110</v>
      </c>
      <c r="M129" s="1097">
        <v>62</v>
      </c>
      <c r="N129" s="1098">
        <v>176</v>
      </c>
      <c r="O129" s="1098">
        <v>198</v>
      </c>
      <c r="P129" s="1098">
        <v>374</v>
      </c>
      <c r="Q129" s="1098">
        <v>106</v>
      </c>
      <c r="R129" s="1098">
        <v>70</v>
      </c>
      <c r="S129" s="1098">
        <v>176</v>
      </c>
      <c r="T129" s="1098">
        <v>127</v>
      </c>
      <c r="U129" s="1098">
        <v>32</v>
      </c>
      <c r="V129" s="1098">
        <v>159</v>
      </c>
      <c r="W129" s="1098">
        <v>1276</v>
      </c>
      <c r="X129" s="1098">
        <v>130</v>
      </c>
      <c r="Y129" s="1098">
        <v>1406</v>
      </c>
      <c r="Z129" s="1098">
        <v>35</v>
      </c>
      <c r="AA129" s="1098">
        <v>13</v>
      </c>
      <c r="AB129" s="1098">
        <v>48</v>
      </c>
    </row>
    <row r="130" spans="1:28">
      <c r="A130" s="1088">
        <v>63</v>
      </c>
      <c r="B130" s="1089">
        <v>1908</v>
      </c>
      <c r="C130" s="1089">
        <v>523</v>
      </c>
      <c r="E130" s="1092">
        <v>65</v>
      </c>
      <c r="F130" s="1093">
        <v>230</v>
      </c>
      <c r="G130" s="1093">
        <v>45</v>
      </c>
      <c r="H130" s="1093">
        <v>275</v>
      </c>
      <c r="I130" s="1093">
        <v>65</v>
      </c>
      <c r="J130" s="1093">
        <v>4</v>
      </c>
      <c r="K130" s="1093">
        <v>69</v>
      </c>
      <c r="M130" s="1097">
        <v>63</v>
      </c>
      <c r="N130" s="1098">
        <v>91</v>
      </c>
      <c r="O130" s="1098">
        <v>109</v>
      </c>
      <c r="P130" s="1098">
        <v>200</v>
      </c>
      <c r="Q130" s="1098">
        <v>66</v>
      </c>
      <c r="R130" s="1098">
        <v>39</v>
      </c>
      <c r="S130" s="1098">
        <v>105</v>
      </c>
      <c r="T130" s="1098">
        <v>74</v>
      </c>
      <c r="U130" s="1098">
        <v>18</v>
      </c>
      <c r="V130" s="1098">
        <v>92</v>
      </c>
      <c r="W130" s="1098">
        <v>810</v>
      </c>
      <c r="X130" s="1098">
        <v>99</v>
      </c>
      <c r="Y130" s="1098">
        <v>909</v>
      </c>
      <c r="Z130" s="1098">
        <v>15</v>
      </c>
      <c r="AA130" s="1098">
        <v>7</v>
      </c>
      <c r="AB130" s="1098">
        <v>22</v>
      </c>
    </row>
    <row r="131" spans="1:28">
      <c r="A131" s="1088">
        <v>64</v>
      </c>
      <c r="B131" s="1089">
        <v>1262</v>
      </c>
      <c r="C131" s="1089">
        <v>391</v>
      </c>
      <c r="E131" s="1092">
        <v>66</v>
      </c>
      <c r="F131" s="1093">
        <v>107</v>
      </c>
      <c r="G131" s="1093">
        <v>15</v>
      </c>
      <c r="H131" s="1093">
        <v>122</v>
      </c>
      <c r="I131" s="1093">
        <v>36</v>
      </c>
      <c r="J131" s="1093">
        <v>2</v>
      </c>
      <c r="K131" s="1093">
        <v>38</v>
      </c>
      <c r="M131" s="1097">
        <v>64</v>
      </c>
      <c r="N131" s="1098">
        <v>65</v>
      </c>
      <c r="O131" s="1098">
        <v>85</v>
      </c>
      <c r="P131" s="1098">
        <v>150</v>
      </c>
      <c r="Q131" s="1098">
        <v>43</v>
      </c>
      <c r="R131" s="1098">
        <v>24</v>
      </c>
      <c r="S131" s="1098">
        <v>67</v>
      </c>
      <c r="T131" s="1098">
        <v>53</v>
      </c>
      <c r="U131" s="1098">
        <v>11</v>
      </c>
      <c r="V131" s="1098">
        <v>64</v>
      </c>
      <c r="W131" s="1098">
        <v>530</v>
      </c>
      <c r="X131" s="1098">
        <v>71</v>
      </c>
      <c r="Y131" s="1098">
        <v>601</v>
      </c>
      <c r="Z131" s="1098">
        <v>18</v>
      </c>
      <c r="AA131" s="1098">
        <v>8</v>
      </c>
      <c r="AB131" s="1098">
        <v>26</v>
      </c>
    </row>
    <row r="132" spans="1:28">
      <c r="A132" s="1088">
        <v>65</v>
      </c>
      <c r="B132" s="1089">
        <v>843</v>
      </c>
      <c r="C132" s="1089">
        <v>263</v>
      </c>
      <c r="E132" s="1092">
        <v>67</v>
      </c>
      <c r="F132" s="1093">
        <v>30</v>
      </c>
      <c r="G132" s="1093">
        <v>5</v>
      </c>
      <c r="H132" s="1093">
        <v>35</v>
      </c>
      <c r="I132" s="1093">
        <v>12</v>
      </c>
      <c r="J132" s="1093">
        <v>1</v>
      </c>
      <c r="K132" s="1093">
        <v>13</v>
      </c>
      <c r="M132" s="1097">
        <v>65</v>
      </c>
      <c r="N132" s="1098">
        <v>44</v>
      </c>
      <c r="O132" s="1098">
        <v>42</v>
      </c>
      <c r="P132" s="1098">
        <v>86</v>
      </c>
      <c r="Q132" s="1098">
        <v>25</v>
      </c>
      <c r="R132" s="1098">
        <v>26</v>
      </c>
      <c r="S132" s="1098">
        <v>51</v>
      </c>
      <c r="T132" s="1098">
        <v>36</v>
      </c>
      <c r="U132" s="1098">
        <v>7</v>
      </c>
      <c r="V132" s="1098">
        <v>43</v>
      </c>
      <c r="W132" s="1098">
        <v>342</v>
      </c>
      <c r="X132" s="1098">
        <v>53</v>
      </c>
      <c r="Y132" s="1098">
        <v>395</v>
      </c>
      <c r="Z132" s="1098">
        <v>10</v>
      </c>
      <c r="AA132" s="1098">
        <v>7</v>
      </c>
      <c r="AB132" s="1098">
        <v>17</v>
      </c>
    </row>
    <row r="133" spans="1:28">
      <c r="A133" s="1088">
        <v>66</v>
      </c>
      <c r="B133" s="1089">
        <v>469</v>
      </c>
      <c r="C133" s="1089">
        <v>125</v>
      </c>
      <c r="E133" s="1092">
        <v>68</v>
      </c>
      <c r="F133" s="1093">
        <v>7</v>
      </c>
      <c r="G133" s="1093">
        <v>0</v>
      </c>
      <c r="H133" s="1093">
        <v>7</v>
      </c>
      <c r="I133" s="1093">
        <v>4</v>
      </c>
      <c r="J133" s="1093">
        <v>0</v>
      </c>
      <c r="K133" s="1093">
        <v>4</v>
      </c>
      <c r="M133" s="1097">
        <v>66</v>
      </c>
      <c r="N133" s="1098">
        <v>15</v>
      </c>
      <c r="O133" s="1098">
        <v>22</v>
      </c>
      <c r="P133" s="1098">
        <v>37</v>
      </c>
      <c r="Q133" s="1098">
        <v>13</v>
      </c>
      <c r="R133" s="1098">
        <v>18</v>
      </c>
      <c r="S133" s="1098">
        <v>31</v>
      </c>
      <c r="T133" s="1098">
        <v>11</v>
      </c>
      <c r="U133" s="1098">
        <v>4</v>
      </c>
      <c r="V133" s="1098">
        <v>15</v>
      </c>
      <c r="W133" s="1098">
        <v>235</v>
      </c>
      <c r="X133" s="1098">
        <v>28</v>
      </c>
      <c r="Y133" s="1098">
        <v>263</v>
      </c>
      <c r="Z133" s="1098">
        <v>6</v>
      </c>
      <c r="AA133" s="1098">
        <v>5</v>
      </c>
      <c r="AB133" s="1098">
        <v>11</v>
      </c>
    </row>
    <row r="134" spans="1:28">
      <c r="A134" s="1088">
        <v>67</v>
      </c>
      <c r="B134" s="1089">
        <v>136</v>
      </c>
      <c r="C134" s="1089">
        <v>37</v>
      </c>
      <c r="M134" s="1097">
        <v>67</v>
      </c>
      <c r="N134" s="1098">
        <v>3</v>
      </c>
      <c r="O134" s="1098">
        <v>2</v>
      </c>
      <c r="P134" s="1098">
        <v>5</v>
      </c>
      <c r="Q134" s="1098">
        <v>2</v>
      </c>
      <c r="R134" s="1098">
        <v>6</v>
      </c>
      <c r="S134" s="1098">
        <v>8</v>
      </c>
      <c r="T134" s="1098">
        <v>4</v>
      </c>
      <c r="U134" s="1098">
        <v>1</v>
      </c>
      <c r="V134" s="1098">
        <v>5</v>
      </c>
      <c r="W134" s="1098">
        <v>72</v>
      </c>
      <c r="X134" s="1098">
        <v>12</v>
      </c>
      <c r="Y134" s="1098">
        <v>84</v>
      </c>
      <c r="Z134" s="1098">
        <v>1</v>
      </c>
      <c r="AA134" s="1098">
        <v>0</v>
      </c>
      <c r="AB134" s="1098">
        <v>1</v>
      </c>
    </row>
    <row r="135" spans="1:28">
      <c r="A135" s="1088">
        <v>68</v>
      </c>
      <c r="B135" s="1089">
        <v>49</v>
      </c>
      <c r="C135" s="1089">
        <v>24</v>
      </c>
      <c r="M135" s="1097">
        <v>68</v>
      </c>
      <c r="N135" s="1098">
        <v>0</v>
      </c>
      <c r="O135" s="1098">
        <v>2</v>
      </c>
      <c r="P135" s="1098">
        <v>2</v>
      </c>
      <c r="Q135" s="1098">
        <v>2</v>
      </c>
      <c r="R135" s="1098">
        <v>0</v>
      </c>
      <c r="S135" s="1098">
        <v>2</v>
      </c>
      <c r="T135" s="1098">
        <v>1</v>
      </c>
      <c r="U135" s="1098">
        <v>0</v>
      </c>
      <c r="V135" s="1098">
        <v>1</v>
      </c>
      <c r="W135" s="1098">
        <v>28</v>
      </c>
      <c r="X135" s="1098">
        <v>11</v>
      </c>
      <c r="Y135" s="1098">
        <v>39</v>
      </c>
      <c r="Z135" s="1098">
        <v>2</v>
      </c>
      <c r="AA135" s="1098">
        <v>1</v>
      </c>
      <c r="AB135" s="1098">
        <v>3</v>
      </c>
    </row>
    <row r="136" spans="1:28">
      <c r="A136" s="1088">
        <v>69</v>
      </c>
      <c r="B136" s="1089">
        <v>7</v>
      </c>
      <c r="C136" s="1089">
        <v>4</v>
      </c>
      <c r="M136" s="1097">
        <v>69</v>
      </c>
      <c r="N136" s="1098">
        <v>0</v>
      </c>
      <c r="O136" s="1098">
        <v>0</v>
      </c>
      <c r="P136" s="1098">
        <v>0</v>
      </c>
      <c r="Q136" s="1098">
        <v>0</v>
      </c>
      <c r="R136" s="1098">
        <v>0</v>
      </c>
      <c r="S136" s="1098">
        <v>0</v>
      </c>
      <c r="T136" s="1098">
        <v>0</v>
      </c>
      <c r="U136" s="1098">
        <v>0</v>
      </c>
      <c r="V136" s="1098">
        <v>0</v>
      </c>
      <c r="W136" s="1098">
        <v>4</v>
      </c>
      <c r="X136" s="1098">
        <v>1</v>
      </c>
      <c r="Y136" s="1098">
        <v>5</v>
      </c>
      <c r="Z136" s="1098">
        <v>1</v>
      </c>
      <c r="AA136" s="1098">
        <v>0</v>
      </c>
      <c r="AB136" s="1098">
        <v>1</v>
      </c>
    </row>
    <row r="137" spans="1:28">
      <c r="A137" s="1088">
        <v>70</v>
      </c>
      <c r="B137" s="1089">
        <v>10</v>
      </c>
      <c r="C137" s="1089">
        <v>5</v>
      </c>
      <c r="M137" s="1097">
        <v>70</v>
      </c>
      <c r="N137" s="1098">
        <v>0</v>
      </c>
      <c r="O137" s="1098">
        <v>0</v>
      </c>
      <c r="P137" s="1098">
        <v>0</v>
      </c>
      <c r="Q137" s="1098">
        <v>0</v>
      </c>
      <c r="R137" s="1098">
        <v>0</v>
      </c>
      <c r="S137" s="1098">
        <v>0</v>
      </c>
      <c r="T137" s="1098">
        <v>0</v>
      </c>
      <c r="U137" s="1098">
        <v>0</v>
      </c>
      <c r="V137" s="1098">
        <v>0</v>
      </c>
      <c r="W137" s="1098">
        <v>5</v>
      </c>
      <c r="X137" s="1098">
        <v>2</v>
      </c>
      <c r="Y137" s="1098">
        <v>7</v>
      </c>
      <c r="Z137" s="1098">
        <v>0</v>
      </c>
      <c r="AA137" s="1098">
        <v>1</v>
      </c>
      <c r="AB137" s="1098">
        <v>1</v>
      </c>
    </row>
    <row r="138" spans="1:28">
      <c r="A138" s="1088">
        <v>73</v>
      </c>
      <c r="B138" s="1089">
        <v>0</v>
      </c>
      <c r="C138" s="1089">
        <v>1</v>
      </c>
      <c r="M138" s="1097">
        <v>73</v>
      </c>
      <c r="N138" s="1098">
        <v>0</v>
      </c>
      <c r="O138" s="1098">
        <v>0</v>
      </c>
      <c r="P138" s="1098">
        <v>0</v>
      </c>
      <c r="Q138" s="1098">
        <v>0</v>
      </c>
      <c r="R138" s="1098">
        <v>0</v>
      </c>
      <c r="S138" s="1098">
        <v>0</v>
      </c>
      <c r="T138" s="1098">
        <v>0</v>
      </c>
      <c r="U138" s="1098">
        <v>0</v>
      </c>
      <c r="V138" s="1098">
        <v>0</v>
      </c>
      <c r="W138" s="1098">
        <v>0</v>
      </c>
      <c r="X138" s="1098">
        <v>0</v>
      </c>
      <c r="Y138" s="1098">
        <v>0</v>
      </c>
      <c r="Z138" s="1098">
        <v>0</v>
      </c>
      <c r="AA138" s="1098">
        <v>0</v>
      </c>
      <c r="AB138" s="1098">
        <v>0</v>
      </c>
    </row>
  </sheetData>
  <mergeCells count="9">
    <mergeCell ref="Q83:S83"/>
    <mergeCell ref="T83:V83"/>
    <mergeCell ref="W83:Y83"/>
    <mergeCell ref="Z83:AB83"/>
    <mergeCell ref="A76:I76"/>
    <mergeCell ref="B83:C83"/>
    <mergeCell ref="F83:H83"/>
    <mergeCell ref="I83:K83"/>
    <mergeCell ref="N83:P8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opLeftCell="A40" zoomScaleNormal="100" workbookViewId="0"/>
  </sheetViews>
  <sheetFormatPr baseColWidth="10" defaultRowHeight="13.2"/>
  <cols>
    <col min="1" max="1" width="15.88671875" customWidth="1"/>
    <col min="2" max="2" width="10.5546875" customWidth="1"/>
    <col min="3" max="3" width="9.44140625" customWidth="1"/>
    <col min="4" max="4" width="8.44140625" customWidth="1"/>
    <col min="5" max="5" width="6.5546875" customWidth="1"/>
    <col min="6" max="6" width="7.5546875" customWidth="1"/>
    <col min="7" max="7" width="8.109375" customWidth="1"/>
    <col min="8" max="8" width="6.88671875" customWidth="1"/>
    <col min="9" max="9" width="7.109375" customWidth="1"/>
    <col min="10" max="10" width="7" customWidth="1"/>
    <col min="11" max="11" width="9.44140625" customWidth="1"/>
    <col min="12" max="12" width="7.88671875" customWidth="1"/>
    <col min="13" max="18" width="11.44140625" style="86"/>
  </cols>
  <sheetData>
    <row r="1" spans="1:17" s="86" customFormat="1">
      <c r="A1" s="887" t="s">
        <v>581</v>
      </c>
      <c r="B1" s="887"/>
      <c r="C1" s="935"/>
      <c r="D1" s="936"/>
      <c r="E1" s="935"/>
      <c r="F1" s="935"/>
      <c r="G1" s="935"/>
      <c r="H1" s="935"/>
      <c r="I1" s="935"/>
      <c r="J1" s="935"/>
      <c r="K1" s="935"/>
      <c r="L1" s="937"/>
    </row>
    <row r="2" spans="1:17" s="86" customFormat="1">
      <c r="A2" s="908"/>
      <c r="B2" s="908"/>
      <c r="C2" s="935"/>
      <c r="D2" s="936"/>
      <c r="E2" s="935"/>
      <c r="F2" s="935"/>
      <c r="G2" s="935"/>
      <c r="H2" s="935"/>
      <c r="I2" s="935"/>
      <c r="J2" s="935"/>
      <c r="K2" s="935"/>
      <c r="L2" s="935"/>
    </row>
    <row r="3" spans="1:17" ht="12.75" customHeight="1">
      <c r="A3" s="1587"/>
      <c r="B3" s="1588"/>
      <c r="C3" s="1589"/>
      <c r="D3" s="1593" t="s">
        <v>11</v>
      </c>
      <c r="E3" s="1594" t="s">
        <v>12</v>
      </c>
      <c r="F3" s="1601" t="s">
        <v>13</v>
      </c>
      <c r="G3" s="1602" t="s">
        <v>139</v>
      </c>
      <c r="H3" s="1594" t="s">
        <v>14</v>
      </c>
      <c r="I3" s="1594" t="s">
        <v>15</v>
      </c>
      <c r="J3" s="1598" t="s">
        <v>141</v>
      </c>
      <c r="K3" s="1598" t="s">
        <v>191</v>
      </c>
      <c r="L3" s="1600" t="s">
        <v>16</v>
      </c>
    </row>
    <row r="4" spans="1:17" ht="20.25" customHeight="1">
      <c r="A4" s="1590"/>
      <c r="B4" s="1591"/>
      <c r="C4" s="1592"/>
      <c r="D4" s="1593"/>
      <c r="E4" s="1594"/>
      <c r="F4" s="1601"/>
      <c r="G4" s="1594"/>
      <c r="H4" s="1594"/>
      <c r="I4" s="1594"/>
      <c r="J4" s="1599"/>
      <c r="K4" s="1599"/>
      <c r="L4" s="1600"/>
      <c r="N4" s="925"/>
    </row>
    <row r="5" spans="1:17" ht="18.75" customHeight="1">
      <c r="A5" s="1595" t="s">
        <v>75</v>
      </c>
      <c r="B5" s="1596"/>
      <c r="C5" s="1596"/>
      <c r="D5" s="1596"/>
      <c r="E5" s="1596"/>
      <c r="F5" s="1596"/>
      <c r="G5" s="1596"/>
      <c r="H5" s="1596"/>
      <c r="I5" s="1596"/>
      <c r="J5" s="1596"/>
      <c r="K5" s="1596"/>
      <c r="L5" s="1597"/>
    </row>
    <row r="6" spans="1:17">
      <c r="A6" s="1611" t="s">
        <v>84</v>
      </c>
      <c r="B6" s="1612"/>
      <c r="C6" s="69" t="s">
        <v>9</v>
      </c>
      <c r="D6" s="370">
        <v>7096</v>
      </c>
      <c r="E6" s="373">
        <v>38.843880008758482</v>
      </c>
      <c r="F6" s="371"/>
      <c r="G6" s="371">
        <v>0.6</v>
      </c>
      <c r="H6" s="371">
        <v>60.7</v>
      </c>
      <c r="I6" s="371">
        <v>51.4</v>
      </c>
      <c r="J6" s="371">
        <v>0.2</v>
      </c>
      <c r="K6" s="371">
        <v>99.9</v>
      </c>
      <c r="L6" s="372">
        <v>7083</v>
      </c>
    </row>
    <row r="7" spans="1:17">
      <c r="A7" s="1409"/>
      <c r="B7" s="1410"/>
      <c r="C7" s="69" t="s">
        <v>8</v>
      </c>
      <c r="D7" s="370">
        <v>6476</v>
      </c>
      <c r="E7" s="373">
        <v>35.449967155682067</v>
      </c>
      <c r="F7" s="371"/>
      <c r="G7" s="371">
        <v>0.5</v>
      </c>
      <c r="H7" s="371">
        <v>62.6</v>
      </c>
      <c r="I7" s="371">
        <v>51.9</v>
      </c>
      <c r="J7" s="371">
        <v>0.2</v>
      </c>
      <c r="K7" s="371">
        <v>99.9</v>
      </c>
      <c r="L7" s="372">
        <v>6470</v>
      </c>
      <c r="M7" s="938"/>
      <c r="O7" s="921"/>
    </row>
    <row r="8" spans="1:17">
      <c r="A8" s="1603"/>
      <c r="B8" s="1604"/>
      <c r="C8" s="69" t="s">
        <v>10</v>
      </c>
      <c r="D8" s="370">
        <v>13572</v>
      </c>
      <c r="E8" s="373">
        <v>74.29384716444055</v>
      </c>
      <c r="F8" s="371">
        <v>52.3</v>
      </c>
      <c r="G8" s="371">
        <v>0.6</v>
      </c>
      <c r="H8" s="371">
        <v>61.6</v>
      </c>
      <c r="I8" s="371">
        <v>51.6</v>
      </c>
      <c r="J8" s="371">
        <v>0.2</v>
      </c>
      <c r="K8" s="371">
        <v>99.9</v>
      </c>
      <c r="L8" s="372">
        <v>13553</v>
      </c>
      <c r="M8" s="903"/>
    </row>
    <row r="9" spans="1:17">
      <c r="A9" s="1595" t="s">
        <v>77</v>
      </c>
      <c r="B9" s="1596"/>
      <c r="C9" s="1596"/>
      <c r="D9" s="1596"/>
      <c r="E9" s="1596"/>
      <c r="F9" s="1596"/>
      <c r="G9" s="1596"/>
      <c r="H9" s="1596"/>
      <c r="I9" s="1596"/>
      <c r="J9" s="1596"/>
      <c r="K9" s="1596"/>
      <c r="L9" s="1597"/>
      <c r="Q9" s="921"/>
    </row>
    <row r="10" spans="1:17">
      <c r="A10" s="1613" t="s">
        <v>85</v>
      </c>
      <c r="B10" s="1614"/>
      <c r="C10" s="122" t="s">
        <v>9</v>
      </c>
      <c r="D10" s="56">
        <v>568</v>
      </c>
      <c r="E10" s="664">
        <v>3.1092620976571053</v>
      </c>
      <c r="F10" s="51"/>
      <c r="G10" s="51">
        <v>0</v>
      </c>
      <c r="H10" s="51">
        <v>70.8</v>
      </c>
      <c r="I10" s="51">
        <v>53.1</v>
      </c>
      <c r="J10" s="51">
        <v>0.5</v>
      </c>
      <c r="K10" s="51">
        <v>100</v>
      </c>
      <c r="L10" s="52">
        <v>568</v>
      </c>
    </row>
    <row r="11" spans="1:17">
      <c r="A11" s="1615"/>
      <c r="B11" s="1616"/>
      <c r="C11" s="122" t="s">
        <v>8</v>
      </c>
      <c r="D11" s="56">
        <v>646</v>
      </c>
      <c r="E11" s="664">
        <v>3.5362382307860742</v>
      </c>
      <c r="F11" s="51"/>
      <c r="G11" s="51">
        <v>0</v>
      </c>
      <c r="H11" s="51">
        <v>66.400000000000006</v>
      </c>
      <c r="I11" s="51">
        <v>53</v>
      </c>
      <c r="J11" s="51">
        <v>0</v>
      </c>
      <c r="K11" s="51">
        <v>100</v>
      </c>
      <c r="L11" s="52">
        <v>645</v>
      </c>
    </row>
    <row r="12" spans="1:17">
      <c r="A12" s="1617"/>
      <c r="B12" s="1618"/>
      <c r="C12" s="122" t="s">
        <v>10</v>
      </c>
      <c r="D12" s="56">
        <v>1214</v>
      </c>
      <c r="E12" s="664">
        <v>6.6455003284431795</v>
      </c>
      <c r="F12" s="51">
        <v>46.8</v>
      </c>
      <c r="G12" s="51">
        <v>0</v>
      </c>
      <c r="H12" s="51">
        <v>68.5</v>
      </c>
      <c r="I12" s="51">
        <v>53</v>
      </c>
      <c r="J12" s="51">
        <v>0.2</v>
      </c>
      <c r="K12" s="51">
        <v>100</v>
      </c>
      <c r="L12" s="52">
        <v>1213</v>
      </c>
    </row>
    <row r="13" spans="1:17">
      <c r="A13" s="1413" t="s">
        <v>375</v>
      </c>
      <c r="B13" s="659"/>
      <c r="C13" s="122" t="s">
        <v>9</v>
      </c>
      <c r="D13" s="56">
        <v>796</v>
      </c>
      <c r="E13" s="664">
        <v>4.3573461791110137</v>
      </c>
      <c r="F13" s="51"/>
      <c r="G13" s="51">
        <v>0.1</v>
      </c>
      <c r="H13" s="51">
        <v>73.599999999999994</v>
      </c>
      <c r="I13" s="51">
        <v>53.6</v>
      </c>
      <c r="J13" s="51">
        <v>0</v>
      </c>
      <c r="K13" s="51">
        <v>100</v>
      </c>
      <c r="L13" s="52">
        <v>796</v>
      </c>
    </row>
    <row r="14" spans="1:17">
      <c r="A14" s="1414"/>
      <c r="B14" s="660" t="s">
        <v>376</v>
      </c>
      <c r="C14" s="122" t="s">
        <v>8</v>
      </c>
      <c r="D14" s="56">
        <v>616</v>
      </c>
      <c r="E14" s="664">
        <v>3.3720166411210859</v>
      </c>
      <c r="F14" s="51"/>
      <c r="G14" s="51">
        <v>0</v>
      </c>
      <c r="H14" s="51">
        <v>70.3</v>
      </c>
      <c r="I14" s="51">
        <v>53.5</v>
      </c>
      <c r="J14" s="51">
        <v>0.2</v>
      </c>
      <c r="K14" s="51">
        <v>100</v>
      </c>
      <c r="L14" s="52">
        <v>616</v>
      </c>
    </row>
    <row r="15" spans="1:17">
      <c r="A15" s="1414"/>
      <c r="B15" s="661"/>
      <c r="C15" s="122" t="s">
        <v>10</v>
      </c>
      <c r="D15" s="56">
        <v>1412</v>
      </c>
      <c r="E15" s="664">
        <v>7.7293628202320992</v>
      </c>
      <c r="F15" s="51">
        <v>56.4</v>
      </c>
      <c r="G15" s="51">
        <v>0.1</v>
      </c>
      <c r="H15" s="51">
        <v>72.2</v>
      </c>
      <c r="I15" s="51">
        <v>53.6</v>
      </c>
      <c r="J15" s="51">
        <v>0.1</v>
      </c>
      <c r="K15" s="51">
        <v>100</v>
      </c>
      <c r="L15" s="52">
        <v>1412</v>
      </c>
    </row>
    <row r="16" spans="1:17">
      <c r="A16" s="1414"/>
      <c r="B16" s="659"/>
      <c r="C16" s="122" t="s">
        <v>9</v>
      </c>
      <c r="D16" s="56">
        <v>325</v>
      </c>
      <c r="E16" s="664">
        <v>1.7790672213707028</v>
      </c>
      <c r="F16" s="51"/>
      <c r="G16" s="51">
        <v>0</v>
      </c>
      <c r="H16" s="51">
        <v>66.2</v>
      </c>
      <c r="I16" s="51">
        <v>53</v>
      </c>
      <c r="J16" s="51">
        <v>0.3</v>
      </c>
      <c r="K16" s="51">
        <v>100</v>
      </c>
      <c r="L16" s="52">
        <v>325</v>
      </c>
    </row>
    <row r="17" spans="1:14">
      <c r="A17" s="1414"/>
      <c r="B17" s="660" t="s">
        <v>377</v>
      </c>
      <c r="C17" s="122" t="s">
        <v>8</v>
      </c>
      <c r="D17" s="56">
        <v>333</v>
      </c>
      <c r="E17" s="664">
        <v>1.8228596452813666</v>
      </c>
      <c r="F17" s="51"/>
      <c r="G17" s="51">
        <v>0</v>
      </c>
      <c r="H17" s="51">
        <v>70.900000000000006</v>
      </c>
      <c r="I17" s="51">
        <v>53.1</v>
      </c>
      <c r="J17" s="51">
        <v>0</v>
      </c>
      <c r="K17" s="51">
        <v>100</v>
      </c>
      <c r="L17" s="52">
        <v>333</v>
      </c>
    </row>
    <row r="18" spans="1:14">
      <c r="A18" s="1414"/>
      <c r="B18" s="661"/>
      <c r="C18" s="122" t="s">
        <v>10</v>
      </c>
      <c r="D18" s="56">
        <v>658</v>
      </c>
      <c r="E18" s="664">
        <v>3.6019268666520694</v>
      </c>
      <c r="F18" s="51">
        <v>49.4</v>
      </c>
      <c r="G18" s="51">
        <v>0</v>
      </c>
      <c r="H18" s="51">
        <v>68.5</v>
      </c>
      <c r="I18" s="51">
        <v>53</v>
      </c>
      <c r="J18" s="51">
        <v>0.2</v>
      </c>
      <c r="K18" s="51">
        <v>100</v>
      </c>
      <c r="L18" s="52">
        <v>658</v>
      </c>
    </row>
    <row r="19" spans="1:14">
      <c r="A19" s="626"/>
      <c r="B19" s="1413" t="s">
        <v>378</v>
      </c>
      <c r="C19" s="122" t="s">
        <v>9</v>
      </c>
      <c r="D19" s="56">
        <v>1131</v>
      </c>
      <c r="E19" s="664">
        <v>6.1911539303700458</v>
      </c>
      <c r="F19" s="51"/>
      <c r="G19" s="51">
        <v>0.1</v>
      </c>
      <c r="H19" s="51">
        <v>71.400000000000006</v>
      </c>
      <c r="I19" s="51">
        <v>53.4</v>
      </c>
      <c r="J19" s="51">
        <v>0.1</v>
      </c>
      <c r="K19" s="51">
        <v>100</v>
      </c>
      <c r="L19" s="52">
        <v>1131</v>
      </c>
    </row>
    <row r="20" spans="1:14" ht="12.75" customHeight="1">
      <c r="A20" s="626"/>
      <c r="B20" s="1414"/>
      <c r="C20" s="122" t="s">
        <v>8</v>
      </c>
      <c r="D20" s="56">
        <v>962</v>
      </c>
      <c r="E20" s="664">
        <v>5.2660389752572803</v>
      </c>
      <c r="F20" s="51"/>
      <c r="G20" s="51">
        <v>0</v>
      </c>
      <c r="H20" s="51">
        <v>70.2</v>
      </c>
      <c r="I20" s="51">
        <v>53.3</v>
      </c>
      <c r="J20" s="51">
        <v>0.1</v>
      </c>
      <c r="K20" s="51">
        <v>100</v>
      </c>
      <c r="L20" s="52">
        <v>962</v>
      </c>
    </row>
    <row r="21" spans="1:14">
      <c r="A21" s="663"/>
      <c r="B21" s="1629"/>
      <c r="C21" s="122" t="s">
        <v>10</v>
      </c>
      <c r="D21" s="56">
        <v>2093</v>
      </c>
      <c r="E21" s="664">
        <v>11.457192905627327</v>
      </c>
      <c r="F21" s="51">
        <v>54</v>
      </c>
      <c r="G21" s="51">
        <v>0</v>
      </c>
      <c r="H21" s="51">
        <v>70.8</v>
      </c>
      <c r="I21" s="51">
        <v>53.4</v>
      </c>
      <c r="J21" s="51">
        <v>0.1</v>
      </c>
      <c r="K21" s="51">
        <v>100</v>
      </c>
      <c r="L21" s="52">
        <v>2093</v>
      </c>
      <c r="M21" s="903"/>
    </row>
    <row r="22" spans="1:14">
      <c r="A22" s="1409" t="s">
        <v>86</v>
      </c>
      <c r="B22" s="1410"/>
      <c r="C22" s="1051" t="s">
        <v>9</v>
      </c>
      <c r="D22" s="65">
        <v>1699</v>
      </c>
      <c r="E22" s="373">
        <v>9.3004160280271524</v>
      </c>
      <c r="F22" s="54"/>
      <c r="G22" s="54">
        <v>0.1</v>
      </c>
      <c r="H22" s="54">
        <v>71.2</v>
      </c>
      <c r="I22" s="54">
        <v>53.3</v>
      </c>
      <c r="J22" s="54">
        <v>0.2</v>
      </c>
      <c r="K22" s="54">
        <v>100</v>
      </c>
      <c r="L22" s="55">
        <v>1699</v>
      </c>
    </row>
    <row r="23" spans="1:14">
      <c r="A23" s="1409"/>
      <c r="B23" s="1410"/>
      <c r="C23" s="1051" t="s">
        <v>8</v>
      </c>
      <c r="D23" s="65">
        <v>1608</v>
      </c>
      <c r="E23" s="373">
        <v>8.802277206043355</v>
      </c>
      <c r="F23" s="54"/>
      <c r="G23" s="54">
        <v>0</v>
      </c>
      <c r="H23" s="54">
        <v>68.7</v>
      </c>
      <c r="I23" s="54">
        <v>53.2</v>
      </c>
      <c r="J23" s="54">
        <v>0.1</v>
      </c>
      <c r="K23" s="54">
        <v>100</v>
      </c>
      <c r="L23" s="55">
        <v>1607</v>
      </c>
    </row>
    <row r="24" spans="1:14">
      <c r="A24" s="1603"/>
      <c r="B24" s="1604"/>
      <c r="C24" s="1051" t="s">
        <v>10</v>
      </c>
      <c r="D24" s="65">
        <v>3307</v>
      </c>
      <c r="E24" s="373">
        <v>18.102693234070504</v>
      </c>
      <c r="F24" s="54">
        <v>51.4</v>
      </c>
      <c r="G24" s="54">
        <v>0</v>
      </c>
      <c r="H24" s="54">
        <v>69.900000000000006</v>
      </c>
      <c r="I24" s="54">
        <v>53.2</v>
      </c>
      <c r="J24" s="54">
        <v>0.2</v>
      </c>
      <c r="K24" s="54">
        <v>100</v>
      </c>
      <c r="L24" s="55">
        <v>3306</v>
      </c>
    </row>
    <row r="25" spans="1:14">
      <c r="A25" s="1595" t="s">
        <v>204</v>
      </c>
      <c r="B25" s="1596"/>
      <c r="C25" s="1596"/>
      <c r="D25" s="1596"/>
      <c r="E25" s="1596"/>
      <c r="F25" s="1596"/>
      <c r="G25" s="1596"/>
      <c r="H25" s="1596"/>
      <c r="I25" s="1596"/>
      <c r="J25" s="1596"/>
      <c r="K25" s="1596"/>
      <c r="L25" s="1597"/>
    </row>
    <row r="26" spans="1:14">
      <c r="A26" s="1422" t="s">
        <v>379</v>
      </c>
      <c r="B26" s="1619"/>
      <c r="C26" s="122" t="s">
        <v>9</v>
      </c>
      <c r="D26" s="50">
        <v>123</v>
      </c>
      <c r="E26" s="664">
        <v>0.67330851762645061</v>
      </c>
      <c r="F26" s="51"/>
      <c r="G26" s="51">
        <v>0</v>
      </c>
      <c r="H26" s="51">
        <v>61</v>
      </c>
      <c r="I26" s="51">
        <v>51.9</v>
      </c>
      <c r="J26" s="51">
        <v>0</v>
      </c>
      <c r="K26" s="51">
        <v>100</v>
      </c>
      <c r="L26" s="52">
        <v>120</v>
      </c>
    </row>
    <row r="27" spans="1:14">
      <c r="A27" s="1423"/>
      <c r="B27" s="1620"/>
      <c r="C27" s="122" t="s">
        <v>8</v>
      </c>
      <c r="D27" s="50">
        <v>184</v>
      </c>
      <c r="E27" s="664">
        <v>1.0072257499452595</v>
      </c>
      <c r="F27" s="51"/>
      <c r="G27" s="51">
        <v>0</v>
      </c>
      <c r="H27" s="51">
        <v>65.2</v>
      </c>
      <c r="I27" s="51">
        <v>52.7</v>
      </c>
      <c r="J27" s="51">
        <v>0</v>
      </c>
      <c r="K27" s="51">
        <v>100</v>
      </c>
      <c r="L27" s="52">
        <v>183</v>
      </c>
    </row>
    <row r="28" spans="1:14">
      <c r="A28" s="1621"/>
      <c r="B28" s="1622"/>
      <c r="C28" s="122" t="s">
        <v>10</v>
      </c>
      <c r="D28" s="50">
        <v>307</v>
      </c>
      <c r="E28" s="664">
        <v>1.6805342675717101</v>
      </c>
      <c r="F28" s="51">
        <v>40.1</v>
      </c>
      <c r="G28" s="51">
        <v>0</v>
      </c>
      <c r="H28" s="51">
        <v>63.5</v>
      </c>
      <c r="I28" s="51">
        <v>52.4</v>
      </c>
      <c r="J28" s="51">
        <v>0</v>
      </c>
      <c r="K28" s="51">
        <v>100</v>
      </c>
      <c r="L28" s="52">
        <v>303</v>
      </c>
    </row>
    <row r="29" spans="1:14">
      <c r="A29" s="1605" t="s">
        <v>215</v>
      </c>
      <c r="B29" s="1606"/>
      <c r="C29" s="122" t="s">
        <v>9</v>
      </c>
      <c r="D29" s="50">
        <v>91</v>
      </c>
      <c r="E29" s="664">
        <v>0.49813882198379678</v>
      </c>
      <c r="F29" s="51"/>
      <c r="G29" s="51">
        <v>0</v>
      </c>
      <c r="H29" s="51">
        <v>92.3</v>
      </c>
      <c r="I29" s="51">
        <v>58.1</v>
      </c>
      <c r="J29" s="51">
        <v>0</v>
      </c>
      <c r="K29" s="51">
        <v>100</v>
      </c>
      <c r="L29" s="52">
        <v>90</v>
      </c>
    </row>
    <row r="30" spans="1:14">
      <c r="A30" s="1607"/>
      <c r="B30" s="1608"/>
      <c r="C30" s="122" t="s">
        <v>8</v>
      </c>
      <c r="D30" s="50">
        <v>173</v>
      </c>
      <c r="E30" s="664">
        <v>0.94701116706809718</v>
      </c>
      <c r="F30" s="51"/>
      <c r="G30" s="51">
        <v>0</v>
      </c>
      <c r="H30" s="51">
        <v>87.9</v>
      </c>
      <c r="I30" s="51">
        <v>57.8</v>
      </c>
      <c r="J30" s="51">
        <v>0</v>
      </c>
      <c r="K30" s="51">
        <v>100</v>
      </c>
      <c r="L30" s="52">
        <v>173</v>
      </c>
    </row>
    <row r="31" spans="1:14">
      <c r="A31" s="1609"/>
      <c r="B31" s="1610"/>
      <c r="C31" s="122" t="s">
        <v>10</v>
      </c>
      <c r="D31" s="50">
        <v>264</v>
      </c>
      <c r="E31" s="664">
        <v>1.445149989051894</v>
      </c>
      <c r="F31" s="51">
        <v>34.5</v>
      </c>
      <c r="G31" s="51">
        <v>0</v>
      </c>
      <c r="H31" s="51">
        <v>89.4</v>
      </c>
      <c r="I31" s="51">
        <v>57.9</v>
      </c>
      <c r="J31" s="51">
        <v>0</v>
      </c>
      <c r="K31" s="51">
        <v>100</v>
      </c>
      <c r="L31" s="52">
        <v>263</v>
      </c>
      <c r="N31" s="903"/>
    </row>
    <row r="32" spans="1:14">
      <c r="A32" s="1605" t="s">
        <v>380</v>
      </c>
      <c r="B32" s="1606"/>
      <c r="C32" s="122" t="s">
        <v>9</v>
      </c>
      <c r="D32" s="423">
        <v>144</v>
      </c>
      <c r="E32" s="664">
        <v>0.78826363039194225</v>
      </c>
      <c r="F32" s="424"/>
      <c r="G32" s="424">
        <v>0</v>
      </c>
      <c r="H32" s="424">
        <v>76.400000000000006</v>
      </c>
      <c r="I32" s="424">
        <v>54.3</v>
      </c>
      <c r="J32" s="424">
        <v>0</v>
      </c>
      <c r="K32" s="424">
        <v>100</v>
      </c>
      <c r="L32" s="425">
        <v>144</v>
      </c>
    </row>
    <row r="33" spans="1:12">
      <c r="A33" s="1607"/>
      <c r="B33" s="1608"/>
      <c r="C33" s="122" t="s">
        <v>8</v>
      </c>
      <c r="D33" s="423">
        <v>197</v>
      </c>
      <c r="E33" s="664">
        <v>1.0783884388000875</v>
      </c>
      <c r="F33" s="424"/>
      <c r="G33" s="424">
        <v>0</v>
      </c>
      <c r="H33" s="424">
        <v>76.599999999999994</v>
      </c>
      <c r="I33" s="424">
        <v>53.8</v>
      </c>
      <c r="J33" s="424">
        <v>0</v>
      </c>
      <c r="K33" s="424">
        <v>100</v>
      </c>
      <c r="L33" s="425">
        <v>197</v>
      </c>
    </row>
    <row r="34" spans="1:12">
      <c r="A34" s="1609"/>
      <c r="B34" s="1610"/>
      <c r="C34" s="122" t="s">
        <v>10</v>
      </c>
      <c r="D34" s="423">
        <v>341</v>
      </c>
      <c r="E34" s="664">
        <v>1.8666520691920299</v>
      </c>
      <c r="F34" s="424">
        <v>42.2</v>
      </c>
      <c r="G34" s="424">
        <v>0</v>
      </c>
      <c r="H34" s="424">
        <v>76.5</v>
      </c>
      <c r="I34" s="424">
        <v>54</v>
      </c>
      <c r="J34" s="424">
        <v>0</v>
      </c>
      <c r="K34" s="424">
        <v>100</v>
      </c>
      <c r="L34" s="425">
        <v>341</v>
      </c>
    </row>
    <row r="35" spans="1:12">
      <c r="A35" s="1605" t="s">
        <v>569</v>
      </c>
      <c r="B35" s="1606"/>
      <c r="C35" s="122" t="s">
        <v>9</v>
      </c>
      <c r="D35" s="50">
        <v>34</v>
      </c>
      <c r="E35" s="664">
        <v>0.18611780162031968</v>
      </c>
      <c r="F35" s="51"/>
      <c r="G35" s="51">
        <v>5.9</v>
      </c>
      <c r="H35" s="51">
        <v>73.5</v>
      </c>
      <c r="I35" s="51">
        <v>52.1</v>
      </c>
      <c r="J35" s="51">
        <v>0</v>
      </c>
      <c r="K35" s="51">
        <v>100</v>
      </c>
      <c r="L35" s="52">
        <v>32</v>
      </c>
    </row>
    <row r="36" spans="1:12">
      <c r="A36" s="1607"/>
      <c r="B36" s="1608"/>
      <c r="C36" s="122" t="s">
        <v>8</v>
      </c>
      <c r="D36" s="50">
        <v>33</v>
      </c>
      <c r="E36" s="664">
        <v>0.18064374863148674</v>
      </c>
      <c r="F36" s="51"/>
      <c r="G36" s="51">
        <v>0</v>
      </c>
      <c r="H36" s="51">
        <v>75.8</v>
      </c>
      <c r="I36" s="51">
        <v>53</v>
      </c>
      <c r="J36" s="51">
        <v>0</v>
      </c>
      <c r="K36" s="51">
        <v>100</v>
      </c>
      <c r="L36" s="52">
        <v>33</v>
      </c>
    </row>
    <row r="37" spans="1:12">
      <c r="A37" s="1609"/>
      <c r="B37" s="1610"/>
      <c r="C37" s="122" t="s">
        <v>10</v>
      </c>
      <c r="D37" s="50">
        <v>67</v>
      </c>
      <c r="E37" s="664">
        <v>0.36676155025180646</v>
      </c>
      <c r="F37" s="51">
        <v>50.7</v>
      </c>
      <c r="G37" s="51">
        <v>3</v>
      </c>
      <c r="H37" s="51">
        <v>74.599999999999994</v>
      </c>
      <c r="I37" s="51">
        <v>52.6</v>
      </c>
      <c r="J37" s="51">
        <v>0</v>
      </c>
      <c r="K37" s="51">
        <v>100</v>
      </c>
      <c r="L37" s="52">
        <v>65</v>
      </c>
    </row>
    <row r="38" spans="1:12">
      <c r="A38" s="1623" t="s">
        <v>216</v>
      </c>
      <c r="B38" s="1624"/>
      <c r="C38" s="122" t="s">
        <v>9</v>
      </c>
      <c r="D38" s="423">
        <v>188</v>
      </c>
      <c r="E38" s="664">
        <v>1.0291219619005911</v>
      </c>
      <c r="F38" s="424"/>
      <c r="G38" s="424">
        <v>1.1000000000000001</v>
      </c>
      <c r="H38" s="424">
        <v>54.3</v>
      </c>
      <c r="I38" s="424">
        <v>51</v>
      </c>
      <c r="J38" s="424">
        <v>0.5</v>
      </c>
      <c r="K38" s="424">
        <v>100</v>
      </c>
      <c r="L38" s="425">
        <v>187</v>
      </c>
    </row>
    <row r="39" spans="1:12">
      <c r="A39" s="1625"/>
      <c r="B39" s="1626"/>
      <c r="C39" s="122" t="s">
        <v>8</v>
      </c>
      <c r="D39" s="423">
        <v>222</v>
      </c>
      <c r="E39" s="664">
        <v>1.2152397635209109</v>
      </c>
      <c r="F39" s="424"/>
      <c r="G39" s="424">
        <v>0.9</v>
      </c>
      <c r="H39" s="424">
        <v>62.2</v>
      </c>
      <c r="I39" s="424">
        <v>52.5</v>
      </c>
      <c r="J39" s="424">
        <v>0.5</v>
      </c>
      <c r="K39" s="424">
        <v>99.9</v>
      </c>
      <c r="L39" s="425">
        <v>221</v>
      </c>
    </row>
    <row r="40" spans="1:12">
      <c r="A40" s="1627"/>
      <c r="B40" s="1628"/>
      <c r="C40" s="122" t="s">
        <v>10</v>
      </c>
      <c r="D40" s="423">
        <v>410</v>
      </c>
      <c r="E40" s="664">
        <v>2.244361725421502</v>
      </c>
      <c r="F40" s="424">
        <v>45.9</v>
      </c>
      <c r="G40" s="424">
        <v>1</v>
      </c>
      <c r="H40" s="424">
        <v>58.5</v>
      </c>
      <c r="I40" s="424">
        <v>51.8</v>
      </c>
      <c r="J40" s="424">
        <v>0.5</v>
      </c>
      <c r="K40" s="424">
        <v>99.9</v>
      </c>
      <c r="L40" s="425">
        <v>408</v>
      </c>
    </row>
    <row r="41" spans="1:12">
      <c r="A41" s="1611" t="s">
        <v>217</v>
      </c>
      <c r="B41" s="1612"/>
      <c r="C41" s="1051" t="s">
        <v>9</v>
      </c>
      <c r="D41" s="53">
        <v>580</v>
      </c>
      <c r="E41" s="373">
        <v>3.1749507335231004</v>
      </c>
      <c r="F41" s="54"/>
      <c r="G41" s="54">
        <v>0.7</v>
      </c>
      <c r="H41" s="54">
        <v>68.3</v>
      </c>
      <c r="I41" s="54">
        <v>53.2</v>
      </c>
      <c r="J41" s="54">
        <v>0.2</v>
      </c>
      <c r="K41" s="54">
        <v>100</v>
      </c>
      <c r="L41" s="55">
        <v>573</v>
      </c>
    </row>
    <row r="42" spans="1:12">
      <c r="A42" s="1409"/>
      <c r="B42" s="1410"/>
      <c r="C42" s="1051" t="s">
        <v>8</v>
      </c>
      <c r="D42" s="53">
        <v>809</v>
      </c>
      <c r="E42" s="373">
        <v>4.4285088679658422</v>
      </c>
      <c r="F42" s="54"/>
      <c r="G42" s="54">
        <v>0.2</v>
      </c>
      <c r="H42" s="54">
        <v>72.400000000000006</v>
      </c>
      <c r="I42" s="54">
        <v>54</v>
      </c>
      <c r="J42" s="54">
        <v>0.1</v>
      </c>
      <c r="K42" s="54">
        <v>100</v>
      </c>
      <c r="L42" s="55">
        <v>807</v>
      </c>
    </row>
    <row r="43" spans="1:12" ht="16.5" customHeight="1">
      <c r="A43" s="1603"/>
      <c r="B43" s="1604"/>
      <c r="C43" s="1051" t="s">
        <v>10</v>
      </c>
      <c r="D43" s="57">
        <v>1389</v>
      </c>
      <c r="E43" s="373">
        <v>7.6034596014889422</v>
      </c>
      <c r="F43" s="58">
        <v>41.8</v>
      </c>
      <c r="G43" s="58">
        <v>0.4</v>
      </c>
      <c r="H43" s="58">
        <v>70.7</v>
      </c>
      <c r="I43" s="58">
        <v>53.7</v>
      </c>
      <c r="J43" s="58">
        <v>0.1</v>
      </c>
      <c r="K43" s="58">
        <v>100</v>
      </c>
      <c r="L43" s="59">
        <v>1380</v>
      </c>
    </row>
    <row r="44" spans="1:12">
      <c r="A44" s="1516" t="s">
        <v>10</v>
      </c>
      <c r="B44" s="1631"/>
      <c r="C44" s="1632"/>
      <c r="D44" s="1632"/>
      <c r="E44" s="1632"/>
      <c r="F44" s="1632"/>
      <c r="G44" s="1632"/>
      <c r="H44" s="1632"/>
      <c r="I44" s="1632"/>
      <c r="J44" s="1632"/>
      <c r="K44" s="1632"/>
      <c r="L44" s="1517"/>
    </row>
    <row r="45" spans="1:12" ht="12.75" customHeight="1">
      <c r="A45" s="1611" t="s">
        <v>381</v>
      </c>
      <c r="B45" s="1612"/>
      <c r="C45" s="1051" t="s">
        <v>9</v>
      </c>
      <c r="D45" s="53">
        <v>9375</v>
      </c>
      <c r="E45" s="373">
        <v>51.319246770308737</v>
      </c>
      <c r="F45" s="54"/>
      <c r="G45" s="54">
        <v>0.5</v>
      </c>
      <c r="H45" s="54">
        <v>63.1</v>
      </c>
      <c r="I45" s="54">
        <v>51.9</v>
      </c>
      <c r="J45" s="54">
        <v>0.2</v>
      </c>
      <c r="K45" s="54">
        <v>99.9</v>
      </c>
      <c r="L45" s="55">
        <v>9355</v>
      </c>
    </row>
    <row r="46" spans="1:12">
      <c r="A46" s="1409"/>
      <c r="B46" s="1410"/>
      <c r="C46" s="1051" t="s">
        <v>8</v>
      </c>
      <c r="D46" s="53">
        <v>8893</v>
      </c>
      <c r="E46" s="373">
        <v>48.680753229691263</v>
      </c>
      <c r="F46" s="54"/>
      <c r="G46" s="54">
        <v>0.4</v>
      </c>
      <c r="H46" s="54">
        <v>64.599999999999994</v>
      </c>
      <c r="I46" s="54">
        <v>52.3</v>
      </c>
      <c r="J46" s="54">
        <v>0.1</v>
      </c>
      <c r="K46" s="54">
        <v>100</v>
      </c>
      <c r="L46" s="55">
        <v>8883</v>
      </c>
    </row>
    <row r="47" spans="1:12">
      <c r="A47" s="1603"/>
      <c r="B47" s="1604"/>
      <c r="C47" s="1051" t="s">
        <v>10</v>
      </c>
      <c r="D47" s="57">
        <v>18268</v>
      </c>
      <c r="E47" s="373">
        <v>100</v>
      </c>
      <c r="F47" s="58">
        <v>51.3</v>
      </c>
      <c r="G47" s="58">
        <v>0.5</v>
      </c>
      <c r="H47" s="58">
        <v>63.8</v>
      </c>
      <c r="I47" s="58">
        <v>52.1</v>
      </c>
      <c r="J47" s="58">
        <v>0.2</v>
      </c>
      <c r="K47" s="58">
        <v>99.9</v>
      </c>
      <c r="L47" s="59">
        <v>18238</v>
      </c>
    </row>
    <row r="48" spans="1:12" s="86" customFormat="1" ht="15" customHeight="1">
      <c r="L48" s="898" t="s">
        <v>144</v>
      </c>
    </row>
    <row r="49" spans="1:12" s="86" customFormat="1" ht="28.2" customHeight="1">
      <c r="A49" s="1292" t="s">
        <v>550</v>
      </c>
      <c r="B49" s="1292"/>
      <c r="C49" s="1292"/>
      <c r="D49" s="1292"/>
      <c r="E49" s="1292"/>
      <c r="F49" s="1292"/>
      <c r="G49" s="1292"/>
      <c r="H49" s="1292"/>
      <c r="I49" s="1292"/>
      <c r="J49" s="1292"/>
      <c r="K49" s="1292"/>
      <c r="L49" s="1292"/>
    </row>
    <row r="50" spans="1:12" s="86" customFormat="1" ht="14.4" customHeight="1">
      <c r="A50" s="1630" t="s">
        <v>475</v>
      </c>
      <c r="B50" s="1630"/>
      <c r="C50" s="1630"/>
      <c r="D50" s="1630"/>
      <c r="E50" s="1630"/>
      <c r="F50" s="1630"/>
      <c r="G50" s="1630"/>
      <c r="H50" s="1630"/>
      <c r="I50" s="1630"/>
      <c r="J50" s="1630"/>
      <c r="K50" s="1630"/>
      <c r="L50" s="1630"/>
    </row>
    <row r="51" spans="1:12" s="86" customFormat="1" ht="34.950000000000003" customHeight="1">
      <c r="A51" s="1292" t="s">
        <v>474</v>
      </c>
      <c r="B51" s="1292"/>
      <c r="C51" s="1292"/>
      <c r="D51" s="1292"/>
      <c r="E51" s="1292"/>
      <c r="F51" s="1292"/>
      <c r="G51" s="1292"/>
      <c r="H51" s="1292"/>
      <c r="I51" s="1292"/>
      <c r="J51" s="1292"/>
      <c r="K51" s="1292"/>
      <c r="L51" s="1292"/>
    </row>
    <row r="52" spans="1:12" s="86" customFormat="1" ht="17.399999999999999" customHeight="1">
      <c r="A52" s="1292" t="s">
        <v>476</v>
      </c>
      <c r="B52" s="1292"/>
      <c r="C52" s="1292"/>
      <c r="D52" s="1292"/>
      <c r="E52" s="1292"/>
      <c r="F52" s="1292"/>
      <c r="G52" s="1292"/>
      <c r="H52" s="1292"/>
      <c r="I52" s="1292"/>
      <c r="J52" s="1292"/>
      <c r="K52" s="1292"/>
      <c r="L52" s="1292"/>
    </row>
    <row r="53" spans="1:12" s="86" customFormat="1" ht="36.6" customHeight="1">
      <c r="A53" s="1292" t="s">
        <v>477</v>
      </c>
      <c r="B53" s="1292"/>
      <c r="C53" s="1292"/>
      <c r="D53" s="1292"/>
      <c r="E53" s="1292"/>
      <c r="F53" s="1292"/>
      <c r="G53" s="1292"/>
      <c r="H53" s="1292"/>
      <c r="I53" s="1292"/>
      <c r="J53" s="1292"/>
      <c r="K53" s="1292"/>
      <c r="L53" s="1292"/>
    </row>
    <row r="54" spans="1:12" s="86" customFormat="1" ht="25.95" customHeight="1">
      <c r="A54" s="1292" t="s">
        <v>385</v>
      </c>
      <c r="B54" s="1292"/>
      <c r="C54" s="1292"/>
      <c r="D54" s="1292"/>
      <c r="E54" s="1292"/>
      <c r="F54" s="1292"/>
      <c r="G54" s="1292"/>
      <c r="H54" s="1292"/>
      <c r="I54" s="1292"/>
      <c r="J54" s="1292"/>
      <c r="K54" s="1292"/>
      <c r="L54" s="1292"/>
    </row>
    <row r="55" spans="1:12" s="86" customFormat="1" ht="17.399999999999999" customHeight="1">
      <c r="A55" s="1292" t="s">
        <v>491</v>
      </c>
      <c r="B55" s="1292"/>
      <c r="C55" s="1292"/>
      <c r="D55" s="1292"/>
      <c r="E55" s="1292"/>
      <c r="F55" s="1292"/>
      <c r="G55" s="1292"/>
      <c r="H55" s="1292"/>
      <c r="I55" s="1292"/>
      <c r="J55" s="1292"/>
      <c r="K55" s="1292"/>
      <c r="L55" s="1292"/>
    </row>
    <row r="56" spans="1:12" s="86" customFormat="1"/>
    <row r="57" spans="1:12" s="86" customFormat="1"/>
    <row r="58" spans="1:12" s="86" customFormat="1"/>
  </sheetData>
  <mergeCells count="33">
    <mergeCell ref="A55:L55"/>
    <mergeCell ref="A54:L54"/>
    <mergeCell ref="A35:B37"/>
    <mergeCell ref="A38:B40"/>
    <mergeCell ref="B19:B21"/>
    <mergeCell ref="A53:L53"/>
    <mergeCell ref="A50:L50"/>
    <mergeCell ref="A41:B43"/>
    <mergeCell ref="A45:B47"/>
    <mergeCell ref="A49:L49"/>
    <mergeCell ref="A44:L44"/>
    <mergeCell ref="A52:L52"/>
    <mergeCell ref="A51:L51"/>
    <mergeCell ref="A32:B34"/>
    <mergeCell ref="A9:L9"/>
    <mergeCell ref="A22:B24"/>
    <mergeCell ref="A29:B31"/>
    <mergeCell ref="A6:B8"/>
    <mergeCell ref="A10:B12"/>
    <mergeCell ref="A25:L25"/>
    <mergeCell ref="A13:A18"/>
    <mergeCell ref="A26:B28"/>
    <mergeCell ref="A3:C4"/>
    <mergeCell ref="D3:D4"/>
    <mergeCell ref="E3:E4"/>
    <mergeCell ref="A5:L5"/>
    <mergeCell ref="J3:J4"/>
    <mergeCell ref="K3:K4"/>
    <mergeCell ref="L3:L4"/>
    <mergeCell ref="F3:F4"/>
    <mergeCell ref="G3:G4"/>
    <mergeCell ref="H3:H4"/>
    <mergeCell ref="I3:I4"/>
  </mergeCells>
  <phoneticPr fontId="17"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0" workbookViewId="0">
      <selection sqref="A1:F1"/>
    </sheetView>
  </sheetViews>
  <sheetFormatPr baseColWidth="10" defaultColWidth="11.44140625" defaultRowHeight="13.2"/>
  <cols>
    <col min="1" max="1" width="17.33203125" style="1129" customWidth="1"/>
    <col min="2" max="2" width="36.44140625" style="1129" customWidth="1"/>
    <col min="3" max="3" width="8.33203125" style="1129" bestFit="1" customWidth="1"/>
    <col min="4" max="4" width="8" style="1129" bestFit="1" customWidth="1"/>
    <col min="5" max="5" width="7.44140625" style="1129" bestFit="1" customWidth="1"/>
    <col min="6" max="6" width="9" style="1129" bestFit="1" customWidth="1"/>
    <col min="7" max="7" width="10.44140625" style="1129" customWidth="1"/>
    <col min="8" max="9" width="11.44140625" style="164"/>
    <col min="10" max="16384" width="11.44140625" style="1129"/>
  </cols>
  <sheetData>
    <row r="1" spans="1:7" s="164" customFormat="1" ht="28.2" customHeight="1">
      <c r="A1" s="1633" t="s">
        <v>588</v>
      </c>
      <c r="B1" s="1633"/>
      <c r="C1" s="1633"/>
      <c r="D1" s="1633"/>
      <c r="E1" s="1633"/>
      <c r="F1" s="1633"/>
      <c r="G1" s="990"/>
    </row>
    <row r="2" spans="1:7" s="164" customFormat="1"/>
    <row r="3" spans="1:7" s="1129" customFormat="1" ht="48">
      <c r="A3" s="785"/>
      <c r="B3" s="784" t="s">
        <v>436</v>
      </c>
      <c r="C3" s="783" t="s">
        <v>435</v>
      </c>
      <c r="D3" s="782" t="s">
        <v>434</v>
      </c>
      <c r="E3" s="782" t="s">
        <v>433</v>
      </c>
      <c r="F3" s="782" t="s">
        <v>432</v>
      </c>
      <c r="G3" s="782" t="s">
        <v>431</v>
      </c>
    </row>
    <row r="4" spans="1:7" s="1129" customFormat="1" ht="12.75" customHeight="1">
      <c r="A4" s="1634" t="s">
        <v>430</v>
      </c>
      <c r="B4" s="1182" t="s">
        <v>429</v>
      </c>
      <c r="C4" s="1183">
        <v>0</v>
      </c>
      <c r="D4" s="1184">
        <v>0</v>
      </c>
      <c r="E4" s="1184">
        <v>0</v>
      </c>
      <c r="F4" s="1185">
        <v>0</v>
      </c>
      <c r="G4" s="1186">
        <v>0</v>
      </c>
    </row>
    <row r="5" spans="1:7" s="1129" customFormat="1">
      <c r="A5" s="1635"/>
      <c r="B5" s="778" t="s">
        <v>428</v>
      </c>
      <c r="C5" s="1183">
        <v>4</v>
      </c>
      <c r="D5" s="1185">
        <v>6</v>
      </c>
      <c r="E5" s="1185">
        <v>0</v>
      </c>
      <c r="F5" s="1185">
        <v>10</v>
      </c>
      <c r="G5" s="1187">
        <v>60</v>
      </c>
    </row>
    <row r="6" spans="1:7" s="1129" customFormat="1">
      <c r="A6" s="1635"/>
      <c r="B6" s="778" t="s">
        <v>427</v>
      </c>
      <c r="C6" s="1183">
        <v>17</v>
      </c>
      <c r="D6" s="1185">
        <v>7</v>
      </c>
      <c r="E6" s="1185">
        <v>1</v>
      </c>
      <c r="F6" s="1185">
        <v>25</v>
      </c>
      <c r="G6" s="1187">
        <v>29.2</v>
      </c>
    </row>
    <row r="7" spans="1:7" s="1129" customFormat="1">
      <c r="A7" s="1635"/>
      <c r="B7" s="781" t="s">
        <v>426</v>
      </c>
      <c r="C7" s="1183">
        <v>17</v>
      </c>
      <c r="D7" s="1185">
        <v>18</v>
      </c>
      <c r="E7" s="1185">
        <v>4</v>
      </c>
      <c r="F7" s="1185">
        <v>39</v>
      </c>
      <c r="G7" s="1187">
        <v>51.4</v>
      </c>
    </row>
    <row r="8" spans="1:7" s="1129" customFormat="1">
      <c r="A8" s="1635"/>
      <c r="B8" s="778" t="s">
        <v>425</v>
      </c>
      <c r="C8" s="1183">
        <v>13</v>
      </c>
      <c r="D8" s="1185">
        <v>7</v>
      </c>
      <c r="E8" s="1185">
        <v>1</v>
      </c>
      <c r="F8" s="1185">
        <v>21</v>
      </c>
      <c r="G8" s="1187">
        <v>35</v>
      </c>
    </row>
    <row r="9" spans="1:7" s="1129" customFormat="1">
      <c r="A9" s="1635"/>
      <c r="B9" s="780" t="s">
        <v>424</v>
      </c>
      <c r="C9" s="1183">
        <v>26</v>
      </c>
      <c r="D9" s="1185">
        <v>38</v>
      </c>
      <c r="E9" s="1185">
        <v>10</v>
      </c>
      <c r="F9" s="1185">
        <v>74</v>
      </c>
      <c r="G9" s="1187">
        <v>59.4</v>
      </c>
    </row>
    <row r="10" spans="1:7" s="1129" customFormat="1">
      <c r="A10" s="1636"/>
      <c r="B10" s="1188" t="s">
        <v>423</v>
      </c>
      <c r="C10" s="1189">
        <f>SUM(C4:C9)</f>
        <v>77</v>
      </c>
      <c r="D10" s="1189">
        <f t="shared" ref="D10:F10" si="0">SUM(D4:D9)</f>
        <v>76</v>
      </c>
      <c r="E10" s="1189">
        <f t="shared" si="0"/>
        <v>16</v>
      </c>
      <c r="F10" s="1189">
        <f t="shared" si="0"/>
        <v>169</v>
      </c>
      <c r="G10" s="1190">
        <v>49.7</v>
      </c>
    </row>
    <row r="11" spans="1:7" s="1129" customFormat="1">
      <c r="A11" s="1638" t="s">
        <v>422</v>
      </c>
      <c r="B11" s="778" t="s">
        <v>421</v>
      </c>
      <c r="C11" s="1184">
        <v>20</v>
      </c>
      <c r="D11" s="1184">
        <v>14</v>
      </c>
      <c r="E11" s="1184">
        <v>0</v>
      </c>
      <c r="F11" s="1191">
        <v>34</v>
      </c>
      <c r="G11" s="1192">
        <v>41.2</v>
      </c>
    </row>
    <row r="12" spans="1:7" s="1129" customFormat="1">
      <c r="A12" s="1638"/>
      <c r="B12" s="1182" t="s">
        <v>420</v>
      </c>
      <c r="C12" s="1185">
        <v>26</v>
      </c>
      <c r="D12" s="1185">
        <v>13</v>
      </c>
      <c r="E12" s="1185">
        <v>0</v>
      </c>
      <c r="F12" s="1191">
        <v>39</v>
      </c>
      <c r="G12" s="1193">
        <v>33.299999999999997</v>
      </c>
    </row>
    <row r="13" spans="1:7" s="1129" customFormat="1">
      <c r="A13" s="1638"/>
      <c r="B13" s="779" t="s">
        <v>419</v>
      </c>
      <c r="C13" s="1194">
        <v>66</v>
      </c>
      <c r="D13" s="1185">
        <v>30</v>
      </c>
      <c r="E13" s="1185">
        <v>1</v>
      </c>
      <c r="F13" s="1191">
        <v>97</v>
      </c>
      <c r="G13" s="1193">
        <v>31.3</v>
      </c>
    </row>
    <row r="14" spans="1:7" s="1129" customFormat="1">
      <c r="A14" s="1638"/>
      <c r="B14" s="779" t="s">
        <v>418</v>
      </c>
      <c r="C14" s="1194">
        <v>35</v>
      </c>
      <c r="D14" s="1185">
        <v>34</v>
      </c>
      <c r="E14" s="1185">
        <v>1</v>
      </c>
      <c r="F14" s="1191">
        <v>70</v>
      </c>
      <c r="G14" s="1193">
        <v>49.3</v>
      </c>
    </row>
    <row r="15" spans="1:7" s="1129" customFormat="1">
      <c r="A15" s="1638"/>
      <c r="B15" s="779" t="s">
        <v>417</v>
      </c>
      <c r="C15" s="1194">
        <v>162</v>
      </c>
      <c r="D15" s="1185">
        <v>142</v>
      </c>
      <c r="E15" s="1185">
        <v>25</v>
      </c>
      <c r="F15" s="1191">
        <v>329</v>
      </c>
      <c r="G15" s="1193">
        <v>46.7</v>
      </c>
    </row>
    <row r="16" spans="1:7" s="1129" customFormat="1">
      <c r="A16" s="1638"/>
      <c r="B16" s="779" t="s">
        <v>438</v>
      </c>
      <c r="C16" s="1194">
        <v>5</v>
      </c>
      <c r="D16" s="1185">
        <v>4</v>
      </c>
      <c r="E16" s="1185">
        <v>3</v>
      </c>
      <c r="F16" s="1191">
        <v>12</v>
      </c>
      <c r="G16" s="1193">
        <v>44.4</v>
      </c>
    </row>
    <row r="17" spans="1:7" s="1129" customFormat="1">
      <c r="A17" s="1638"/>
      <c r="B17" s="779" t="s">
        <v>416</v>
      </c>
      <c r="C17" s="1194">
        <v>1</v>
      </c>
      <c r="D17" s="1185">
        <v>0</v>
      </c>
      <c r="E17" s="1185">
        <v>0</v>
      </c>
      <c r="F17" s="1191">
        <v>1</v>
      </c>
      <c r="G17" s="1193">
        <v>0</v>
      </c>
    </row>
    <row r="18" spans="1:7" s="1129" customFormat="1">
      <c r="A18" s="1638"/>
      <c r="B18" s="778" t="s">
        <v>415</v>
      </c>
      <c r="C18" s="1185">
        <v>1</v>
      </c>
      <c r="D18" s="1185">
        <v>0</v>
      </c>
      <c r="E18" s="1182">
        <v>0</v>
      </c>
      <c r="F18" s="1191">
        <v>1</v>
      </c>
      <c r="G18" s="1193">
        <v>0</v>
      </c>
    </row>
    <row r="19" spans="1:7" s="1129" customFormat="1">
      <c r="A19" s="1638"/>
      <c r="B19" s="777" t="s">
        <v>414</v>
      </c>
      <c r="C19" s="1189">
        <f>SUM(C11:C18)</f>
        <v>316</v>
      </c>
      <c r="D19" s="1189">
        <f>SUM(D11:D18)</f>
        <v>237</v>
      </c>
      <c r="E19" s="1189">
        <f t="shared" ref="E19" si="1">SUM(E11:E18)</f>
        <v>30</v>
      </c>
      <c r="F19" s="1189">
        <f>SUM(F11:F18)</f>
        <v>583</v>
      </c>
      <c r="G19" s="1195">
        <v>42.9</v>
      </c>
    </row>
    <row r="20" spans="1:7" s="1129" customFormat="1" ht="28.5" customHeight="1">
      <c r="A20" s="1639" t="s">
        <v>413</v>
      </c>
      <c r="B20" s="1640"/>
      <c r="C20" s="1196">
        <f>C10+C19</f>
        <v>393</v>
      </c>
      <c r="D20" s="1196">
        <f t="shared" ref="D20:F20" si="2">D10+D19</f>
        <v>313</v>
      </c>
      <c r="E20" s="1196">
        <f t="shared" si="2"/>
        <v>46</v>
      </c>
      <c r="F20" s="1196">
        <f t="shared" si="2"/>
        <v>752</v>
      </c>
      <c r="G20" s="1197">
        <v>44.3</v>
      </c>
    </row>
    <row r="21" spans="1:7" s="1129" customFormat="1">
      <c r="B21" s="991"/>
      <c r="C21" s="991"/>
      <c r="D21" s="991"/>
      <c r="E21" s="991"/>
      <c r="F21" s="991"/>
      <c r="G21" s="991" t="s">
        <v>144</v>
      </c>
    </row>
    <row r="22" spans="1:7" s="1129" customFormat="1" ht="54" customHeight="1">
      <c r="A22" s="1641" t="s">
        <v>412</v>
      </c>
      <c r="B22" s="1641"/>
      <c r="C22" s="1641"/>
      <c r="D22" s="1641"/>
      <c r="E22" s="1641"/>
      <c r="F22" s="1641"/>
      <c r="G22" s="1641"/>
    </row>
    <row r="23" spans="1:7" s="1129" customFormat="1">
      <c r="A23" s="1637" t="s">
        <v>437</v>
      </c>
      <c r="B23" s="1637"/>
      <c r="C23" s="1637"/>
      <c r="D23" s="1637"/>
      <c r="E23" s="1637"/>
      <c r="F23" s="1637"/>
      <c r="G23" s="1637"/>
    </row>
    <row r="24" spans="1:7" s="1129" customFormat="1">
      <c r="A24" s="1637" t="s">
        <v>587</v>
      </c>
      <c r="B24" s="1637"/>
      <c r="C24" s="1637"/>
      <c r="D24" s="1637"/>
      <c r="E24" s="1637"/>
      <c r="F24" s="1637"/>
      <c r="G24" s="1637"/>
    </row>
    <row r="25" spans="1:7" s="1129" customFormat="1">
      <c r="A25" s="164"/>
      <c r="B25" s="164"/>
      <c r="C25" s="164"/>
      <c r="D25" s="164"/>
      <c r="E25" s="164"/>
      <c r="F25" s="164"/>
      <c r="G25" s="164"/>
    </row>
  </sheetData>
  <mergeCells count="7">
    <mergeCell ref="A1:F1"/>
    <mergeCell ref="A4:A10"/>
    <mergeCell ref="A24:G24"/>
    <mergeCell ref="A11:A19"/>
    <mergeCell ref="A20:B20"/>
    <mergeCell ref="A22:G22"/>
    <mergeCell ref="A23:G23"/>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9" zoomScaleNormal="100" workbookViewId="0"/>
  </sheetViews>
  <sheetFormatPr baseColWidth="10" defaultRowHeight="13.2"/>
  <cols>
    <col min="1" max="1" width="21.88671875" customWidth="1"/>
    <col min="2" max="2" width="9.44140625" customWidth="1"/>
    <col min="3" max="3" width="8.44140625" customWidth="1"/>
    <col min="4" max="4" width="6.5546875" customWidth="1"/>
    <col min="5" max="5" width="7.5546875" customWidth="1"/>
    <col min="6" max="6" width="8.109375" customWidth="1"/>
    <col min="7" max="7" width="6.88671875" customWidth="1"/>
    <col min="8" max="8" width="7.109375" customWidth="1"/>
    <col min="9" max="9" width="7" customWidth="1"/>
    <col min="10" max="10" width="9.44140625" customWidth="1"/>
    <col min="11" max="11" width="7.88671875" customWidth="1"/>
    <col min="12" max="13" width="11.44140625" style="86"/>
  </cols>
  <sheetData>
    <row r="1" spans="1:14" s="86" customFormat="1">
      <c r="A1" s="887" t="s">
        <v>582</v>
      </c>
      <c r="B1" s="935"/>
      <c r="C1" s="936"/>
      <c r="D1" s="935"/>
      <c r="E1" s="935"/>
      <c r="F1" s="935"/>
      <c r="G1" s="935"/>
      <c r="H1" s="935"/>
      <c r="I1" s="935"/>
      <c r="J1" s="935"/>
      <c r="K1" s="935"/>
    </row>
    <row r="2" spans="1:14" s="86" customFormat="1">
      <c r="A2" s="908"/>
      <c r="B2" s="935"/>
      <c r="C2" s="936"/>
      <c r="D2" s="935"/>
      <c r="E2" s="935"/>
      <c r="F2" s="935"/>
      <c r="G2" s="935"/>
      <c r="H2" s="935"/>
      <c r="I2" s="935"/>
      <c r="J2" s="935"/>
      <c r="K2" s="935"/>
    </row>
    <row r="3" spans="1:14" ht="12.75" customHeight="1">
      <c r="A3" s="1649"/>
      <c r="B3" s="1650"/>
      <c r="C3" s="1593" t="s">
        <v>11</v>
      </c>
      <c r="D3" s="1594" t="s">
        <v>12</v>
      </c>
      <c r="E3" s="1601" t="s">
        <v>13</v>
      </c>
      <c r="F3" s="1602" t="s">
        <v>139</v>
      </c>
      <c r="G3" s="1594" t="s">
        <v>14</v>
      </c>
      <c r="H3" s="1594" t="s">
        <v>15</v>
      </c>
      <c r="I3" s="1598" t="s">
        <v>141</v>
      </c>
      <c r="J3" s="1598" t="s">
        <v>191</v>
      </c>
      <c r="K3" s="1600" t="s">
        <v>16</v>
      </c>
    </row>
    <row r="4" spans="1:14" ht="20.25" customHeight="1">
      <c r="A4" s="1649"/>
      <c r="B4" s="1650"/>
      <c r="C4" s="1593"/>
      <c r="D4" s="1594"/>
      <c r="E4" s="1601"/>
      <c r="F4" s="1594"/>
      <c r="G4" s="1594"/>
      <c r="H4" s="1594"/>
      <c r="I4" s="1599"/>
      <c r="J4" s="1599"/>
      <c r="K4" s="1600"/>
    </row>
    <row r="5" spans="1:14" ht="14.25" customHeight="1">
      <c r="A5" s="1595" t="s">
        <v>76</v>
      </c>
      <c r="B5" s="1596"/>
      <c r="C5" s="1596"/>
      <c r="D5" s="1596"/>
      <c r="E5" s="1596"/>
      <c r="F5" s="1596"/>
      <c r="G5" s="1596"/>
      <c r="H5" s="1596"/>
      <c r="I5" s="1596"/>
      <c r="J5" s="1596"/>
      <c r="K5" s="1597"/>
      <c r="M5" s="925"/>
    </row>
    <row r="6" spans="1:14">
      <c r="A6" s="1651" t="s">
        <v>252</v>
      </c>
      <c r="B6" s="436" t="s">
        <v>9</v>
      </c>
      <c r="C6" s="369">
        <v>8999</v>
      </c>
      <c r="D6" s="790">
        <v>4</v>
      </c>
      <c r="E6" s="367"/>
      <c r="F6" s="367">
        <v>19.3</v>
      </c>
      <c r="G6" s="367">
        <v>37.6</v>
      </c>
      <c r="H6" s="367">
        <v>45.2</v>
      </c>
      <c r="I6" s="367">
        <v>5.2</v>
      </c>
      <c r="J6" s="367">
        <v>97.8</v>
      </c>
      <c r="K6" s="368">
        <v>8759</v>
      </c>
    </row>
    <row r="7" spans="1:14">
      <c r="A7" s="1647"/>
      <c r="B7" s="122" t="s">
        <v>8</v>
      </c>
      <c r="C7" s="369">
        <v>3071</v>
      </c>
      <c r="D7" s="679">
        <v>2</v>
      </c>
      <c r="E7" s="367"/>
      <c r="F7" s="367">
        <v>13.2</v>
      </c>
      <c r="G7" s="367">
        <v>50.5</v>
      </c>
      <c r="H7" s="367">
        <v>48</v>
      </c>
      <c r="I7" s="367">
        <v>2.1</v>
      </c>
      <c r="J7" s="367">
        <v>98.4</v>
      </c>
      <c r="K7" s="368">
        <v>3006</v>
      </c>
    </row>
    <row r="8" spans="1:14">
      <c r="A8" s="1648"/>
      <c r="B8" s="122" t="s">
        <v>10</v>
      </c>
      <c r="C8" s="369">
        <v>12070</v>
      </c>
      <c r="D8" s="679">
        <v>6</v>
      </c>
      <c r="E8" s="367">
        <v>74.599999999999994</v>
      </c>
      <c r="F8" s="367">
        <v>17.7</v>
      </c>
      <c r="G8" s="367">
        <v>40.9</v>
      </c>
      <c r="H8" s="367">
        <v>45.9</v>
      </c>
      <c r="I8" s="367">
        <v>4.4000000000000004</v>
      </c>
      <c r="J8" s="367">
        <v>98</v>
      </c>
      <c r="K8" s="368">
        <v>11765</v>
      </c>
    </row>
    <row r="9" spans="1:14">
      <c r="A9" s="1652" t="s">
        <v>218</v>
      </c>
      <c r="B9" s="122" t="s">
        <v>9</v>
      </c>
      <c r="C9" s="56">
        <v>6312</v>
      </c>
      <c r="D9" s="681">
        <v>3</v>
      </c>
      <c r="E9" s="51"/>
      <c r="F9" s="51">
        <v>9.6999999999999993</v>
      </c>
      <c r="G9" s="51">
        <v>50.3</v>
      </c>
      <c r="H9" s="51">
        <v>48.5</v>
      </c>
      <c r="I9" s="51">
        <v>9.8000000000000007</v>
      </c>
      <c r="J9" s="51">
        <v>96.7</v>
      </c>
      <c r="K9" s="52">
        <v>6074</v>
      </c>
    </row>
    <row r="10" spans="1:14">
      <c r="A10" s="1647"/>
      <c r="B10" s="122" t="s">
        <v>8</v>
      </c>
      <c r="C10" s="56">
        <v>894</v>
      </c>
      <c r="D10" s="681">
        <v>0</v>
      </c>
      <c r="E10" s="51"/>
      <c r="F10" s="51">
        <v>5</v>
      </c>
      <c r="G10" s="51">
        <v>62.5</v>
      </c>
      <c r="H10" s="51">
        <v>51.2</v>
      </c>
      <c r="I10" s="51">
        <v>4.7</v>
      </c>
      <c r="J10" s="51">
        <v>98.3</v>
      </c>
      <c r="K10" s="52">
        <v>874</v>
      </c>
    </row>
    <row r="11" spans="1:14">
      <c r="A11" s="1648"/>
      <c r="B11" s="68" t="s">
        <v>10</v>
      </c>
      <c r="C11" s="56">
        <v>7206</v>
      </c>
      <c r="D11" s="681">
        <v>4</v>
      </c>
      <c r="E11" s="51">
        <v>87.6</v>
      </c>
      <c r="F11" s="51">
        <v>9.1</v>
      </c>
      <c r="G11" s="51">
        <v>51.8</v>
      </c>
      <c r="H11" s="51">
        <v>48.8</v>
      </c>
      <c r="I11" s="51">
        <v>9.1</v>
      </c>
      <c r="J11" s="51">
        <v>96.9</v>
      </c>
      <c r="K11" s="52">
        <v>6948</v>
      </c>
      <c r="L11" s="903"/>
    </row>
    <row r="12" spans="1:14">
      <c r="A12" s="1652" t="s">
        <v>219</v>
      </c>
      <c r="B12" s="122" t="s">
        <v>9</v>
      </c>
      <c r="C12" s="369">
        <v>2626</v>
      </c>
      <c r="D12" s="679">
        <v>1</v>
      </c>
      <c r="E12" s="367"/>
      <c r="F12" s="367">
        <v>46.6</v>
      </c>
      <c r="G12" s="367">
        <v>12</v>
      </c>
      <c r="H12" s="367">
        <v>37</v>
      </c>
      <c r="I12" s="367">
        <v>1.8</v>
      </c>
      <c r="J12" s="367">
        <v>94.1</v>
      </c>
      <c r="K12" s="368">
        <v>2470</v>
      </c>
    </row>
    <row r="13" spans="1:14">
      <c r="A13" s="1647"/>
      <c r="B13" s="122" t="s">
        <v>8</v>
      </c>
      <c r="C13" s="369">
        <v>684</v>
      </c>
      <c r="D13" s="679">
        <v>0</v>
      </c>
      <c r="E13" s="367"/>
      <c r="F13" s="367">
        <v>39.9</v>
      </c>
      <c r="G13" s="367">
        <v>13.9</v>
      </c>
      <c r="H13" s="367">
        <v>38.5</v>
      </c>
      <c r="I13" s="367">
        <v>0.4</v>
      </c>
      <c r="J13" s="367">
        <v>95.8</v>
      </c>
      <c r="K13" s="368">
        <v>655</v>
      </c>
    </row>
    <row r="14" spans="1:14">
      <c r="A14" s="1648"/>
      <c r="B14" s="68" t="s">
        <v>10</v>
      </c>
      <c r="C14" s="369">
        <v>3310</v>
      </c>
      <c r="D14" s="679">
        <v>2</v>
      </c>
      <c r="E14" s="367">
        <v>79.3</v>
      </c>
      <c r="F14" s="367">
        <v>45.3</v>
      </c>
      <c r="G14" s="367">
        <v>12.4</v>
      </c>
      <c r="H14" s="367">
        <v>37.299999999999997</v>
      </c>
      <c r="I14" s="367">
        <v>1.5</v>
      </c>
      <c r="J14" s="367">
        <v>94.5</v>
      </c>
      <c r="K14" s="368">
        <v>3126</v>
      </c>
    </row>
    <row r="15" spans="1:14">
      <c r="A15" s="366"/>
      <c r="B15" s="69" t="s">
        <v>9</v>
      </c>
      <c r="C15" s="370">
        <v>17937</v>
      </c>
      <c r="D15" s="680">
        <v>9</v>
      </c>
      <c r="E15" s="371"/>
      <c r="F15" s="371">
        <v>19.899999999999999</v>
      </c>
      <c r="G15" s="371">
        <v>38.299999999999997</v>
      </c>
      <c r="H15" s="371">
        <v>45.1</v>
      </c>
      <c r="I15" s="371">
        <v>6.3</v>
      </c>
      <c r="J15" s="371">
        <v>96.9</v>
      </c>
      <c r="K15" s="372">
        <v>17303</v>
      </c>
    </row>
    <row r="16" spans="1:14">
      <c r="A16" s="1643" t="s">
        <v>220</v>
      </c>
      <c r="B16" s="69" t="s">
        <v>8</v>
      </c>
      <c r="C16" s="370">
        <v>4649</v>
      </c>
      <c r="D16" s="680">
        <v>2</v>
      </c>
      <c r="E16" s="371"/>
      <c r="F16" s="371">
        <v>15.6</v>
      </c>
      <c r="G16" s="371">
        <v>47.4</v>
      </c>
      <c r="H16" s="371">
        <v>47.2</v>
      </c>
      <c r="I16" s="371">
        <v>2.4</v>
      </c>
      <c r="J16" s="371">
        <v>98</v>
      </c>
      <c r="K16" s="372">
        <v>4536</v>
      </c>
      <c r="L16" s="938"/>
      <c r="N16" s="45"/>
    </row>
    <row r="17" spans="1:12">
      <c r="A17" s="1645"/>
      <c r="B17" s="69" t="s">
        <v>10</v>
      </c>
      <c r="C17" s="370">
        <v>22586</v>
      </c>
      <c r="D17" s="791">
        <v>11</v>
      </c>
      <c r="E17" s="371">
        <v>79.400000000000006</v>
      </c>
      <c r="F17" s="371">
        <v>19</v>
      </c>
      <c r="G17" s="371">
        <v>40.200000000000003</v>
      </c>
      <c r="H17" s="371">
        <v>45.6</v>
      </c>
      <c r="I17" s="371">
        <v>5.5</v>
      </c>
      <c r="J17" s="371">
        <v>97.1</v>
      </c>
      <c r="K17" s="372">
        <v>21839</v>
      </c>
      <c r="L17" s="903"/>
    </row>
    <row r="18" spans="1:12">
      <c r="A18" s="1595" t="s">
        <v>207</v>
      </c>
      <c r="B18" s="1596"/>
      <c r="C18" s="1596"/>
      <c r="D18" s="1596"/>
      <c r="E18" s="1596"/>
      <c r="F18" s="1596"/>
      <c r="G18" s="1596"/>
      <c r="H18" s="1596"/>
      <c r="I18" s="1596"/>
      <c r="J18" s="1596"/>
      <c r="K18" s="1597"/>
    </row>
    <row r="19" spans="1:12">
      <c r="A19" s="1646" t="s">
        <v>373</v>
      </c>
      <c r="B19" s="122" t="s">
        <v>9</v>
      </c>
      <c r="C19" s="56">
        <v>38233</v>
      </c>
      <c r="D19" s="681">
        <v>19</v>
      </c>
      <c r="E19" s="51"/>
      <c r="F19" s="51">
        <v>75.3</v>
      </c>
      <c r="G19" s="51">
        <v>3.9</v>
      </c>
      <c r="H19" s="51">
        <v>30.1</v>
      </c>
      <c r="I19" s="51">
        <v>0</v>
      </c>
      <c r="J19" s="51">
        <v>78.7</v>
      </c>
      <c r="K19" s="52">
        <v>30072</v>
      </c>
    </row>
    <row r="20" spans="1:12">
      <c r="A20" s="1647"/>
      <c r="B20" s="122" t="s">
        <v>8</v>
      </c>
      <c r="C20" s="56">
        <v>25443</v>
      </c>
      <c r="D20" s="681">
        <v>13</v>
      </c>
      <c r="E20" s="51"/>
      <c r="F20" s="51">
        <v>84.7</v>
      </c>
      <c r="G20" s="51">
        <v>2.8</v>
      </c>
      <c r="H20" s="51">
        <v>28.3</v>
      </c>
      <c r="I20" s="51">
        <v>0</v>
      </c>
      <c r="J20" s="51">
        <v>79</v>
      </c>
      <c r="K20" s="52">
        <v>20090</v>
      </c>
    </row>
    <row r="21" spans="1:12" ht="12.75" customHeight="1">
      <c r="A21" s="1648"/>
      <c r="B21" s="68" t="s">
        <v>10</v>
      </c>
      <c r="C21" s="56">
        <v>63676</v>
      </c>
      <c r="D21" s="681">
        <v>32</v>
      </c>
      <c r="E21" s="51">
        <v>60</v>
      </c>
      <c r="F21" s="51">
        <v>79</v>
      </c>
      <c r="G21" s="51">
        <v>3.5</v>
      </c>
      <c r="H21" s="51">
        <v>29.4</v>
      </c>
      <c r="I21" s="51">
        <v>0</v>
      </c>
      <c r="J21" s="51">
        <v>78.8</v>
      </c>
      <c r="K21" s="52">
        <v>50162</v>
      </c>
    </row>
    <row r="22" spans="1:12">
      <c r="A22" s="1646" t="s">
        <v>374</v>
      </c>
      <c r="B22" s="122" t="s">
        <v>9</v>
      </c>
      <c r="C22" s="56">
        <v>106593</v>
      </c>
      <c r="D22" s="792">
        <v>53</v>
      </c>
      <c r="E22" s="51"/>
      <c r="F22" s="51">
        <v>18.2</v>
      </c>
      <c r="G22" s="51">
        <v>35.299999999999997</v>
      </c>
      <c r="H22" s="51">
        <v>44.7</v>
      </c>
      <c r="I22" s="51">
        <v>0</v>
      </c>
      <c r="J22" s="51">
        <v>62</v>
      </c>
      <c r="K22" s="52">
        <v>66047</v>
      </c>
    </row>
    <row r="23" spans="1:12">
      <c r="A23" s="1647"/>
      <c r="B23" s="122" t="s">
        <v>8</v>
      </c>
      <c r="C23" s="56">
        <v>8712</v>
      </c>
      <c r="D23" s="681">
        <v>4</v>
      </c>
      <c r="E23" s="51"/>
      <c r="F23" s="51">
        <v>26.6</v>
      </c>
      <c r="G23" s="51">
        <v>34.1</v>
      </c>
      <c r="H23" s="51">
        <v>43.3</v>
      </c>
      <c r="I23" s="51">
        <v>0</v>
      </c>
      <c r="J23" s="51">
        <v>63.9</v>
      </c>
      <c r="K23" s="52">
        <v>5566</v>
      </c>
    </row>
    <row r="24" spans="1:12" ht="12.75" customHeight="1">
      <c r="A24" s="1648"/>
      <c r="B24" s="68" t="s">
        <v>10</v>
      </c>
      <c r="C24" s="56">
        <v>115305</v>
      </c>
      <c r="D24" s="681">
        <v>57</v>
      </c>
      <c r="E24" s="51">
        <v>92.4</v>
      </c>
      <c r="F24" s="51">
        <v>18.8</v>
      </c>
      <c r="G24" s="51">
        <v>35.299999999999997</v>
      </c>
      <c r="H24" s="51">
        <v>44.6</v>
      </c>
      <c r="I24" s="51">
        <v>0</v>
      </c>
      <c r="J24" s="51">
        <v>62.1</v>
      </c>
      <c r="K24" s="52">
        <v>71612</v>
      </c>
    </row>
    <row r="25" spans="1:12">
      <c r="A25" s="1642" t="s">
        <v>596</v>
      </c>
      <c r="B25" s="69" t="s">
        <v>9</v>
      </c>
      <c r="C25" s="65">
        <v>144826</v>
      </c>
      <c r="D25" s="682">
        <v>72</v>
      </c>
      <c r="E25" s="54"/>
      <c r="F25" s="54">
        <v>33.299999999999997</v>
      </c>
      <c r="G25" s="54">
        <v>27.1</v>
      </c>
      <c r="H25" s="54">
        <v>40.9</v>
      </c>
      <c r="I25" s="54">
        <v>0</v>
      </c>
      <c r="J25" s="54">
        <v>66.400000000000006</v>
      </c>
      <c r="K25" s="55">
        <v>96119</v>
      </c>
    </row>
    <row r="26" spans="1:12">
      <c r="A26" s="1643"/>
      <c r="B26" s="69" t="s">
        <v>8</v>
      </c>
      <c r="C26" s="65">
        <v>34155</v>
      </c>
      <c r="D26" s="682">
        <v>17</v>
      </c>
      <c r="E26" s="54"/>
      <c r="F26" s="54">
        <v>69.900000000000006</v>
      </c>
      <c r="G26" s="54">
        <v>10.8</v>
      </c>
      <c r="H26" s="54">
        <v>32.200000000000003</v>
      </c>
      <c r="I26" s="54">
        <v>0</v>
      </c>
      <c r="J26" s="54">
        <v>75.099999999999994</v>
      </c>
      <c r="K26" s="55">
        <v>25656</v>
      </c>
    </row>
    <row r="27" spans="1:12" ht="12.75" customHeight="1">
      <c r="A27" s="1645"/>
      <c r="B27" s="69" t="s">
        <v>10</v>
      </c>
      <c r="C27" s="65">
        <v>178981</v>
      </c>
      <c r="D27" s="793">
        <v>89</v>
      </c>
      <c r="E27" s="54">
        <v>80.900000000000006</v>
      </c>
      <c r="F27" s="54">
        <v>40.299999999999997</v>
      </c>
      <c r="G27" s="54">
        <v>24</v>
      </c>
      <c r="H27" s="54">
        <v>39.200000000000003</v>
      </c>
      <c r="I27" s="54">
        <v>0</v>
      </c>
      <c r="J27" s="54">
        <v>68</v>
      </c>
      <c r="K27" s="55">
        <v>121775</v>
      </c>
      <c r="L27" s="903"/>
    </row>
    <row r="28" spans="1:12" ht="15.75" customHeight="1">
      <c r="A28" s="1595" t="s">
        <v>10</v>
      </c>
      <c r="B28" s="1596"/>
      <c r="C28" s="1596"/>
      <c r="D28" s="1596"/>
      <c r="E28" s="1596"/>
      <c r="F28" s="1596"/>
      <c r="G28" s="1596"/>
      <c r="H28" s="1596"/>
      <c r="I28" s="1596"/>
      <c r="J28" s="1596"/>
      <c r="K28" s="1597"/>
    </row>
    <row r="29" spans="1:12" ht="12.75" customHeight="1">
      <c r="A29" s="374" t="s">
        <v>107</v>
      </c>
      <c r="B29" s="1051" t="s">
        <v>9</v>
      </c>
      <c r="C29" s="53">
        <v>15311</v>
      </c>
      <c r="D29" s="54">
        <v>8</v>
      </c>
      <c r="E29" s="54"/>
      <c r="F29" s="54">
        <v>15.3</v>
      </c>
      <c r="G29" s="54">
        <v>42.8</v>
      </c>
      <c r="H29" s="54">
        <v>46.5</v>
      </c>
      <c r="I29" s="54">
        <v>7.1</v>
      </c>
      <c r="J29" s="54">
        <v>97.3</v>
      </c>
      <c r="K29" s="55">
        <v>14833</v>
      </c>
    </row>
    <row r="30" spans="1:12">
      <c r="A30" s="375"/>
      <c r="B30" s="1051" t="s">
        <v>8</v>
      </c>
      <c r="C30" s="53">
        <v>3965</v>
      </c>
      <c r="D30" s="54">
        <v>2</v>
      </c>
      <c r="E30" s="54"/>
      <c r="F30" s="54">
        <v>11.4</v>
      </c>
      <c r="G30" s="54">
        <v>53.2</v>
      </c>
      <c r="H30" s="54">
        <v>48.7</v>
      </c>
      <c r="I30" s="54">
        <v>2.7</v>
      </c>
      <c r="J30" s="54">
        <v>98.4</v>
      </c>
      <c r="K30" s="55">
        <v>3880</v>
      </c>
    </row>
    <row r="31" spans="1:12">
      <c r="A31" s="376"/>
      <c r="B31" s="1051" t="s">
        <v>10</v>
      </c>
      <c r="C31" s="53">
        <v>19276</v>
      </c>
      <c r="D31" s="54">
        <v>10</v>
      </c>
      <c r="E31" s="54">
        <v>79.400000000000006</v>
      </c>
      <c r="F31" s="54">
        <v>14.5</v>
      </c>
      <c r="G31" s="54">
        <v>45</v>
      </c>
      <c r="H31" s="54">
        <v>47</v>
      </c>
      <c r="I31" s="54">
        <v>6.2</v>
      </c>
      <c r="J31" s="54">
        <v>97.6</v>
      </c>
      <c r="K31" s="55">
        <v>18713</v>
      </c>
    </row>
    <row r="32" spans="1:12" ht="12.75" customHeight="1">
      <c r="A32" s="374" t="s">
        <v>108</v>
      </c>
      <c r="B32" s="1051" t="s">
        <v>9</v>
      </c>
      <c r="C32" s="53">
        <v>147452</v>
      </c>
      <c r="D32" s="54">
        <v>73</v>
      </c>
      <c r="E32" s="54"/>
      <c r="F32" s="54">
        <v>33.5</v>
      </c>
      <c r="G32" s="54">
        <v>26.8</v>
      </c>
      <c r="H32" s="54">
        <v>40.799999999999997</v>
      </c>
      <c r="I32" s="54">
        <v>0.1</v>
      </c>
      <c r="J32" s="54">
        <v>66.900000000000006</v>
      </c>
      <c r="K32" s="55">
        <v>98589</v>
      </c>
    </row>
    <row r="33" spans="1:14">
      <c r="A33" s="375"/>
      <c r="B33" s="1051" t="s">
        <v>8</v>
      </c>
      <c r="C33" s="53">
        <v>34839</v>
      </c>
      <c r="D33" s="54">
        <v>17</v>
      </c>
      <c r="E33" s="54"/>
      <c r="F33" s="54">
        <v>69.3</v>
      </c>
      <c r="G33" s="54">
        <v>10.9</v>
      </c>
      <c r="H33" s="54">
        <v>32.299999999999997</v>
      </c>
      <c r="I33" s="54">
        <v>0</v>
      </c>
      <c r="J33" s="54">
        <v>75.5</v>
      </c>
      <c r="K33" s="55">
        <v>26311</v>
      </c>
    </row>
    <row r="34" spans="1:14">
      <c r="A34" s="375"/>
      <c r="B34" s="1051" t="s">
        <v>10</v>
      </c>
      <c r="C34" s="57">
        <v>182291</v>
      </c>
      <c r="D34" s="54">
        <v>90</v>
      </c>
      <c r="E34" s="58">
        <v>80.900000000000006</v>
      </c>
      <c r="F34" s="58">
        <v>40.4</v>
      </c>
      <c r="G34" s="58">
        <v>23.7</v>
      </c>
      <c r="H34" s="58">
        <v>39.200000000000003</v>
      </c>
      <c r="I34" s="58">
        <v>0.1</v>
      </c>
      <c r="J34" s="58">
        <v>68.5</v>
      </c>
      <c r="K34" s="59">
        <v>124900</v>
      </c>
      <c r="M34" s="903"/>
    </row>
    <row r="35" spans="1:14">
      <c r="A35" s="1642" t="s">
        <v>222</v>
      </c>
      <c r="B35" s="69" t="s">
        <v>9</v>
      </c>
      <c r="C35" s="53">
        <v>162763</v>
      </c>
      <c r="D35" s="58">
        <v>81</v>
      </c>
      <c r="E35" s="54"/>
      <c r="F35" s="54">
        <v>31.8</v>
      </c>
      <c r="G35" s="54">
        <v>28.3</v>
      </c>
      <c r="H35" s="54">
        <v>41.3</v>
      </c>
      <c r="I35" s="54">
        <v>0.7</v>
      </c>
      <c r="J35" s="54">
        <v>69.7</v>
      </c>
      <c r="K35" s="55">
        <v>113423</v>
      </c>
    </row>
    <row r="36" spans="1:14">
      <c r="A36" s="1643"/>
      <c r="B36" s="69" t="s">
        <v>8</v>
      </c>
      <c r="C36" s="53">
        <v>38804</v>
      </c>
      <c r="D36" s="54">
        <v>19</v>
      </c>
      <c r="E36" s="54"/>
      <c r="F36" s="54">
        <v>63.4</v>
      </c>
      <c r="G36" s="54">
        <v>15.2</v>
      </c>
      <c r="H36" s="54">
        <v>34</v>
      </c>
      <c r="I36" s="54">
        <v>0.3</v>
      </c>
      <c r="J36" s="54">
        <v>77.8</v>
      </c>
      <c r="K36" s="55">
        <v>30191</v>
      </c>
    </row>
    <row r="37" spans="1:14" ht="14.4">
      <c r="A37" s="1644"/>
      <c r="B37" s="69" t="s">
        <v>10</v>
      </c>
      <c r="C37" s="57">
        <v>201567</v>
      </c>
      <c r="D37" s="54">
        <v>100</v>
      </c>
      <c r="E37" s="58">
        <v>80.7</v>
      </c>
      <c r="F37" s="58">
        <v>37.9</v>
      </c>
      <c r="G37" s="58">
        <v>25.8</v>
      </c>
      <c r="H37" s="58">
        <v>39.9</v>
      </c>
      <c r="I37" s="58">
        <v>0.6</v>
      </c>
      <c r="J37" s="58">
        <v>71.3</v>
      </c>
      <c r="K37" s="59">
        <v>143614</v>
      </c>
      <c r="L37" s="898" t="s">
        <v>144</v>
      </c>
      <c r="M37" s="903"/>
      <c r="N37" s="422"/>
    </row>
    <row r="38" spans="1:14" s="86" customFormat="1">
      <c r="A38" s="1292" t="s">
        <v>597</v>
      </c>
      <c r="B38" s="1292"/>
      <c r="C38" s="1292"/>
      <c r="D38" s="1292"/>
      <c r="E38" s="1292"/>
      <c r="F38" s="1292"/>
      <c r="G38" s="1292"/>
      <c r="H38" s="1292"/>
      <c r="I38" s="1292"/>
      <c r="J38" s="1292"/>
      <c r="K38" s="1292"/>
      <c r="L38" s="1292"/>
    </row>
    <row r="39" spans="1:14" s="86" customFormat="1">
      <c r="A39" s="889" t="s">
        <v>384</v>
      </c>
      <c r="B39" s="939"/>
      <c r="C39" s="940"/>
      <c r="D39" s="939"/>
      <c r="E39" s="939"/>
      <c r="F39" s="939"/>
      <c r="G39" s="939"/>
      <c r="H39" s="939"/>
      <c r="I39" s="939"/>
      <c r="K39" s="903"/>
      <c r="M39" s="925"/>
      <c r="N39" s="923"/>
    </row>
    <row r="40" spans="1:14" s="86" customFormat="1">
      <c r="A40" s="43" t="s">
        <v>491</v>
      </c>
      <c r="N40" s="923"/>
    </row>
  </sheetData>
  <mergeCells count="23">
    <mergeCell ref="A38:L38"/>
    <mergeCell ref="J3:J4"/>
    <mergeCell ref="K3:K4"/>
    <mergeCell ref="A5:K5"/>
    <mergeCell ref="A3:A4"/>
    <mergeCell ref="B3:B4"/>
    <mergeCell ref="C3:C4"/>
    <mergeCell ref="D3:D4"/>
    <mergeCell ref="E3:E4"/>
    <mergeCell ref="F3:F4"/>
    <mergeCell ref="I3:I4"/>
    <mergeCell ref="A6:A8"/>
    <mergeCell ref="A9:A11"/>
    <mergeCell ref="A12:A14"/>
    <mergeCell ref="G3:G4"/>
    <mergeCell ref="H3:H4"/>
    <mergeCell ref="A35:A37"/>
    <mergeCell ref="A28:K28"/>
    <mergeCell ref="A16:A17"/>
    <mergeCell ref="A18:K18"/>
    <mergeCell ref="A19:A21"/>
    <mergeCell ref="A22:A24"/>
    <mergeCell ref="A25:A2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19" zoomScaleNormal="100" workbookViewId="0"/>
  </sheetViews>
  <sheetFormatPr baseColWidth="10" defaultRowHeight="13.2"/>
  <cols>
    <col min="1" max="1" width="6.33203125" customWidth="1"/>
    <col min="2" max="2" width="10.33203125" customWidth="1"/>
    <col min="3" max="3" width="10.88671875" customWidth="1"/>
    <col min="4" max="4" width="7.88671875" customWidth="1"/>
    <col min="5" max="5" width="7.33203125" customWidth="1"/>
    <col min="6" max="6" width="7.6640625" customWidth="1"/>
    <col min="7" max="7" width="10" customWidth="1"/>
    <col min="8" max="8" width="7.6640625" customWidth="1"/>
    <col min="9" max="9" width="9.33203125" customWidth="1"/>
    <col min="10" max="10" width="7.6640625" customWidth="1"/>
    <col min="11" max="11" width="9.44140625" customWidth="1"/>
    <col min="13" max="14" width="11.44140625" style="86"/>
  </cols>
  <sheetData>
    <row r="1" spans="1:14" s="86" customFormat="1">
      <c r="A1" s="887" t="s">
        <v>583</v>
      </c>
    </row>
    <row r="2" spans="1:14" s="86" customFormat="1"/>
    <row r="3" spans="1:14">
      <c r="A3" s="1422"/>
      <c r="B3" s="1658"/>
      <c r="C3" s="1619"/>
      <c r="D3" s="1593" t="s">
        <v>11</v>
      </c>
      <c r="E3" s="1594" t="s">
        <v>12</v>
      </c>
      <c r="F3" s="1601" t="s">
        <v>13</v>
      </c>
      <c r="G3" s="1602" t="s">
        <v>139</v>
      </c>
      <c r="H3" s="1594" t="s">
        <v>15</v>
      </c>
      <c r="I3" s="1598" t="s">
        <v>229</v>
      </c>
      <c r="J3" s="1598" t="s">
        <v>230</v>
      </c>
      <c r="K3" s="1598" t="s">
        <v>191</v>
      </c>
      <c r="L3" s="1600" t="s">
        <v>16</v>
      </c>
    </row>
    <row r="4" spans="1:14" ht="24" customHeight="1">
      <c r="A4" s="1659"/>
      <c r="B4" s="1660"/>
      <c r="C4" s="1661"/>
      <c r="D4" s="1593"/>
      <c r="E4" s="1594"/>
      <c r="F4" s="1601"/>
      <c r="G4" s="1594"/>
      <c r="H4" s="1594"/>
      <c r="I4" s="1599"/>
      <c r="J4" s="1599"/>
      <c r="K4" s="1599"/>
      <c r="L4" s="1600"/>
    </row>
    <row r="5" spans="1:14">
      <c r="A5" s="1654" t="s">
        <v>226</v>
      </c>
      <c r="B5" s="1651" t="s">
        <v>36</v>
      </c>
      <c r="C5" s="436" t="s">
        <v>9</v>
      </c>
      <c r="D5" s="369">
        <v>407</v>
      </c>
      <c r="E5" s="679">
        <v>0</v>
      </c>
      <c r="F5" s="367"/>
      <c r="G5" s="367">
        <v>58</v>
      </c>
      <c r="H5" s="367">
        <v>33.799999999999997</v>
      </c>
      <c r="I5" s="367">
        <v>85.01</v>
      </c>
      <c r="J5" s="367">
        <v>15</v>
      </c>
      <c r="K5" s="367">
        <v>63</v>
      </c>
      <c r="L5" s="368">
        <v>257</v>
      </c>
      <c r="N5" s="941"/>
    </row>
    <row r="6" spans="1:14">
      <c r="A6" s="1655"/>
      <c r="B6" s="1647"/>
      <c r="C6" s="122" t="s">
        <v>8</v>
      </c>
      <c r="D6" s="369">
        <v>111</v>
      </c>
      <c r="E6" s="679">
        <v>0</v>
      </c>
      <c r="F6" s="367"/>
      <c r="G6" s="367">
        <v>78.400000000000006</v>
      </c>
      <c r="H6" s="367">
        <v>30.6</v>
      </c>
      <c r="I6" s="367">
        <v>79.28</v>
      </c>
      <c r="J6" s="367">
        <v>20.7</v>
      </c>
      <c r="K6" s="367">
        <v>64.400000000000006</v>
      </c>
      <c r="L6" s="368">
        <v>71</v>
      </c>
      <c r="N6" s="941"/>
    </row>
    <row r="7" spans="1:14">
      <c r="A7" s="1655"/>
      <c r="B7" s="1648"/>
      <c r="C7" s="122" t="s">
        <v>10</v>
      </c>
      <c r="D7" s="369">
        <v>518</v>
      </c>
      <c r="E7" s="679">
        <v>0</v>
      </c>
      <c r="F7" s="367">
        <v>78.599999999999994</v>
      </c>
      <c r="G7" s="367">
        <v>62.4</v>
      </c>
      <c r="H7" s="367">
        <v>33.1</v>
      </c>
      <c r="I7" s="367">
        <v>83.78</v>
      </c>
      <c r="J7" s="367">
        <v>16.2</v>
      </c>
      <c r="K7" s="367">
        <v>63.3</v>
      </c>
      <c r="L7" s="368">
        <v>328</v>
      </c>
      <c r="N7" s="941"/>
    </row>
    <row r="8" spans="1:14">
      <c r="A8" s="1655"/>
      <c r="B8" s="1646" t="s">
        <v>223</v>
      </c>
      <c r="C8" s="436" t="s">
        <v>9</v>
      </c>
      <c r="D8" s="369">
        <v>37826</v>
      </c>
      <c r="E8" s="679">
        <v>21</v>
      </c>
      <c r="F8" s="367"/>
      <c r="G8" s="367">
        <v>75.5</v>
      </c>
      <c r="H8" s="367">
        <v>30.1</v>
      </c>
      <c r="I8" s="367">
        <v>54.89</v>
      </c>
      <c r="J8" s="367">
        <v>45.1</v>
      </c>
      <c r="K8" s="367">
        <v>78.8</v>
      </c>
      <c r="L8" s="368">
        <v>29816</v>
      </c>
      <c r="N8" s="941"/>
    </row>
    <row r="9" spans="1:14">
      <c r="A9" s="1655"/>
      <c r="B9" s="1647"/>
      <c r="C9" s="122" t="s">
        <v>8</v>
      </c>
      <c r="D9" s="369">
        <v>25332</v>
      </c>
      <c r="E9" s="679">
        <v>14</v>
      </c>
      <c r="F9" s="367"/>
      <c r="G9" s="367">
        <v>84.7</v>
      </c>
      <c r="H9" s="367">
        <v>28.3</v>
      </c>
      <c r="I9" s="367">
        <v>52.33</v>
      </c>
      <c r="J9" s="367">
        <v>47.7</v>
      </c>
      <c r="K9" s="367">
        <v>79</v>
      </c>
      <c r="L9" s="368">
        <v>20018</v>
      </c>
      <c r="N9" s="941"/>
    </row>
    <row r="10" spans="1:14">
      <c r="A10" s="1655"/>
      <c r="B10" s="1648"/>
      <c r="C10" s="122" t="s">
        <v>10</v>
      </c>
      <c r="D10" s="369">
        <v>63158</v>
      </c>
      <c r="E10" s="679">
        <v>35</v>
      </c>
      <c r="F10" s="367">
        <v>59.9</v>
      </c>
      <c r="G10" s="367">
        <v>79.2</v>
      </c>
      <c r="H10" s="367">
        <v>29.4</v>
      </c>
      <c r="I10" s="367">
        <v>53.86</v>
      </c>
      <c r="J10" s="367">
        <v>46.1</v>
      </c>
      <c r="K10" s="367">
        <v>78.900000000000006</v>
      </c>
      <c r="L10" s="368">
        <v>49834</v>
      </c>
      <c r="N10" s="941"/>
    </row>
    <row r="11" spans="1:14">
      <c r="A11" s="1655"/>
      <c r="B11" s="1657" t="s">
        <v>224</v>
      </c>
      <c r="C11" s="362" t="s">
        <v>9</v>
      </c>
      <c r="D11" s="370">
        <v>38233</v>
      </c>
      <c r="E11" s="680">
        <v>21</v>
      </c>
      <c r="F11" s="371"/>
      <c r="G11" s="371">
        <v>75.3</v>
      </c>
      <c r="H11" s="371">
        <v>30.1</v>
      </c>
      <c r="I11" s="371">
        <v>55.21</v>
      </c>
      <c r="J11" s="371">
        <v>44.8</v>
      </c>
      <c r="K11" s="371">
        <v>78.7</v>
      </c>
      <c r="L11" s="372">
        <v>30072</v>
      </c>
      <c r="N11" s="941"/>
    </row>
    <row r="12" spans="1:14" ht="12.75" customHeight="1">
      <c r="A12" s="1655"/>
      <c r="B12" s="1655"/>
      <c r="C12" s="1051" t="s">
        <v>8</v>
      </c>
      <c r="D12" s="370">
        <v>25443</v>
      </c>
      <c r="E12" s="680">
        <v>14</v>
      </c>
      <c r="F12" s="371"/>
      <c r="G12" s="371">
        <v>84.7</v>
      </c>
      <c r="H12" s="371">
        <v>28.3</v>
      </c>
      <c r="I12" s="371">
        <v>52.45</v>
      </c>
      <c r="J12" s="371">
        <v>47.6</v>
      </c>
      <c r="K12" s="371">
        <v>79</v>
      </c>
      <c r="L12" s="372">
        <v>20090</v>
      </c>
      <c r="N12" s="941"/>
    </row>
    <row r="13" spans="1:14">
      <c r="A13" s="1656"/>
      <c r="B13" s="1656"/>
      <c r="C13" s="1051" t="s">
        <v>10</v>
      </c>
      <c r="D13" s="370">
        <v>63676</v>
      </c>
      <c r="E13" s="680">
        <v>36</v>
      </c>
      <c r="F13" s="371">
        <v>60</v>
      </c>
      <c r="G13" s="371">
        <v>79</v>
      </c>
      <c r="H13" s="371">
        <v>29.4</v>
      </c>
      <c r="I13" s="371">
        <v>54.11</v>
      </c>
      <c r="J13" s="371">
        <v>45.9</v>
      </c>
      <c r="K13" s="371">
        <v>78.8</v>
      </c>
      <c r="L13" s="372">
        <v>50162</v>
      </c>
      <c r="N13" s="941"/>
    </row>
    <row r="14" spans="1:14">
      <c r="A14" s="1654" t="s">
        <v>227</v>
      </c>
      <c r="B14" s="1651" t="s">
        <v>36</v>
      </c>
      <c r="C14" s="436" t="s">
        <v>9</v>
      </c>
      <c r="D14" s="56">
        <v>39213</v>
      </c>
      <c r="E14" s="681">
        <v>22</v>
      </c>
      <c r="F14" s="51"/>
      <c r="G14" s="51">
        <v>16.600000000000001</v>
      </c>
      <c r="H14" s="51">
        <v>45.4</v>
      </c>
      <c r="I14" s="51">
        <v>98.98</v>
      </c>
      <c r="J14" s="51">
        <v>1</v>
      </c>
      <c r="K14" s="51">
        <v>60.4</v>
      </c>
      <c r="L14" s="52">
        <v>23701</v>
      </c>
      <c r="N14" s="941"/>
    </row>
    <row r="15" spans="1:14">
      <c r="A15" s="1655"/>
      <c r="B15" s="1647"/>
      <c r="C15" s="122" t="s">
        <v>8</v>
      </c>
      <c r="D15" s="56">
        <v>2564</v>
      </c>
      <c r="E15" s="681">
        <v>1</v>
      </c>
      <c r="F15" s="51"/>
      <c r="G15" s="51">
        <v>23.5</v>
      </c>
      <c r="H15" s="51">
        <v>44.4</v>
      </c>
      <c r="I15" s="51">
        <v>98.56</v>
      </c>
      <c r="J15" s="51">
        <v>1.4</v>
      </c>
      <c r="K15" s="51">
        <v>60.9</v>
      </c>
      <c r="L15" s="52">
        <v>1562</v>
      </c>
      <c r="N15" s="941"/>
    </row>
    <row r="16" spans="1:14">
      <c r="A16" s="1655"/>
      <c r="B16" s="1648"/>
      <c r="C16" s="122" t="s">
        <v>10</v>
      </c>
      <c r="D16" s="56">
        <v>41777</v>
      </c>
      <c r="E16" s="681">
        <v>23</v>
      </c>
      <c r="F16" s="51">
        <v>93.9</v>
      </c>
      <c r="G16" s="51">
        <v>17</v>
      </c>
      <c r="H16" s="51">
        <v>45.3</v>
      </c>
      <c r="I16" s="51">
        <v>98.95</v>
      </c>
      <c r="J16" s="51">
        <v>1</v>
      </c>
      <c r="K16" s="51">
        <v>60.5</v>
      </c>
      <c r="L16" s="52">
        <v>25262</v>
      </c>
      <c r="N16" s="941"/>
    </row>
    <row r="17" spans="1:16">
      <c r="A17" s="1655"/>
      <c r="B17" s="1646" t="s">
        <v>223</v>
      </c>
      <c r="C17" s="436" t="s">
        <v>9</v>
      </c>
      <c r="D17" s="56">
        <v>26165</v>
      </c>
      <c r="E17" s="681">
        <v>15</v>
      </c>
      <c r="F17" s="51"/>
      <c r="G17" s="51">
        <v>17</v>
      </c>
      <c r="H17" s="51">
        <v>45.2</v>
      </c>
      <c r="I17" s="51">
        <v>95.56</v>
      </c>
      <c r="J17" s="51">
        <v>4</v>
      </c>
      <c r="K17" s="51">
        <v>64.900000000000006</v>
      </c>
      <c r="L17" s="52">
        <v>16990</v>
      </c>
      <c r="N17" s="941"/>
    </row>
    <row r="18" spans="1:16">
      <c r="A18" s="1655"/>
      <c r="B18" s="1647"/>
      <c r="C18" s="122" t="s">
        <v>8</v>
      </c>
      <c r="D18" s="56">
        <v>2946</v>
      </c>
      <c r="E18" s="681">
        <v>2</v>
      </c>
      <c r="F18" s="51"/>
      <c r="G18" s="51">
        <v>24.9</v>
      </c>
      <c r="H18" s="51">
        <v>44</v>
      </c>
      <c r="I18" s="51">
        <v>92.77</v>
      </c>
      <c r="J18" s="51">
        <v>7.2</v>
      </c>
      <c r="K18" s="51">
        <v>67.099999999999994</v>
      </c>
      <c r="L18" s="52">
        <v>1978</v>
      </c>
      <c r="N18" s="941"/>
    </row>
    <row r="19" spans="1:16">
      <c r="A19" s="1655"/>
      <c r="B19" s="1648"/>
      <c r="C19" s="122" t="s">
        <v>10</v>
      </c>
      <c r="D19" s="56">
        <v>29111</v>
      </c>
      <c r="E19" s="681">
        <v>16</v>
      </c>
      <c r="F19" s="51">
        <v>89.9</v>
      </c>
      <c r="G19" s="51">
        <v>17.8</v>
      </c>
      <c r="H19" s="51">
        <v>45.1</v>
      </c>
      <c r="I19" s="51">
        <v>95.28</v>
      </c>
      <c r="J19" s="51">
        <v>4.5999999999999996</v>
      </c>
      <c r="K19" s="51">
        <v>65.2</v>
      </c>
      <c r="L19" s="52">
        <v>18968</v>
      </c>
      <c r="N19" s="941"/>
    </row>
    <row r="20" spans="1:16">
      <c r="A20" s="1655"/>
      <c r="B20" s="662"/>
      <c r="C20" s="436" t="s">
        <v>9</v>
      </c>
      <c r="D20" s="56">
        <v>41215</v>
      </c>
      <c r="E20" s="681">
        <v>23</v>
      </c>
      <c r="F20" s="51"/>
      <c r="G20" s="51">
        <v>20.6</v>
      </c>
      <c r="H20" s="51">
        <v>43.8</v>
      </c>
      <c r="I20" s="51">
        <v>98.29</v>
      </c>
      <c r="J20" s="51">
        <v>1.7</v>
      </c>
      <c r="K20" s="51">
        <v>61.5</v>
      </c>
      <c r="L20" s="52">
        <v>25356</v>
      </c>
      <c r="N20" s="941"/>
    </row>
    <row r="21" spans="1:16">
      <c r="A21" s="1655"/>
      <c r="B21" s="658" t="s">
        <v>382</v>
      </c>
      <c r="C21" s="122" t="s">
        <v>8</v>
      </c>
      <c r="D21" s="56">
        <v>3202</v>
      </c>
      <c r="E21" s="681">
        <v>2</v>
      </c>
      <c r="F21" s="51"/>
      <c r="G21" s="51">
        <v>30.8</v>
      </c>
      <c r="H21" s="51">
        <v>41.7</v>
      </c>
      <c r="I21" s="51">
        <v>97.22</v>
      </c>
      <c r="J21" s="51">
        <v>2.7</v>
      </c>
      <c r="K21" s="51">
        <v>63.3</v>
      </c>
      <c r="L21" s="52">
        <v>2026</v>
      </c>
      <c r="N21" s="941"/>
    </row>
    <row r="22" spans="1:16">
      <c r="A22" s="1655"/>
      <c r="B22" s="662"/>
      <c r="C22" s="122" t="s">
        <v>10</v>
      </c>
      <c r="D22" s="56">
        <v>44417</v>
      </c>
      <c r="E22" s="681">
        <v>25</v>
      </c>
      <c r="F22" s="51">
        <v>92.8</v>
      </c>
      <c r="G22" s="51">
        <v>21.3</v>
      </c>
      <c r="H22" s="51">
        <v>43.6</v>
      </c>
      <c r="I22" s="51">
        <v>98.21</v>
      </c>
      <c r="J22" s="51">
        <v>1.7</v>
      </c>
      <c r="K22" s="51">
        <v>61.6</v>
      </c>
      <c r="L22" s="52">
        <v>27382</v>
      </c>
      <c r="N22" s="941"/>
    </row>
    <row r="23" spans="1:16">
      <c r="A23" s="1655"/>
      <c r="B23" s="1657" t="s">
        <v>225</v>
      </c>
      <c r="C23" s="362" t="s">
        <v>9</v>
      </c>
      <c r="D23" s="65">
        <v>106593</v>
      </c>
      <c r="E23" s="682">
        <v>60</v>
      </c>
      <c r="F23" s="54"/>
      <c r="G23" s="54">
        <v>18.2</v>
      </c>
      <c r="H23" s="54">
        <v>44.7</v>
      </c>
      <c r="I23" s="54">
        <v>97.87</v>
      </c>
      <c r="J23" s="54">
        <v>2.1</v>
      </c>
      <c r="K23" s="54">
        <v>62</v>
      </c>
      <c r="L23" s="55">
        <v>66047</v>
      </c>
      <c r="N23" s="941"/>
    </row>
    <row r="24" spans="1:16">
      <c r="A24" s="1655"/>
      <c r="B24" s="1655"/>
      <c r="C24" s="1051" t="s">
        <v>8</v>
      </c>
      <c r="D24" s="65">
        <v>8712</v>
      </c>
      <c r="E24" s="682">
        <v>5</v>
      </c>
      <c r="F24" s="54"/>
      <c r="G24" s="54">
        <v>26.6</v>
      </c>
      <c r="H24" s="54">
        <v>43.3</v>
      </c>
      <c r="I24" s="54">
        <v>96.11</v>
      </c>
      <c r="J24" s="54">
        <v>3.9</v>
      </c>
      <c r="K24" s="54">
        <v>63.9</v>
      </c>
      <c r="L24" s="55">
        <v>5566</v>
      </c>
      <c r="N24" s="941"/>
    </row>
    <row r="25" spans="1:16">
      <c r="A25" s="1656"/>
      <c r="B25" s="1656"/>
      <c r="C25" s="1051" t="s">
        <v>10</v>
      </c>
      <c r="D25" s="65">
        <v>115305</v>
      </c>
      <c r="E25" s="682">
        <v>64</v>
      </c>
      <c r="F25" s="54">
        <v>92.4</v>
      </c>
      <c r="G25" s="54">
        <v>18.8</v>
      </c>
      <c r="H25" s="54">
        <v>44.6</v>
      </c>
      <c r="I25" s="54">
        <v>97.74</v>
      </c>
      <c r="J25" s="54">
        <v>2.2000000000000002</v>
      </c>
      <c r="K25" s="54">
        <v>62.1</v>
      </c>
      <c r="L25" s="55">
        <v>71612</v>
      </c>
      <c r="N25" s="941"/>
    </row>
    <row r="26" spans="1:16" ht="12.75" customHeight="1">
      <c r="A26" s="1611" t="s">
        <v>228</v>
      </c>
      <c r="B26" s="1612"/>
      <c r="C26" s="362" t="s">
        <v>9</v>
      </c>
      <c r="D26" s="65">
        <v>144826</v>
      </c>
      <c r="E26" s="682">
        <v>81</v>
      </c>
      <c r="F26" s="54"/>
      <c r="G26" s="54">
        <v>33.299999999999997</v>
      </c>
      <c r="H26" s="54">
        <v>40.9</v>
      </c>
      <c r="I26" s="54">
        <v>86.61</v>
      </c>
      <c r="J26" s="54">
        <v>13.3</v>
      </c>
      <c r="K26" s="54">
        <v>66.400000000000006</v>
      </c>
      <c r="L26" s="55">
        <v>96119</v>
      </c>
      <c r="N26" s="941"/>
    </row>
    <row r="27" spans="1:16">
      <c r="A27" s="1409"/>
      <c r="B27" s="1410"/>
      <c r="C27" s="1051" t="s">
        <v>8</v>
      </c>
      <c r="D27" s="65">
        <v>34155</v>
      </c>
      <c r="E27" s="682">
        <v>19</v>
      </c>
      <c r="F27" s="54"/>
      <c r="G27" s="54">
        <v>69.900000000000006</v>
      </c>
      <c r="H27" s="54">
        <v>32.200000000000003</v>
      </c>
      <c r="I27" s="54">
        <v>63.58</v>
      </c>
      <c r="J27" s="54">
        <v>36.4</v>
      </c>
      <c r="K27" s="54">
        <v>75.099999999999994</v>
      </c>
      <c r="L27" s="55">
        <v>25656</v>
      </c>
      <c r="N27" s="941"/>
    </row>
    <row r="28" spans="1:16">
      <c r="A28" s="1411"/>
      <c r="B28" s="1412"/>
      <c r="C28" s="1051" t="s">
        <v>10</v>
      </c>
      <c r="D28" s="65">
        <v>178981</v>
      </c>
      <c r="E28" s="682">
        <v>100</v>
      </c>
      <c r="F28" s="54">
        <v>80.900000000000006</v>
      </c>
      <c r="G28" s="54">
        <v>40.299999999999997</v>
      </c>
      <c r="H28" s="54">
        <v>39.200000000000003</v>
      </c>
      <c r="I28" s="54">
        <v>82.22</v>
      </c>
      <c r="J28" s="54">
        <v>17.8</v>
      </c>
      <c r="K28" s="54">
        <v>68</v>
      </c>
      <c r="L28" s="55">
        <v>121775</v>
      </c>
      <c r="N28" s="941"/>
      <c r="O28" s="7"/>
      <c r="P28" s="45"/>
    </row>
    <row r="29" spans="1:16" s="86" customFormat="1">
      <c r="L29" s="888" t="s">
        <v>144</v>
      </c>
    </row>
    <row r="30" spans="1:16" s="86" customFormat="1" ht="28.5" customHeight="1">
      <c r="A30" s="1292" t="s">
        <v>383</v>
      </c>
      <c r="B30" s="1653"/>
      <c r="C30" s="1653"/>
      <c r="D30" s="1653"/>
      <c r="E30" s="1653"/>
      <c r="F30" s="1653"/>
      <c r="G30" s="1653"/>
      <c r="H30" s="1653"/>
      <c r="I30" s="1653"/>
      <c r="J30" s="1653"/>
      <c r="K30" s="1653"/>
      <c r="L30" s="1653"/>
      <c r="M30" s="925"/>
    </row>
    <row r="31" spans="1:16" s="86" customFormat="1">
      <c r="A31" s="43" t="s">
        <v>491</v>
      </c>
    </row>
    <row r="32" spans="1:16" s="86" customFormat="1"/>
    <row r="33" s="86" customFormat="1"/>
    <row r="34" s="86" customFormat="1"/>
  </sheetData>
  <mergeCells count="20">
    <mergeCell ref="H3:H4"/>
    <mergeCell ref="I3:I4"/>
    <mergeCell ref="K3:K4"/>
    <mergeCell ref="L3:L4"/>
    <mergeCell ref="J3:J4"/>
    <mergeCell ref="D3:D4"/>
    <mergeCell ref="E3:E4"/>
    <mergeCell ref="F3:F4"/>
    <mergeCell ref="G3:G4"/>
    <mergeCell ref="A3:C4"/>
    <mergeCell ref="A30:L30"/>
    <mergeCell ref="A5:A13"/>
    <mergeCell ref="B17:B19"/>
    <mergeCell ref="B23:B25"/>
    <mergeCell ref="A26:B28"/>
    <mergeCell ref="A14:A25"/>
    <mergeCell ref="B5:B7"/>
    <mergeCell ref="B8:B10"/>
    <mergeCell ref="B11:B13"/>
    <mergeCell ref="B14:B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40"/>
  <sheetViews>
    <sheetView zoomScale="130" zoomScaleNormal="130" workbookViewId="0">
      <selection activeCell="E24" sqref="E24"/>
    </sheetView>
  </sheetViews>
  <sheetFormatPr baseColWidth="10" defaultRowHeight="13.2"/>
  <cols>
    <col min="1" max="1" width="13.5546875" bestFit="1" customWidth="1"/>
    <col min="2" max="2" width="8.44140625" bestFit="1" customWidth="1"/>
    <col min="3" max="4" width="10.44140625" bestFit="1" customWidth="1"/>
    <col min="5" max="6" width="10.33203125" bestFit="1" customWidth="1"/>
    <col min="7" max="8" width="10.109375" bestFit="1" customWidth="1"/>
    <col min="9" max="9" width="7" bestFit="1" customWidth="1"/>
    <col min="10" max="10" width="10.44140625" customWidth="1"/>
    <col min="11" max="11" width="10.33203125" bestFit="1" customWidth="1"/>
    <col min="12" max="12" width="10.33203125" customWidth="1"/>
    <col min="13" max="13" width="10.109375" bestFit="1" customWidth="1"/>
    <col min="14" max="14" width="10.109375" customWidth="1"/>
    <col min="15" max="15" width="7" bestFit="1" customWidth="1"/>
    <col min="16" max="16" width="6" bestFit="1" customWidth="1"/>
  </cols>
  <sheetData>
    <row r="1" spans="1:17">
      <c r="A1" s="887" t="s">
        <v>493</v>
      </c>
      <c r="B1" s="86"/>
      <c r="C1" s="86"/>
      <c r="D1" s="86"/>
      <c r="E1" s="86"/>
      <c r="F1" s="86"/>
      <c r="G1" s="86"/>
      <c r="H1" s="86"/>
    </row>
    <row r="2" spans="1:17">
      <c r="A2" s="887"/>
      <c r="B2" s="86"/>
      <c r="C2" s="86"/>
      <c r="D2" s="86"/>
      <c r="E2" s="86"/>
      <c r="F2" s="86"/>
      <c r="G2" s="86"/>
      <c r="H2" s="86"/>
    </row>
    <row r="3" spans="1:17" ht="12.75" customHeight="1">
      <c r="A3" s="86"/>
      <c r="B3" s="86"/>
      <c r="C3" s="86"/>
      <c r="D3" s="86"/>
      <c r="E3" s="86"/>
      <c r="F3" s="86"/>
      <c r="G3" s="86"/>
      <c r="H3" s="86"/>
    </row>
    <row r="4" spans="1:17">
      <c r="A4" s="86"/>
      <c r="B4" s="86"/>
      <c r="C4" s="86"/>
      <c r="D4" s="86"/>
      <c r="E4" s="86"/>
      <c r="F4" s="86"/>
      <c r="G4" s="86"/>
      <c r="H4" s="86"/>
      <c r="J4" t="s">
        <v>292</v>
      </c>
    </row>
    <row r="5" spans="1:17">
      <c r="A5" s="86"/>
      <c r="B5" s="86"/>
      <c r="C5" s="86"/>
      <c r="D5" s="86"/>
      <c r="E5" s="86"/>
      <c r="F5" s="86"/>
      <c r="G5" s="86"/>
      <c r="H5" s="86"/>
      <c r="J5" t="s">
        <v>187</v>
      </c>
    </row>
    <row r="6" spans="1:17" ht="12.75" customHeight="1">
      <c r="A6" s="86"/>
      <c r="B6" s="86"/>
      <c r="C6" s="86"/>
      <c r="D6" s="86"/>
      <c r="E6" s="86"/>
      <c r="F6" s="86"/>
      <c r="G6" s="86"/>
      <c r="H6" s="86"/>
    </row>
    <row r="7" spans="1:17">
      <c r="A7" s="86"/>
      <c r="B7" s="86"/>
      <c r="C7" s="86"/>
      <c r="D7" s="86"/>
      <c r="E7" s="86"/>
      <c r="F7" s="86"/>
      <c r="G7" s="86"/>
      <c r="H7" s="86"/>
    </row>
    <row r="8" spans="1:17">
      <c r="A8" s="86"/>
      <c r="B8" s="86"/>
      <c r="C8" s="86"/>
      <c r="D8" s="86"/>
      <c r="E8" s="86"/>
      <c r="F8" s="86"/>
      <c r="G8" s="86"/>
      <c r="H8" s="86"/>
    </row>
    <row r="9" spans="1:17" ht="12.75" customHeight="1">
      <c r="A9" s="86"/>
      <c r="B9" s="86"/>
      <c r="C9" s="86"/>
      <c r="D9" s="86"/>
      <c r="E9" s="86"/>
      <c r="F9" s="86"/>
      <c r="G9" s="86"/>
      <c r="H9" s="86"/>
    </row>
    <row r="10" spans="1:17">
      <c r="A10" s="86"/>
      <c r="B10" s="86"/>
      <c r="C10" s="86"/>
      <c r="D10" s="86"/>
      <c r="E10" s="86"/>
      <c r="F10" s="86"/>
      <c r="G10" s="86"/>
      <c r="H10" s="86"/>
    </row>
    <row r="11" spans="1:17">
      <c r="A11" s="86"/>
      <c r="B11" s="86"/>
      <c r="C11" s="86"/>
      <c r="D11" s="86"/>
      <c r="E11" s="86"/>
      <c r="F11" s="86"/>
      <c r="G11" s="86"/>
      <c r="H11" s="86"/>
      <c r="Q11" s="7"/>
    </row>
    <row r="12" spans="1:17" ht="12.75" customHeight="1">
      <c r="A12" s="86"/>
      <c r="B12" s="86"/>
      <c r="C12" s="86"/>
      <c r="D12" s="86"/>
      <c r="E12" s="86"/>
      <c r="F12" s="86"/>
      <c r="G12" s="86"/>
      <c r="H12" s="86"/>
    </row>
    <row r="13" spans="1:17">
      <c r="A13" s="86"/>
      <c r="B13" s="86"/>
      <c r="C13" s="86"/>
      <c r="D13" s="86"/>
      <c r="E13" s="86"/>
      <c r="F13" s="86"/>
      <c r="G13" s="86"/>
      <c r="H13" s="86"/>
    </row>
    <row r="14" spans="1:17">
      <c r="A14" s="86"/>
      <c r="B14" s="86"/>
      <c r="C14" s="86"/>
      <c r="D14" s="86"/>
      <c r="E14" s="86"/>
      <c r="F14" s="86"/>
      <c r="G14" s="86"/>
      <c r="H14" s="86"/>
    </row>
    <row r="15" spans="1:17">
      <c r="A15" s="86"/>
      <c r="B15" s="86"/>
      <c r="C15" s="86"/>
      <c r="D15" s="86"/>
      <c r="E15" s="86"/>
      <c r="F15" s="86"/>
      <c r="G15" s="86"/>
      <c r="H15" s="86"/>
    </row>
    <row r="16" spans="1:17">
      <c r="A16" s="86"/>
      <c r="B16" s="86"/>
      <c r="C16" s="86"/>
      <c r="D16" s="86"/>
      <c r="E16" s="86"/>
      <c r="F16" s="86"/>
      <c r="G16" s="86"/>
      <c r="H16" s="86"/>
    </row>
    <row r="17" spans="1:16">
      <c r="A17" s="86"/>
      <c r="B17" s="86"/>
      <c r="C17" s="86"/>
      <c r="D17" s="86"/>
      <c r="E17" s="86"/>
      <c r="F17" s="86"/>
      <c r="G17" s="86"/>
      <c r="H17" s="86"/>
    </row>
    <row r="18" spans="1:16">
      <c r="A18" s="86"/>
      <c r="B18" s="86"/>
      <c r="C18" s="86"/>
      <c r="D18" s="86"/>
      <c r="E18" s="86"/>
      <c r="F18" s="86"/>
      <c r="G18" s="86"/>
      <c r="H18" s="86"/>
    </row>
    <row r="19" spans="1:16">
      <c r="A19" s="86"/>
      <c r="B19" s="86"/>
      <c r="C19" s="86"/>
      <c r="D19" s="86"/>
      <c r="E19" s="86"/>
      <c r="F19" s="86"/>
      <c r="H19" s="888" t="s">
        <v>144</v>
      </c>
    </row>
    <row r="20" spans="1:16" ht="27" customHeight="1">
      <c r="A20" s="1292" t="s">
        <v>494</v>
      </c>
      <c r="B20" s="1292"/>
      <c r="C20" s="1292"/>
      <c r="D20" s="1292"/>
      <c r="E20" s="1292"/>
      <c r="F20" s="1292"/>
      <c r="G20" s="1292"/>
      <c r="H20" s="1292"/>
      <c r="I20" s="389"/>
      <c r="J20" s="389"/>
      <c r="K20" s="431"/>
      <c r="L20" s="431"/>
    </row>
    <row r="21" spans="1:16" ht="25.5" customHeight="1">
      <c r="A21" s="1292" t="s">
        <v>495</v>
      </c>
      <c r="B21" s="1292"/>
      <c r="C21" s="1292"/>
      <c r="D21" s="1292"/>
      <c r="E21" s="1292"/>
      <c r="F21" s="1292"/>
      <c r="G21" s="1292"/>
      <c r="H21" s="1292"/>
    </row>
    <row r="22" spans="1:16">
      <c r="A22" s="43" t="s">
        <v>491</v>
      </c>
      <c r="B22" s="86"/>
      <c r="C22" s="86"/>
      <c r="D22" s="86"/>
      <c r="E22" s="86"/>
      <c r="F22" s="86"/>
      <c r="G22" s="86"/>
      <c r="H22" s="86"/>
    </row>
    <row r="25" spans="1:16">
      <c r="A25" s="1"/>
      <c r="B25" s="402"/>
      <c r="C25" s="396"/>
      <c r="D25" s="396"/>
      <c r="E25" s="396"/>
      <c r="F25" s="403"/>
      <c r="G25" s="403"/>
      <c r="H25" s="403"/>
      <c r="I25" s="396"/>
      <c r="J25" s="396"/>
      <c r="K25" s="403"/>
      <c r="L25" s="403"/>
      <c r="O25" s="29"/>
      <c r="P25" s="29"/>
    </row>
    <row r="26" spans="1:16" ht="12.75" customHeight="1">
      <c r="A26" s="1"/>
      <c r="B26" s="319"/>
      <c r="C26" s="319" t="s">
        <v>2</v>
      </c>
      <c r="D26" s="319" t="s">
        <v>2</v>
      </c>
      <c r="E26" s="319" t="s">
        <v>1</v>
      </c>
      <c r="F26" s="319" t="s">
        <v>1</v>
      </c>
      <c r="G26" s="319" t="s">
        <v>0</v>
      </c>
      <c r="H26" s="319" t="s">
        <v>0</v>
      </c>
      <c r="I26" s="319" t="s">
        <v>70</v>
      </c>
      <c r="K26" s="442"/>
      <c r="L26" s="442"/>
      <c r="M26" s="442"/>
      <c r="N26" s="442"/>
      <c r="O26" s="442"/>
      <c r="P26" s="29"/>
    </row>
    <row r="27" spans="1:16">
      <c r="A27" s="1" t="s">
        <v>3</v>
      </c>
      <c r="B27" s="428" t="s">
        <v>65</v>
      </c>
      <c r="C27" s="429">
        <f t="shared" ref="C27:E31" si="0">D27/$I27</f>
        <v>0.1740610282186251</v>
      </c>
      <c r="D27" s="794">
        <v>4398</v>
      </c>
      <c r="E27" s="429">
        <f t="shared" si="0"/>
        <v>0.1335338583923695</v>
      </c>
      <c r="F27" s="794">
        <v>3374</v>
      </c>
      <c r="G27" s="429">
        <f t="shared" ref="G27" si="1">H27/$I27</f>
        <v>0.69240511338900546</v>
      </c>
      <c r="H27" s="794">
        <v>17495</v>
      </c>
      <c r="I27" s="794">
        <v>25267</v>
      </c>
      <c r="K27" s="403"/>
      <c r="L27" s="866"/>
      <c r="M27" s="442"/>
      <c r="N27" s="442"/>
      <c r="O27" s="442"/>
      <c r="P27" s="29"/>
    </row>
    <row r="28" spans="1:16">
      <c r="B28" s="428" t="s">
        <v>66</v>
      </c>
      <c r="C28" s="429">
        <f>D28/$I28</f>
        <v>0.29972041710745051</v>
      </c>
      <c r="D28" s="794">
        <v>23799</v>
      </c>
      <c r="E28" s="429">
        <f>F28/$I28</f>
        <v>0.16850536496901919</v>
      </c>
      <c r="F28" s="794">
        <v>13380</v>
      </c>
      <c r="G28" s="429">
        <f>H28/$I28</f>
        <v>0.5317742179235303</v>
      </c>
      <c r="H28" s="794">
        <v>42225</v>
      </c>
      <c r="I28" s="794">
        <v>79404</v>
      </c>
      <c r="K28" s="403"/>
      <c r="L28" s="442"/>
      <c r="M28" s="442"/>
      <c r="N28" s="442"/>
      <c r="O28" s="442"/>
      <c r="P28" s="29"/>
    </row>
    <row r="29" spans="1:16">
      <c r="A29" s="1" t="s">
        <v>4</v>
      </c>
      <c r="B29" s="428" t="s">
        <v>65</v>
      </c>
      <c r="C29" s="429"/>
      <c r="D29" s="795"/>
      <c r="E29" s="429">
        <f t="shared" si="0"/>
        <v>2.0702066341103053E-3</v>
      </c>
      <c r="F29" s="795">
        <v>482</v>
      </c>
      <c r="G29" s="429">
        <f t="shared" ref="G29" si="2">H29/$I29</f>
        <v>0.99792979336588972</v>
      </c>
      <c r="H29" s="795">
        <v>232345</v>
      </c>
      <c r="I29" s="795">
        <v>232827</v>
      </c>
      <c r="K29" s="403"/>
      <c r="L29" s="867"/>
      <c r="M29" s="442"/>
      <c r="N29" s="442"/>
      <c r="O29" s="442"/>
      <c r="P29" s="29"/>
    </row>
    <row r="30" spans="1:16" ht="12.75" customHeight="1">
      <c r="B30" s="428" t="s">
        <v>66</v>
      </c>
      <c r="C30" s="429"/>
      <c r="D30" s="795"/>
      <c r="E30" s="429">
        <f>F30/$I30</f>
        <v>2.0319739533330551E-3</v>
      </c>
      <c r="F30" s="795">
        <v>1217</v>
      </c>
      <c r="G30" s="429">
        <f>H30/$I30</f>
        <v>0.9979680260466669</v>
      </c>
      <c r="H30" s="795">
        <v>597708</v>
      </c>
      <c r="I30" s="795">
        <v>598925</v>
      </c>
      <c r="K30" s="403"/>
      <c r="L30" s="442"/>
      <c r="M30" s="442"/>
      <c r="N30" s="442"/>
      <c r="O30" s="442"/>
      <c r="P30" s="29"/>
    </row>
    <row r="31" spans="1:16">
      <c r="A31" t="s">
        <v>10</v>
      </c>
      <c r="B31" s="322" t="s">
        <v>65</v>
      </c>
      <c r="C31" s="429">
        <f t="shared" si="0"/>
        <v>1.7040303145365643E-2</v>
      </c>
      <c r="D31" s="795">
        <v>4398</v>
      </c>
      <c r="E31" s="429">
        <f t="shared" si="0"/>
        <v>1.4940293071516579E-2</v>
      </c>
      <c r="F31" s="795">
        <v>3856</v>
      </c>
      <c r="G31" s="429">
        <f t="shared" ref="G31" si="3">H31/$I31</f>
        <v>0.96801940378311779</v>
      </c>
      <c r="H31" s="795">
        <v>249840</v>
      </c>
      <c r="I31" s="795">
        <v>258094</v>
      </c>
      <c r="K31" s="403"/>
      <c r="L31" s="442"/>
      <c r="M31" s="442"/>
      <c r="N31" s="442"/>
      <c r="O31" s="442"/>
      <c r="P31" s="29"/>
    </row>
    <row r="32" spans="1:16">
      <c r="B32" s="322" t="s">
        <v>66</v>
      </c>
      <c r="C32" s="429">
        <f>D32/$I32</f>
        <v>3.5084745013113108E-2</v>
      </c>
      <c r="D32" s="795">
        <v>23799</v>
      </c>
      <c r="E32" s="429">
        <f>F32/$I32</f>
        <v>2.1519056387092398E-2</v>
      </c>
      <c r="F32" s="795">
        <v>14597</v>
      </c>
      <c r="G32" s="429">
        <f>H32/$I32</f>
        <v>0.94339619859979451</v>
      </c>
      <c r="H32" s="795">
        <v>639933</v>
      </c>
      <c r="I32" s="795">
        <v>678329</v>
      </c>
      <c r="K32" s="403"/>
      <c r="L32" s="442"/>
      <c r="M32" s="442"/>
      <c r="N32" s="442"/>
      <c r="O32" s="442"/>
      <c r="P32" s="29"/>
    </row>
    <row r="33" spans="1:16">
      <c r="F33" s="421"/>
      <c r="J33" s="441"/>
      <c r="K33" s="396"/>
      <c r="L33" s="442"/>
      <c r="M33" s="442"/>
      <c r="N33" s="442"/>
      <c r="O33" s="442"/>
      <c r="P33" s="29"/>
    </row>
    <row r="34" spans="1:16">
      <c r="K34" s="442"/>
      <c r="L34" s="442"/>
      <c r="M34" s="442"/>
      <c r="N34" s="442"/>
      <c r="O34" s="442"/>
    </row>
    <row r="35" spans="1:16" ht="12.75" customHeight="1">
      <c r="A35" s="86"/>
      <c r="B35" s="86"/>
      <c r="C35" s="86"/>
      <c r="D35" s="86"/>
      <c r="E35" s="86"/>
      <c r="F35" s="86"/>
      <c r="G35" s="86"/>
      <c r="H35" s="86"/>
    </row>
    <row r="36" spans="1:16">
      <c r="I36" s="44" t="s">
        <v>187</v>
      </c>
      <c r="J36" s="44"/>
    </row>
    <row r="37" spans="1:16" ht="14.4">
      <c r="F37" s="165"/>
    </row>
    <row r="38" spans="1:16">
      <c r="A38" s="1266"/>
      <c r="B38" s="1266"/>
      <c r="C38" s="1266"/>
      <c r="D38" s="1266"/>
      <c r="E38" s="1266"/>
      <c r="F38" s="1266"/>
      <c r="G38" s="1266"/>
      <c r="H38" s="1266"/>
      <c r="I38" s="1266"/>
      <c r="J38" s="449"/>
    </row>
    <row r="39" spans="1:16">
      <c r="A39" s="1"/>
    </row>
    <row r="40" spans="1:16">
      <c r="A40" s="43"/>
    </row>
  </sheetData>
  <mergeCells count="3">
    <mergeCell ref="A38:I38"/>
    <mergeCell ref="A20:H20"/>
    <mergeCell ref="A21:H21"/>
  </mergeCells>
  <phoneticPr fontId="1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31" zoomScaleNormal="100" workbookViewId="0"/>
  </sheetViews>
  <sheetFormatPr baseColWidth="10" defaultColWidth="11.44140625" defaultRowHeight="13.2"/>
  <cols>
    <col min="1" max="1" width="29.109375" style="108" customWidth="1"/>
    <col min="2" max="2" width="7" style="108" customWidth="1"/>
    <col min="3" max="3" width="7" style="1129" customWidth="1"/>
    <col min="4" max="4" width="8" style="108" customWidth="1"/>
    <col min="5" max="5" width="7.44140625" style="108" customWidth="1"/>
    <col min="6" max="6" width="6.88671875" style="108" bestFit="1" customWidth="1"/>
    <col min="7" max="7" width="8" style="108" customWidth="1"/>
    <col min="8" max="8" width="6.33203125" style="108" customWidth="1"/>
    <col min="9" max="10" width="8.33203125" style="108" customWidth="1"/>
    <col min="11" max="11" width="9.5546875" style="108" customWidth="1"/>
    <col min="12" max="12" width="8.109375" style="108" customWidth="1"/>
    <col min="13" max="13" width="7.88671875" style="108" customWidth="1"/>
    <col min="14" max="14" width="11.44140625" style="164"/>
    <col min="15" max="16384" width="11.44140625" style="108"/>
  </cols>
  <sheetData>
    <row r="1" spans="1:14" ht="24.6">
      <c r="A1" s="917" t="s">
        <v>592</v>
      </c>
      <c r="B1" s="164"/>
      <c r="C1" s="164"/>
      <c r="D1" s="164"/>
      <c r="E1" s="164"/>
      <c r="F1" s="164"/>
      <c r="G1" s="164"/>
      <c r="H1" s="164"/>
      <c r="I1" s="164"/>
      <c r="J1" s="164"/>
      <c r="K1" s="164"/>
      <c r="L1" s="164"/>
      <c r="M1" s="164"/>
    </row>
    <row r="2" spans="1:14">
      <c r="A2" s="164"/>
      <c r="B2" s="164"/>
      <c r="C2" s="164"/>
      <c r="D2" s="164"/>
      <c r="E2" s="164"/>
      <c r="F2" s="164"/>
      <c r="G2" s="164"/>
      <c r="H2" s="164"/>
      <c r="I2" s="164"/>
      <c r="J2" s="164"/>
      <c r="K2" s="164"/>
      <c r="L2" s="164"/>
      <c r="M2" s="164"/>
    </row>
    <row r="3" spans="1:14">
      <c r="A3" s="920" t="s">
        <v>593</v>
      </c>
      <c r="B3" s="913"/>
      <c r="C3" s="913"/>
      <c r="D3" s="913"/>
      <c r="E3" s="913"/>
      <c r="F3" s="914"/>
      <c r="G3" s="913"/>
      <c r="H3" s="913"/>
      <c r="I3" s="913"/>
      <c r="J3" s="913"/>
      <c r="K3" s="913"/>
      <c r="L3" s="164"/>
      <c r="M3" s="913"/>
    </row>
    <row r="4" spans="1:14">
      <c r="A4" s="164"/>
      <c r="B4" s="164"/>
      <c r="C4" s="164"/>
      <c r="D4" s="164"/>
      <c r="E4" s="164"/>
      <c r="F4" s="164"/>
      <c r="G4" s="164"/>
      <c r="H4" s="164"/>
      <c r="I4" s="164"/>
      <c r="J4" s="164"/>
      <c r="K4" s="164"/>
      <c r="L4" s="164"/>
      <c r="M4" s="164"/>
    </row>
    <row r="5" spans="1:14" s="1129" customFormat="1">
      <c r="A5" s="1665" t="s">
        <v>405</v>
      </c>
      <c r="B5" s="1662" t="s">
        <v>227</v>
      </c>
      <c r="C5" s="1663"/>
      <c r="D5" s="1663"/>
      <c r="E5" s="1663"/>
      <c r="F5" s="1663"/>
      <c r="G5" s="1664"/>
      <c r="H5" s="1662" t="s">
        <v>226</v>
      </c>
      <c r="I5" s="1663"/>
      <c r="J5" s="1663"/>
      <c r="K5" s="1663"/>
      <c r="L5" s="1663"/>
      <c r="M5" s="1664"/>
      <c r="N5" s="164"/>
    </row>
    <row r="6" spans="1:14" ht="33.75" customHeight="1">
      <c r="A6" s="1666"/>
      <c r="B6" s="206" t="s">
        <v>11</v>
      </c>
      <c r="C6" s="1215" t="s">
        <v>591</v>
      </c>
      <c r="D6" s="1216" t="s">
        <v>13</v>
      </c>
      <c r="E6" s="1100" t="s">
        <v>139</v>
      </c>
      <c r="F6" s="1099" t="s">
        <v>14</v>
      </c>
      <c r="G6" s="1100" t="s">
        <v>15</v>
      </c>
      <c r="H6" s="206" t="s">
        <v>11</v>
      </c>
      <c r="I6" s="1215" t="s">
        <v>591</v>
      </c>
      <c r="J6" s="1216" t="s">
        <v>13</v>
      </c>
      <c r="K6" s="1216" t="s">
        <v>139</v>
      </c>
      <c r="L6" s="1099" t="s">
        <v>14</v>
      </c>
      <c r="M6" s="1216" t="s">
        <v>15</v>
      </c>
      <c r="N6" s="108"/>
    </row>
    <row r="7" spans="1:14" ht="12.75" customHeight="1">
      <c r="A7" s="302" t="s">
        <v>41</v>
      </c>
      <c r="B7" s="303">
        <v>1826</v>
      </c>
      <c r="C7" s="304">
        <v>1.583626035297689</v>
      </c>
      <c r="D7" s="304">
        <v>94.8</v>
      </c>
      <c r="E7" s="304">
        <v>18.8</v>
      </c>
      <c r="F7" s="304">
        <v>32.700000000000003</v>
      </c>
      <c r="G7" s="304">
        <v>44.1</v>
      </c>
      <c r="H7" s="303">
        <v>1359</v>
      </c>
      <c r="I7" s="304">
        <v>2.1342421006344621</v>
      </c>
      <c r="J7" s="304">
        <v>61.4</v>
      </c>
      <c r="K7" s="304">
        <v>78.7</v>
      </c>
      <c r="L7" s="304">
        <v>3.5</v>
      </c>
      <c r="M7" s="304">
        <v>29.4</v>
      </c>
      <c r="N7" s="108"/>
    </row>
    <row r="8" spans="1:14">
      <c r="A8" s="305" t="s">
        <v>45</v>
      </c>
      <c r="B8" s="306">
        <v>6035</v>
      </c>
      <c r="C8" s="307">
        <v>5.2339447552144316</v>
      </c>
      <c r="D8" s="307">
        <v>95</v>
      </c>
      <c r="E8" s="307">
        <v>14.9</v>
      </c>
      <c r="F8" s="307">
        <v>38.9</v>
      </c>
      <c r="G8" s="307">
        <v>45.8</v>
      </c>
      <c r="H8" s="306">
        <v>2803</v>
      </c>
      <c r="I8" s="307">
        <v>4.4019724857089013</v>
      </c>
      <c r="J8" s="307">
        <v>65.3</v>
      </c>
      <c r="K8" s="307">
        <v>68.7</v>
      </c>
      <c r="L8" s="307">
        <v>5.0999999999999996</v>
      </c>
      <c r="M8" s="307">
        <v>31.5</v>
      </c>
      <c r="N8" s="108"/>
    </row>
    <row r="9" spans="1:14">
      <c r="A9" s="305" t="s">
        <v>48</v>
      </c>
      <c r="B9" s="306">
        <v>6699</v>
      </c>
      <c r="C9" s="307">
        <v>5.8098087680499546</v>
      </c>
      <c r="D9" s="307">
        <v>93</v>
      </c>
      <c r="E9" s="307">
        <v>21.8</v>
      </c>
      <c r="F9" s="307">
        <v>34.4</v>
      </c>
      <c r="G9" s="307">
        <v>43.9</v>
      </c>
      <c r="H9" s="306">
        <v>2517</v>
      </c>
      <c r="I9" s="307">
        <v>3.9528236698285069</v>
      </c>
      <c r="J9" s="307">
        <v>64.5</v>
      </c>
      <c r="K9" s="307">
        <v>78.900000000000006</v>
      </c>
      <c r="L9" s="307">
        <v>2.6</v>
      </c>
      <c r="M9" s="307">
        <v>29.4</v>
      </c>
      <c r="N9" s="108"/>
    </row>
    <row r="10" spans="1:14">
      <c r="A10" s="308" t="s">
        <v>147</v>
      </c>
      <c r="B10" s="309">
        <v>14560</v>
      </c>
      <c r="C10" s="310">
        <v>12.627379558562074</v>
      </c>
      <c r="D10" s="310">
        <v>94.1</v>
      </c>
      <c r="E10" s="310">
        <v>18.600000000000001</v>
      </c>
      <c r="F10" s="310">
        <v>36.1</v>
      </c>
      <c r="G10" s="310">
        <v>44.7</v>
      </c>
      <c r="H10" s="309">
        <v>6679</v>
      </c>
      <c r="I10" s="1112">
        <v>10.48903825617187</v>
      </c>
      <c r="J10" s="310">
        <v>64.2</v>
      </c>
      <c r="K10" s="310">
        <v>74.599999999999994</v>
      </c>
      <c r="L10" s="310">
        <v>3.8</v>
      </c>
      <c r="M10" s="310">
        <v>30.3</v>
      </c>
      <c r="N10" s="108"/>
    </row>
    <row r="11" spans="1:14" ht="12.75" customHeight="1">
      <c r="A11" s="229" t="s">
        <v>149</v>
      </c>
      <c r="B11" s="311">
        <v>1122</v>
      </c>
      <c r="C11" s="312">
        <v>0.97307141927930274</v>
      </c>
      <c r="D11" s="312">
        <v>94.5</v>
      </c>
      <c r="E11" s="312">
        <v>18.100000000000001</v>
      </c>
      <c r="F11" s="312">
        <v>31.9</v>
      </c>
      <c r="G11" s="312">
        <v>44.2</v>
      </c>
      <c r="H11" s="311">
        <v>1366</v>
      </c>
      <c r="I11" s="1117">
        <v>2.1452352534706955</v>
      </c>
      <c r="J11" s="312">
        <v>65</v>
      </c>
      <c r="K11" s="312">
        <v>73.900000000000006</v>
      </c>
      <c r="L11" s="312">
        <v>4.2</v>
      </c>
      <c r="M11" s="312">
        <v>30.3</v>
      </c>
      <c r="N11" s="108"/>
    </row>
    <row r="12" spans="1:14">
      <c r="A12" s="240" t="s">
        <v>44</v>
      </c>
      <c r="B12" s="306">
        <v>3003</v>
      </c>
      <c r="C12" s="307">
        <v>2.6043970339534277</v>
      </c>
      <c r="D12" s="307">
        <v>92.4</v>
      </c>
      <c r="E12" s="307">
        <v>16.100000000000001</v>
      </c>
      <c r="F12" s="307">
        <v>37.799999999999997</v>
      </c>
      <c r="G12" s="307">
        <v>45.4</v>
      </c>
      <c r="H12" s="306">
        <v>1578</v>
      </c>
      <c r="I12" s="1114">
        <v>2.4781707393680508</v>
      </c>
      <c r="J12" s="307">
        <v>63.2</v>
      </c>
      <c r="K12" s="307">
        <v>79.7</v>
      </c>
      <c r="L12" s="307">
        <v>2.7</v>
      </c>
      <c r="M12" s="307">
        <v>29.2</v>
      </c>
      <c r="N12" s="108"/>
    </row>
    <row r="13" spans="1:14">
      <c r="A13" s="245" t="s">
        <v>148</v>
      </c>
      <c r="B13" s="309">
        <v>4125</v>
      </c>
      <c r="C13" s="310">
        <v>3.577468453232731</v>
      </c>
      <c r="D13" s="310">
        <v>92.9</v>
      </c>
      <c r="E13" s="310">
        <v>16.600000000000001</v>
      </c>
      <c r="F13" s="310">
        <v>36.200000000000003</v>
      </c>
      <c r="G13" s="310">
        <v>45.1</v>
      </c>
      <c r="H13" s="309">
        <v>2944</v>
      </c>
      <c r="I13" s="1112">
        <v>4.6234059928387454</v>
      </c>
      <c r="J13" s="310">
        <v>64</v>
      </c>
      <c r="K13" s="310">
        <v>77</v>
      </c>
      <c r="L13" s="310">
        <v>3.4</v>
      </c>
      <c r="M13" s="310">
        <v>29.7</v>
      </c>
      <c r="N13" s="108"/>
    </row>
    <row r="14" spans="1:14">
      <c r="A14" s="256" t="s">
        <v>410</v>
      </c>
      <c r="B14" s="257">
        <v>6026</v>
      </c>
      <c r="C14" s="1115">
        <v>5.2261393694982869</v>
      </c>
      <c r="D14" s="1115">
        <v>91.1</v>
      </c>
      <c r="E14" s="1116">
        <v>12.6</v>
      </c>
      <c r="F14" s="1115">
        <v>41.7</v>
      </c>
      <c r="G14" s="259">
        <v>46.6</v>
      </c>
      <c r="H14" s="257">
        <v>2410</v>
      </c>
      <c r="I14" s="1115">
        <v>3.7847854764746529</v>
      </c>
      <c r="J14" s="1115">
        <v>59.9</v>
      </c>
      <c r="K14" s="1116">
        <v>76.2</v>
      </c>
      <c r="L14" s="1115">
        <v>2.9</v>
      </c>
      <c r="M14" s="259">
        <v>30.3</v>
      </c>
      <c r="N14" s="108"/>
    </row>
    <row r="15" spans="1:14">
      <c r="A15" s="256" t="s">
        <v>467</v>
      </c>
      <c r="B15" s="257">
        <v>3225</v>
      </c>
      <c r="C15" s="1115">
        <v>2.7969298816183166</v>
      </c>
      <c r="D15" s="1115">
        <v>93.8</v>
      </c>
      <c r="E15" s="1116">
        <v>19.7</v>
      </c>
      <c r="F15" s="1115">
        <v>32.5</v>
      </c>
      <c r="G15" s="259">
        <v>44.1</v>
      </c>
      <c r="H15" s="257">
        <v>2473</v>
      </c>
      <c r="I15" s="1115">
        <v>3.8837238520007542</v>
      </c>
      <c r="J15" s="1115">
        <v>62.4</v>
      </c>
      <c r="K15" s="1116">
        <v>78.3</v>
      </c>
      <c r="L15" s="1115">
        <v>3.2</v>
      </c>
      <c r="M15" s="259">
        <v>29.5</v>
      </c>
      <c r="N15" s="108"/>
    </row>
    <row r="16" spans="1:14">
      <c r="A16" s="256" t="s">
        <v>42</v>
      </c>
      <c r="B16" s="257">
        <v>383</v>
      </c>
      <c r="C16" s="1115">
        <v>0.33216252547591169</v>
      </c>
      <c r="D16" s="1115">
        <v>95.6</v>
      </c>
      <c r="E16" s="1116">
        <v>19.600000000000001</v>
      </c>
      <c r="F16" s="1115">
        <v>37.299999999999997</v>
      </c>
      <c r="G16" s="259">
        <v>44.7</v>
      </c>
      <c r="H16" s="257">
        <v>185</v>
      </c>
      <c r="I16" s="1115">
        <v>0.29053332495759782</v>
      </c>
      <c r="J16" s="1115">
        <v>60.5</v>
      </c>
      <c r="K16" s="1116">
        <v>80.5</v>
      </c>
      <c r="L16" s="1115">
        <v>4.9000000000000004</v>
      </c>
      <c r="M16" s="259">
        <v>29.2</v>
      </c>
      <c r="N16" s="108"/>
    </row>
    <row r="17" spans="1:14">
      <c r="A17" s="229" t="s">
        <v>50</v>
      </c>
      <c r="B17" s="311">
        <v>3877</v>
      </c>
      <c r="C17" s="1117">
        <v>3.3623867134989811</v>
      </c>
      <c r="D17" s="1117">
        <v>93.2</v>
      </c>
      <c r="E17" s="1117">
        <v>16.399999999999999</v>
      </c>
      <c r="F17" s="1117">
        <v>39.5</v>
      </c>
      <c r="G17" s="312">
        <v>45.6</v>
      </c>
      <c r="H17" s="311">
        <v>2341</v>
      </c>
      <c r="I17" s="1117">
        <v>3.6764243985174949</v>
      </c>
      <c r="J17" s="1117">
        <v>62.8</v>
      </c>
      <c r="K17" s="1117">
        <v>79.8</v>
      </c>
      <c r="L17" s="1117">
        <v>3.6</v>
      </c>
      <c r="M17" s="312">
        <v>29.1</v>
      </c>
      <c r="N17" s="108"/>
    </row>
    <row r="18" spans="1:14">
      <c r="A18" s="240" t="s">
        <v>54</v>
      </c>
      <c r="B18" s="306">
        <v>2311</v>
      </c>
      <c r="C18" s="1114">
        <v>2.004249598889901</v>
      </c>
      <c r="D18" s="1114">
        <v>94</v>
      </c>
      <c r="E18" s="1114">
        <v>21.9</v>
      </c>
      <c r="F18" s="1114">
        <v>29.3</v>
      </c>
      <c r="G18" s="307">
        <v>43.4</v>
      </c>
      <c r="H18" s="306">
        <v>1590</v>
      </c>
      <c r="I18" s="1114">
        <v>2.497016144230165</v>
      </c>
      <c r="J18" s="1114">
        <v>61.1</v>
      </c>
      <c r="K18" s="1114">
        <v>83.7</v>
      </c>
      <c r="L18" s="1114">
        <v>2.5</v>
      </c>
      <c r="M18" s="307">
        <v>28.2</v>
      </c>
      <c r="N18" s="108"/>
    </row>
    <row r="19" spans="1:14">
      <c r="A19" s="240" t="s">
        <v>55</v>
      </c>
      <c r="B19" s="306">
        <v>2336</v>
      </c>
      <c r="C19" s="1114">
        <v>2.0259312258791899</v>
      </c>
      <c r="D19" s="1114">
        <v>90</v>
      </c>
      <c r="E19" s="1114">
        <v>24.8</v>
      </c>
      <c r="F19" s="1114">
        <v>29.6</v>
      </c>
      <c r="G19" s="307">
        <v>42.7</v>
      </c>
      <c r="H19" s="306">
        <v>1464</v>
      </c>
      <c r="I19" s="1114">
        <v>2.2991393931779633</v>
      </c>
      <c r="J19" s="1114">
        <v>63.5</v>
      </c>
      <c r="K19" s="1114">
        <v>80.5</v>
      </c>
      <c r="L19" s="1114">
        <v>2</v>
      </c>
      <c r="M19" s="307">
        <v>29.1</v>
      </c>
      <c r="N19" s="108"/>
    </row>
    <row r="20" spans="1:14">
      <c r="A20" s="250" t="s">
        <v>150</v>
      </c>
      <c r="B20" s="309">
        <v>8524</v>
      </c>
      <c r="C20" s="1112">
        <v>7.3925675382680716</v>
      </c>
      <c r="D20" s="1112">
        <v>92.5</v>
      </c>
      <c r="E20" s="1112">
        <v>20.2</v>
      </c>
      <c r="F20" s="1112">
        <v>34</v>
      </c>
      <c r="G20" s="310">
        <v>44.2</v>
      </c>
      <c r="H20" s="309">
        <v>5395</v>
      </c>
      <c r="I20" s="1112">
        <v>8.4725799359256246</v>
      </c>
      <c r="J20" s="1112">
        <v>62.5</v>
      </c>
      <c r="K20" s="1112">
        <v>81.099999999999994</v>
      </c>
      <c r="L20" s="1112">
        <v>2.8</v>
      </c>
      <c r="M20" s="310">
        <v>28.9</v>
      </c>
      <c r="N20" s="108"/>
    </row>
    <row r="21" spans="1:14">
      <c r="A21" s="240" t="s">
        <v>152</v>
      </c>
      <c r="B21" s="303">
        <v>3059</v>
      </c>
      <c r="C21" s="1113">
        <v>2.652963878409436</v>
      </c>
      <c r="D21" s="1113">
        <v>93.3</v>
      </c>
      <c r="E21" s="1113">
        <v>26.2</v>
      </c>
      <c r="F21" s="1113">
        <v>27.5</v>
      </c>
      <c r="G21" s="304">
        <v>42.1</v>
      </c>
      <c r="H21" s="303">
        <v>2007</v>
      </c>
      <c r="I21" s="1113">
        <v>3.1518939631886429</v>
      </c>
      <c r="J21" s="1113">
        <v>59.5</v>
      </c>
      <c r="K21" s="1113">
        <v>82.5</v>
      </c>
      <c r="L21" s="1113">
        <v>2</v>
      </c>
      <c r="M21" s="304">
        <v>28.5</v>
      </c>
      <c r="N21" s="108"/>
    </row>
    <row r="22" spans="1:14">
      <c r="A22" s="240" t="s">
        <v>46</v>
      </c>
      <c r="B22" s="306">
        <v>8594</v>
      </c>
      <c r="C22" s="1114">
        <v>7.453276093838082</v>
      </c>
      <c r="D22" s="1114">
        <v>93.8</v>
      </c>
      <c r="E22" s="1114">
        <v>20.7</v>
      </c>
      <c r="F22" s="1114">
        <v>27.4</v>
      </c>
      <c r="G22" s="307">
        <v>43.1</v>
      </c>
      <c r="H22" s="306">
        <v>4347</v>
      </c>
      <c r="I22" s="1114">
        <v>6.826747911300961</v>
      </c>
      <c r="J22" s="1114">
        <v>57.1</v>
      </c>
      <c r="K22" s="1114">
        <v>86</v>
      </c>
      <c r="L22" s="1114">
        <v>2</v>
      </c>
      <c r="M22" s="307">
        <v>27.8</v>
      </c>
      <c r="N22" s="108"/>
    </row>
    <row r="23" spans="1:14">
      <c r="A23" s="245" t="s">
        <v>151</v>
      </c>
      <c r="B23" s="309">
        <v>11653</v>
      </c>
      <c r="C23" s="1112">
        <v>10.106239972247517</v>
      </c>
      <c r="D23" s="1112">
        <v>93.7</v>
      </c>
      <c r="E23" s="1112">
        <v>22.1</v>
      </c>
      <c r="F23" s="1112">
        <v>27.4</v>
      </c>
      <c r="G23" s="310">
        <v>42.8</v>
      </c>
      <c r="H23" s="309">
        <v>6354</v>
      </c>
      <c r="I23" s="1112">
        <v>9.9786418744896039</v>
      </c>
      <c r="J23" s="1112">
        <v>57.9</v>
      </c>
      <c r="K23" s="1112">
        <v>84.9</v>
      </c>
      <c r="L23" s="1112">
        <v>2</v>
      </c>
      <c r="M23" s="310">
        <v>28</v>
      </c>
      <c r="N23" s="108"/>
    </row>
    <row r="24" spans="1:14">
      <c r="A24" s="229" t="s">
        <v>43</v>
      </c>
      <c r="B24" s="303">
        <v>6999</v>
      </c>
      <c r="C24" s="1113">
        <v>6.0699882919214261</v>
      </c>
      <c r="D24" s="1113">
        <v>92.8</v>
      </c>
      <c r="E24" s="1113">
        <v>19.600000000000001</v>
      </c>
      <c r="F24" s="1113">
        <v>34</v>
      </c>
      <c r="G24" s="304">
        <v>44.2</v>
      </c>
      <c r="H24" s="303">
        <v>4676</v>
      </c>
      <c r="I24" s="1113">
        <v>7.3434260946039318</v>
      </c>
      <c r="J24" s="1113">
        <v>54.9</v>
      </c>
      <c r="K24" s="1113">
        <v>82.7</v>
      </c>
      <c r="L24" s="1113">
        <v>4.2</v>
      </c>
      <c r="M24" s="304">
        <v>28.4</v>
      </c>
      <c r="N24" s="108"/>
    </row>
    <row r="25" spans="1:14">
      <c r="A25" s="240" t="s">
        <v>52</v>
      </c>
      <c r="B25" s="306">
        <v>3113</v>
      </c>
      <c r="C25" s="1114">
        <v>2.6997961927063008</v>
      </c>
      <c r="D25" s="1114">
        <v>81.8</v>
      </c>
      <c r="E25" s="1114">
        <v>23.3</v>
      </c>
      <c r="F25" s="1114">
        <v>38.299999999999997</v>
      </c>
      <c r="G25" s="307">
        <v>44.7</v>
      </c>
      <c r="H25" s="306">
        <v>1534</v>
      </c>
      <c r="I25" s="1114">
        <v>2.4090709215402977</v>
      </c>
      <c r="J25" s="1114">
        <v>52.3</v>
      </c>
      <c r="K25" s="1114">
        <v>89.4</v>
      </c>
      <c r="L25" s="1114">
        <v>3.1</v>
      </c>
      <c r="M25" s="307">
        <v>27.7</v>
      </c>
      <c r="N25" s="108"/>
    </row>
    <row r="26" spans="1:14">
      <c r="A26" s="240" t="s">
        <v>57</v>
      </c>
      <c r="B26" s="306">
        <v>8544</v>
      </c>
      <c r="C26" s="307">
        <v>7.4099128398595031</v>
      </c>
      <c r="D26" s="307">
        <v>93.1</v>
      </c>
      <c r="E26" s="307">
        <v>14.9</v>
      </c>
      <c r="F26" s="307">
        <v>40.5</v>
      </c>
      <c r="G26" s="307">
        <v>46.1</v>
      </c>
      <c r="H26" s="306">
        <v>5064</v>
      </c>
      <c r="I26" s="1114">
        <v>7.9527608518123003</v>
      </c>
      <c r="J26" s="307">
        <v>57.3</v>
      </c>
      <c r="K26" s="307">
        <v>81.900000000000006</v>
      </c>
      <c r="L26" s="307">
        <v>3.5</v>
      </c>
      <c r="M26" s="307">
        <v>28.5</v>
      </c>
      <c r="N26" s="108"/>
    </row>
    <row r="27" spans="1:14">
      <c r="A27" s="250" t="s">
        <v>153</v>
      </c>
      <c r="B27" s="309">
        <v>18656</v>
      </c>
      <c r="C27" s="310">
        <v>16.179697324487229</v>
      </c>
      <c r="D27" s="310">
        <v>91.1</v>
      </c>
      <c r="E27" s="310">
        <v>18.100000000000001</v>
      </c>
      <c r="F27" s="310">
        <v>37.700000000000003</v>
      </c>
      <c r="G27" s="310">
        <v>45.1</v>
      </c>
      <c r="H27" s="309">
        <v>11274</v>
      </c>
      <c r="I27" s="1112">
        <v>17.705257867956529</v>
      </c>
      <c r="J27" s="310">
        <v>55.6</v>
      </c>
      <c r="K27" s="310">
        <v>83.3</v>
      </c>
      <c r="L27" s="310">
        <v>3.7</v>
      </c>
      <c r="M27" s="310">
        <v>28.3</v>
      </c>
      <c r="N27" s="108"/>
    </row>
    <row r="28" spans="1:14">
      <c r="A28" s="250" t="s">
        <v>154</v>
      </c>
      <c r="B28" s="309">
        <v>5195</v>
      </c>
      <c r="C28" s="310">
        <v>4.5054420883743118</v>
      </c>
      <c r="D28" s="310">
        <v>93.7</v>
      </c>
      <c r="E28" s="310">
        <v>22.3</v>
      </c>
      <c r="F28" s="310">
        <v>32.9</v>
      </c>
      <c r="G28" s="310">
        <v>43.8</v>
      </c>
      <c r="H28" s="309">
        <v>3532</v>
      </c>
      <c r="I28" s="310">
        <v>5.546830831082354</v>
      </c>
      <c r="J28" s="310">
        <v>61.4</v>
      </c>
      <c r="K28" s="310">
        <v>84.9</v>
      </c>
      <c r="L28" s="310">
        <v>2.2999999999999998</v>
      </c>
      <c r="M28" s="310">
        <v>28.2</v>
      </c>
      <c r="N28" s="108"/>
    </row>
    <row r="29" spans="1:14">
      <c r="A29" s="229" t="s">
        <v>40</v>
      </c>
      <c r="B29" s="303">
        <v>5766</v>
      </c>
      <c r="C29" s="304">
        <v>5.0006504488096786</v>
      </c>
      <c r="D29" s="304">
        <v>93</v>
      </c>
      <c r="E29" s="304">
        <v>17.3</v>
      </c>
      <c r="F29" s="304">
        <v>37.299999999999997</v>
      </c>
      <c r="G29" s="304">
        <v>45.2</v>
      </c>
      <c r="H29" s="303">
        <v>3107</v>
      </c>
      <c r="I29" s="304">
        <v>4.8793894088824672</v>
      </c>
      <c r="J29" s="304">
        <v>61.1</v>
      </c>
      <c r="K29" s="304">
        <v>78</v>
      </c>
      <c r="L29" s="304">
        <v>4</v>
      </c>
      <c r="M29" s="304">
        <v>29.8</v>
      </c>
      <c r="N29" s="108"/>
    </row>
    <row r="30" spans="1:14">
      <c r="A30" s="240" t="s">
        <v>47</v>
      </c>
      <c r="B30" s="306">
        <v>1377</v>
      </c>
      <c r="C30" s="307">
        <v>1.1942240145700533</v>
      </c>
      <c r="D30" s="307">
        <v>91.3</v>
      </c>
      <c r="E30" s="307">
        <v>22.7</v>
      </c>
      <c r="F30" s="307">
        <v>31.7</v>
      </c>
      <c r="G30" s="307">
        <v>43.3</v>
      </c>
      <c r="H30" s="306">
        <v>887</v>
      </c>
      <c r="I30" s="307">
        <v>1.3929895093912934</v>
      </c>
      <c r="J30" s="307">
        <v>60.1</v>
      </c>
      <c r="K30" s="307">
        <v>83</v>
      </c>
      <c r="L30" s="307">
        <v>2.4</v>
      </c>
      <c r="M30" s="307">
        <v>28.5</v>
      </c>
      <c r="N30" s="108"/>
    </row>
    <row r="31" spans="1:14">
      <c r="A31" s="240" t="s">
        <v>53</v>
      </c>
      <c r="B31" s="306">
        <v>2834</v>
      </c>
      <c r="C31" s="307">
        <v>2.4578292355058324</v>
      </c>
      <c r="D31" s="307">
        <v>91.9</v>
      </c>
      <c r="E31" s="307">
        <v>14.3</v>
      </c>
      <c r="F31" s="307">
        <v>36.9</v>
      </c>
      <c r="G31" s="307">
        <v>45.6</v>
      </c>
      <c r="H31" s="306">
        <v>1822</v>
      </c>
      <c r="I31" s="307">
        <v>2.8613606382310448</v>
      </c>
      <c r="J31" s="307">
        <v>62</v>
      </c>
      <c r="K31" s="307">
        <v>76.099999999999994</v>
      </c>
      <c r="L31" s="307">
        <v>3.1</v>
      </c>
      <c r="M31" s="307">
        <v>29.7</v>
      </c>
      <c r="N31" s="108"/>
    </row>
    <row r="32" spans="1:14">
      <c r="A32" s="250" t="s">
        <v>155</v>
      </c>
      <c r="B32" s="309">
        <v>9977</v>
      </c>
      <c r="C32" s="310">
        <v>8.6527036988855635</v>
      </c>
      <c r="D32" s="310">
        <v>92.4</v>
      </c>
      <c r="E32" s="310">
        <v>17.2</v>
      </c>
      <c r="F32" s="310">
        <v>36.4</v>
      </c>
      <c r="G32" s="310">
        <v>45.1</v>
      </c>
      <c r="H32" s="309">
        <v>5816</v>
      </c>
      <c r="I32" s="310">
        <v>9.1337395565048052</v>
      </c>
      <c r="J32" s="310">
        <v>61.2</v>
      </c>
      <c r="K32" s="310">
        <v>78.099999999999994</v>
      </c>
      <c r="L32" s="310">
        <v>3.5</v>
      </c>
      <c r="M32" s="310">
        <v>29.6</v>
      </c>
      <c r="N32" s="108"/>
    </row>
    <row r="33" spans="1:14">
      <c r="A33" s="229" t="s">
        <v>49</v>
      </c>
      <c r="B33" s="303">
        <v>6248</v>
      </c>
      <c r="C33" s="304">
        <v>5.4186722171631754</v>
      </c>
      <c r="D33" s="304">
        <v>92.4</v>
      </c>
      <c r="E33" s="304">
        <v>17</v>
      </c>
      <c r="F33" s="304">
        <v>40.299999999999997</v>
      </c>
      <c r="G33" s="304">
        <v>45.7</v>
      </c>
      <c r="H33" s="303">
        <v>2520</v>
      </c>
      <c r="I33" s="304">
        <v>3.9575350210440354</v>
      </c>
      <c r="J33" s="304">
        <v>58.1</v>
      </c>
      <c r="K33" s="304">
        <v>74</v>
      </c>
      <c r="L33" s="304">
        <v>6</v>
      </c>
      <c r="M33" s="304">
        <v>30.9</v>
      </c>
      <c r="N33" s="108"/>
    </row>
    <row r="34" spans="1:14">
      <c r="A34" s="240" t="s">
        <v>56</v>
      </c>
      <c r="B34" s="306">
        <v>7260</v>
      </c>
      <c r="C34" s="307">
        <v>6.2963444776896056</v>
      </c>
      <c r="D34" s="307">
        <v>91.7</v>
      </c>
      <c r="E34" s="307">
        <v>17.5</v>
      </c>
      <c r="F34" s="307">
        <v>37.700000000000003</v>
      </c>
      <c r="G34" s="307">
        <v>45.2</v>
      </c>
      <c r="H34" s="306">
        <v>2572</v>
      </c>
      <c r="I34" s="307">
        <v>4.0391984421131983</v>
      </c>
      <c r="J34" s="307">
        <v>59.3</v>
      </c>
      <c r="K34" s="307">
        <v>77.8</v>
      </c>
      <c r="L34" s="307">
        <v>3.5</v>
      </c>
      <c r="M34" s="307">
        <v>29.4</v>
      </c>
      <c r="N34" s="108"/>
    </row>
    <row r="35" spans="1:14">
      <c r="A35" s="250" t="s">
        <v>156</v>
      </c>
      <c r="B35" s="309">
        <v>13508</v>
      </c>
      <c r="C35" s="310">
        <v>11.715016694852782</v>
      </c>
      <c r="D35" s="310">
        <v>92</v>
      </c>
      <c r="E35" s="310">
        <v>17.3</v>
      </c>
      <c r="F35" s="310">
        <v>38.9</v>
      </c>
      <c r="G35" s="310">
        <v>45.4</v>
      </c>
      <c r="H35" s="309">
        <v>5092</v>
      </c>
      <c r="I35" s="310">
        <v>7.9967334631572333</v>
      </c>
      <c r="J35" s="310">
        <v>58.7</v>
      </c>
      <c r="K35" s="310">
        <v>75.900000000000006</v>
      </c>
      <c r="L35" s="310">
        <v>4.7</v>
      </c>
      <c r="M35" s="310">
        <v>30.2</v>
      </c>
      <c r="N35" s="108"/>
    </row>
    <row r="36" spans="1:14">
      <c r="A36" s="245" t="s">
        <v>407</v>
      </c>
      <c r="B36" s="246">
        <v>5160</v>
      </c>
      <c r="C36" s="247">
        <v>4.4750878105893062</v>
      </c>
      <c r="D36" s="247">
        <v>92.6</v>
      </c>
      <c r="E36" s="249">
        <v>19.2</v>
      </c>
      <c r="F36" s="247">
        <v>34.5</v>
      </c>
      <c r="G36" s="248">
        <v>44.3</v>
      </c>
      <c r="H36" s="246">
        <v>2683</v>
      </c>
      <c r="I36" s="247">
        <v>4.2135184370877568</v>
      </c>
      <c r="J36" s="247">
        <v>61.1</v>
      </c>
      <c r="K36" s="249">
        <v>78.599999999999994</v>
      </c>
      <c r="L36" s="247">
        <v>2.9</v>
      </c>
      <c r="M36" s="248">
        <v>29.5</v>
      </c>
      <c r="N36" s="108"/>
    </row>
    <row r="37" spans="1:14" ht="12.75" customHeight="1">
      <c r="A37" s="229" t="s">
        <v>158</v>
      </c>
      <c r="B37" s="303">
        <v>6373</v>
      </c>
      <c r="C37" s="304">
        <v>5.5270803521096221</v>
      </c>
      <c r="D37" s="304">
        <v>91.9</v>
      </c>
      <c r="E37" s="304">
        <v>16.399999999999999</v>
      </c>
      <c r="F37" s="304">
        <v>36.9</v>
      </c>
      <c r="G37" s="304">
        <v>45.2</v>
      </c>
      <c r="H37" s="303">
        <v>2921</v>
      </c>
      <c r="I37" s="304">
        <v>4.5872856335196932</v>
      </c>
      <c r="J37" s="304">
        <v>58.4</v>
      </c>
      <c r="K37" s="304">
        <v>75</v>
      </c>
      <c r="L37" s="304">
        <v>4.8</v>
      </c>
      <c r="M37" s="304">
        <v>30.6</v>
      </c>
      <c r="N37" s="108"/>
    </row>
    <row r="38" spans="1:14">
      <c r="A38" s="240" t="s">
        <v>51</v>
      </c>
      <c r="B38" s="306">
        <v>2956</v>
      </c>
      <c r="C38" s="307">
        <v>2.563635575213564</v>
      </c>
      <c r="D38" s="307">
        <v>93.4</v>
      </c>
      <c r="E38" s="307">
        <v>10</v>
      </c>
      <c r="F38" s="307">
        <v>47.6</v>
      </c>
      <c r="G38" s="307">
        <v>48.2</v>
      </c>
      <c r="H38" s="306">
        <v>1835</v>
      </c>
      <c r="I38" s="307">
        <v>2.8817764934983354</v>
      </c>
      <c r="J38" s="307">
        <v>63.6</v>
      </c>
      <c r="K38" s="307">
        <v>65.7</v>
      </c>
      <c r="L38" s="307">
        <v>7.3</v>
      </c>
      <c r="M38" s="307">
        <v>32.200000000000003</v>
      </c>
      <c r="N38" s="108"/>
    </row>
    <row r="39" spans="1:14">
      <c r="A39" s="250" t="s">
        <v>157</v>
      </c>
      <c r="B39" s="309">
        <v>9329</v>
      </c>
      <c r="C39" s="310">
        <v>8.0907159273231866</v>
      </c>
      <c r="D39" s="310">
        <v>92.4</v>
      </c>
      <c r="E39" s="310">
        <v>14.4</v>
      </c>
      <c r="F39" s="1112">
        <v>40.299999999999997</v>
      </c>
      <c r="G39" s="310">
        <v>46.2</v>
      </c>
      <c r="H39" s="309">
        <v>4756</v>
      </c>
      <c r="I39" s="310">
        <v>7.4690621270180291</v>
      </c>
      <c r="J39" s="310">
        <v>60.4</v>
      </c>
      <c r="K39" s="310">
        <v>71.400000000000006</v>
      </c>
      <c r="L39" s="1112">
        <v>5.8</v>
      </c>
      <c r="M39" s="310">
        <v>31.2</v>
      </c>
      <c r="N39" s="108"/>
    </row>
    <row r="40" spans="1:14" ht="12.75" customHeight="1">
      <c r="A40" s="771" t="s">
        <v>58</v>
      </c>
      <c r="B40" s="288">
        <v>110321</v>
      </c>
      <c r="C40" s="289">
        <v>95.67755084341529</v>
      </c>
      <c r="D40" s="289">
        <v>92.6</v>
      </c>
      <c r="E40" s="291">
        <v>18.2</v>
      </c>
      <c r="F40" s="289">
        <v>36</v>
      </c>
      <c r="G40" s="290">
        <v>44.8</v>
      </c>
      <c r="H40" s="288">
        <v>59593</v>
      </c>
      <c r="I40" s="289">
        <v>93.587850995665562</v>
      </c>
      <c r="J40" s="289">
        <v>60.1</v>
      </c>
      <c r="K40" s="291">
        <v>79.3</v>
      </c>
      <c r="L40" s="289">
        <v>3.5</v>
      </c>
      <c r="M40" s="290">
        <v>29.3</v>
      </c>
      <c r="N40" s="108"/>
    </row>
    <row r="41" spans="1:14">
      <c r="A41" s="313" t="s">
        <v>59</v>
      </c>
      <c r="B41" s="314">
        <v>1092</v>
      </c>
      <c r="C41" s="315">
        <v>0.94705346689215564</v>
      </c>
      <c r="D41" s="315">
        <v>89.8</v>
      </c>
      <c r="E41" s="317">
        <v>24.7</v>
      </c>
      <c r="F41" s="315">
        <v>26.3</v>
      </c>
      <c r="G41" s="316">
        <v>42.3</v>
      </c>
      <c r="H41" s="314">
        <v>696</v>
      </c>
      <c r="I41" s="315">
        <v>1.0930334820026384</v>
      </c>
      <c r="J41" s="315">
        <v>59.2</v>
      </c>
      <c r="K41" s="317">
        <v>74.599999999999994</v>
      </c>
      <c r="L41" s="315">
        <v>4.2</v>
      </c>
      <c r="M41" s="316">
        <v>30.6</v>
      </c>
      <c r="N41" s="108"/>
    </row>
    <row r="42" spans="1:14">
      <c r="A42" s="313" t="s">
        <v>60</v>
      </c>
      <c r="B42" s="314">
        <v>690</v>
      </c>
      <c r="C42" s="315">
        <v>0.59841290490438404</v>
      </c>
      <c r="D42" s="315">
        <v>85.9</v>
      </c>
      <c r="E42" s="317">
        <v>52</v>
      </c>
      <c r="F42" s="315">
        <v>11.9</v>
      </c>
      <c r="G42" s="316">
        <v>35.5</v>
      </c>
      <c r="H42" s="314">
        <v>529</v>
      </c>
      <c r="I42" s="315">
        <v>0.83076826433821216</v>
      </c>
      <c r="J42" s="315">
        <v>52.2</v>
      </c>
      <c r="K42" s="317">
        <v>78.400000000000006</v>
      </c>
      <c r="L42" s="315">
        <v>4.5</v>
      </c>
      <c r="M42" s="316">
        <v>29.8</v>
      </c>
      <c r="N42" s="108"/>
    </row>
    <row r="43" spans="1:14">
      <c r="A43" s="313" t="s">
        <v>61</v>
      </c>
      <c r="B43" s="314">
        <v>656</v>
      </c>
      <c r="C43" s="315">
        <v>0.56892589219895062</v>
      </c>
      <c r="D43" s="315">
        <v>92.1</v>
      </c>
      <c r="E43" s="317">
        <v>19.100000000000001</v>
      </c>
      <c r="F43" s="315">
        <v>30.8</v>
      </c>
      <c r="G43" s="316">
        <v>44.2</v>
      </c>
      <c r="H43" s="314">
        <v>632</v>
      </c>
      <c r="I43" s="315">
        <v>0.99252465607136131</v>
      </c>
      <c r="J43" s="315">
        <v>66.8</v>
      </c>
      <c r="K43" s="317">
        <v>66</v>
      </c>
      <c r="L43" s="315">
        <v>6.2</v>
      </c>
      <c r="M43" s="316">
        <v>33</v>
      </c>
      <c r="N43" s="108"/>
    </row>
    <row r="44" spans="1:14">
      <c r="A44" s="313" t="s">
        <v>62</v>
      </c>
      <c r="B44" s="314">
        <v>59</v>
      </c>
      <c r="C44" s="315">
        <v>5.1168639694722698E-2</v>
      </c>
      <c r="D44" s="315">
        <v>84.7</v>
      </c>
      <c r="E44" s="317">
        <v>62.7</v>
      </c>
      <c r="F44" s="315">
        <v>5.0999999999999996</v>
      </c>
      <c r="G44" s="316">
        <v>34</v>
      </c>
      <c r="H44" s="314">
        <v>422</v>
      </c>
      <c r="I44" s="315">
        <v>0.66273007098435832</v>
      </c>
      <c r="J44" s="315">
        <v>51.4</v>
      </c>
      <c r="K44" s="317">
        <v>72.7</v>
      </c>
      <c r="L44" s="315">
        <v>2.6</v>
      </c>
      <c r="M44" s="316">
        <v>30.9</v>
      </c>
      <c r="N44" s="108"/>
    </row>
    <row r="45" spans="1:14">
      <c r="A45" s="313" t="s">
        <v>159</v>
      </c>
      <c r="B45" s="314">
        <v>2487</v>
      </c>
      <c r="C45" s="315">
        <v>2.1568882528944973</v>
      </c>
      <c r="D45" s="315">
        <v>89.9</v>
      </c>
      <c r="E45" s="317">
        <v>35</v>
      </c>
      <c r="F45" s="315">
        <v>15</v>
      </c>
      <c r="G45" s="316">
        <v>39.1</v>
      </c>
      <c r="H45" s="314">
        <v>1804</v>
      </c>
      <c r="I45" s="315">
        <v>2.8330925309378729</v>
      </c>
      <c r="J45" s="315">
        <v>60.3</v>
      </c>
      <c r="K45" s="317">
        <v>79.3</v>
      </c>
      <c r="L45" s="315">
        <v>2</v>
      </c>
      <c r="M45" s="316">
        <v>29.7</v>
      </c>
      <c r="N45" s="108"/>
    </row>
    <row r="46" spans="1:14">
      <c r="A46" s="318" t="s">
        <v>408</v>
      </c>
      <c r="B46" s="257">
        <v>4984</v>
      </c>
      <c r="C46" s="258">
        <v>4.3224491565847103</v>
      </c>
      <c r="D46" s="258">
        <v>89.5</v>
      </c>
      <c r="E46" s="260">
        <v>33.299999999999997</v>
      </c>
      <c r="F46" s="258">
        <v>19</v>
      </c>
      <c r="G46" s="259">
        <v>39.9</v>
      </c>
      <c r="H46" s="257">
        <v>4083</v>
      </c>
      <c r="I46" s="258">
        <v>6.4121490043344425</v>
      </c>
      <c r="J46" s="258">
        <v>59.1</v>
      </c>
      <c r="K46" s="260">
        <v>75.599999999999994</v>
      </c>
      <c r="L46" s="258">
        <v>3.4</v>
      </c>
      <c r="M46" s="259">
        <v>30.5</v>
      </c>
      <c r="N46" s="108"/>
    </row>
    <row r="47" spans="1:14">
      <c r="A47" s="772" t="s">
        <v>558</v>
      </c>
      <c r="B47" s="297">
        <v>115305</v>
      </c>
      <c r="C47" s="298">
        <v>100</v>
      </c>
      <c r="D47" s="298">
        <v>92.4</v>
      </c>
      <c r="E47" s="300">
        <v>18.8</v>
      </c>
      <c r="F47" s="298">
        <v>35.299999999999997</v>
      </c>
      <c r="G47" s="299">
        <v>44.6</v>
      </c>
      <c r="H47" s="297">
        <v>63676</v>
      </c>
      <c r="I47" s="298">
        <v>100</v>
      </c>
      <c r="J47" s="298">
        <v>60</v>
      </c>
      <c r="K47" s="300">
        <v>79</v>
      </c>
      <c r="L47" s="298">
        <v>3.5</v>
      </c>
      <c r="M47" s="299">
        <v>29.4</v>
      </c>
      <c r="N47" s="108"/>
    </row>
    <row r="48" spans="1:14" s="164" customFormat="1" ht="12.6" customHeight="1">
      <c r="M48" s="987" t="s">
        <v>144</v>
      </c>
    </row>
    <row r="49" spans="1:16" s="164" customFormat="1">
      <c r="A49" s="1491" t="s">
        <v>594</v>
      </c>
      <c r="B49" s="1491"/>
      <c r="C49" s="1491"/>
      <c r="D49" s="1491"/>
      <c r="E49" s="1491"/>
      <c r="F49" s="1491"/>
      <c r="G49" s="1491"/>
      <c r="H49" s="1491"/>
      <c r="I49" s="1491"/>
      <c r="J49" s="1491"/>
      <c r="K49" s="1491"/>
      <c r="L49" s="1491"/>
      <c r="M49" s="1491"/>
    </row>
    <row r="50" spans="1:16" s="164" customFormat="1">
      <c r="A50" s="43" t="s">
        <v>491</v>
      </c>
      <c r="B50" s="918"/>
      <c r="C50" s="918"/>
      <c r="D50" s="918"/>
      <c r="E50" s="918"/>
      <c r="F50" s="918"/>
      <c r="G50" s="918"/>
      <c r="H50" s="918"/>
      <c r="I50" s="918"/>
      <c r="J50" s="918"/>
      <c r="K50" s="918"/>
      <c r="L50" s="918"/>
      <c r="M50" s="918"/>
    </row>
    <row r="51" spans="1:16" s="164" customFormat="1">
      <c r="O51" s="108"/>
      <c r="P51" s="108"/>
    </row>
  </sheetData>
  <mergeCells count="4">
    <mergeCell ref="A49:M49"/>
    <mergeCell ref="B5:G5"/>
    <mergeCell ref="A5:A6"/>
    <mergeCell ref="H5:M5"/>
  </mergeCells>
  <pageMargins left="0.78740157499999996" right="0.78740157499999996" top="0.984251969" bottom="0.984251969" header="0.4921259845" footer="0.492125984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opLeftCell="A64" zoomScaleNormal="100" workbookViewId="0"/>
  </sheetViews>
  <sheetFormatPr baseColWidth="10" defaultColWidth="11.44140625" defaultRowHeight="13.2"/>
  <cols>
    <col min="1" max="1" width="9" style="108" customWidth="1"/>
    <col min="2" max="2" width="23.44140625" style="108" customWidth="1"/>
    <col min="3" max="3" width="9" style="108" customWidth="1"/>
    <col min="4" max="4" width="6.88671875" style="108" customWidth="1"/>
    <col min="5" max="5" width="6.33203125" style="108" customWidth="1"/>
    <col min="6" max="6" width="7.88671875" style="108" customWidth="1"/>
    <col min="7" max="7" width="8.6640625" style="108" customWidth="1"/>
    <col min="8" max="8" width="8" style="108" customWidth="1"/>
    <col min="9" max="9" width="7.109375" style="108" customWidth="1"/>
    <col min="10" max="10" width="7.44140625" style="108" customWidth="1"/>
    <col min="11" max="11" width="8.5546875" style="108" customWidth="1"/>
    <col min="12" max="12" width="6.88671875" style="108" customWidth="1"/>
    <col min="13" max="13" width="11.44140625" style="108"/>
    <col min="14" max="14" width="6.44140625" style="108" customWidth="1"/>
    <col min="15" max="16384" width="11.44140625" style="108"/>
  </cols>
  <sheetData>
    <row r="1" spans="1:14">
      <c r="A1" s="920" t="s">
        <v>551</v>
      </c>
      <c r="B1" s="918"/>
      <c r="C1" s="918"/>
      <c r="D1" s="919"/>
      <c r="E1" s="949"/>
      <c r="F1" s="918"/>
      <c r="G1" s="918"/>
      <c r="H1" s="918"/>
      <c r="I1" s="918"/>
      <c r="J1" s="918"/>
      <c r="K1" s="918"/>
      <c r="L1" s="919"/>
      <c r="M1" s="164"/>
    </row>
    <row r="2" spans="1:14" ht="18.75" customHeight="1">
      <c r="A2" s="1693"/>
      <c r="B2" s="1694"/>
      <c r="C2" s="1530"/>
      <c r="D2" s="1707" t="s">
        <v>11</v>
      </c>
      <c r="E2" s="1708" t="s">
        <v>12</v>
      </c>
      <c r="F2" s="1709" t="s">
        <v>13</v>
      </c>
      <c r="G2" s="1708" t="s">
        <v>139</v>
      </c>
      <c r="H2" s="1708" t="s">
        <v>14</v>
      </c>
      <c r="I2" s="1708" t="s">
        <v>15</v>
      </c>
      <c r="J2" s="1671" t="s">
        <v>141</v>
      </c>
      <c r="K2" s="1671" t="s">
        <v>191</v>
      </c>
      <c r="L2" s="1706" t="s">
        <v>16</v>
      </c>
      <c r="M2" s="164"/>
    </row>
    <row r="3" spans="1:14" ht="16.5" customHeight="1">
      <c r="A3" s="1695"/>
      <c r="B3" s="1696"/>
      <c r="C3" s="1530"/>
      <c r="D3" s="1707"/>
      <c r="E3" s="1708"/>
      <c r="F3" s="1709"/>
      <c r="G3" s="1708"/>
      <c r="H3" s="1708"/>
      <c r="I3" s="1708"/>
      <c r="J3" s="1672"/>
      <c r="K3" s="1672"/>
      <c r="L3" s="1706"/>
      <c r="M3" s="164"/>
    </row>
    <row r="4" spans="1:14">
      <c r="A4" s="1605" t="s">
        <v>87</v>
      </c>
      <c r="B4" s="1606"/>
      <c r="C4" s="91" t="s">
        <v>9</v>
      </c>
      <c r="D4" s="106">
        <v>49457</v>
      </c>
      <c r="E4" s="200">
        <v>75</v>
      </c>
      <c r="F4" s="200"/>
      <c r="G4" s="200">
        <v>8.1</v>
      </c>
      <c r="H4" s="200">
        <v>52.2</v>
      </c>
      <c r="I4" s="200">
        <v>49</v>
      </c>
      <c r="J4" s="200">
        <v>17.5</v>
      </c>
      <c r="K4" s="200">
        <v>96</v>
      </c>
      <c r="L4" s="201">
        <v>46893</v>
      </c>
      <c r="M4" s="164"/>
    </row>
    <row r="5" spans="1:14" ht="12.75" customHeight="1">
      <c r="A5" s="1607"/>
      <c r="B5" s="1608"/>
      <c r="C5" s="91" t="s">
        <v>8</v>
      </c>
      <c r="D5" s="107">
        <v>7972</v>
      </c>
      <c r="E5" s="104">
        <v>12</v>
      </c>
      <c r="F5" s="104"/>
      <c r="G5" s="104">
        <v>8.8000000000000007</v>
      </c>
      <c r="H5" s="104">
        <v>47.6</v>
      </c>
      <c r="I5" s="104">
        <v>48.2</v>
      </c>
      <c r="J5" s="104">
        <v>3.6</v>
      </c>
      <c r="K5" s="104">
        <v>98.8</v>
      </c>
      <c r="L5" s="110">
        <v>7781</v>
      </c>
      <c r="M5" s="164"/>
    </row>
    <row r="6" spans="1:14" ht="13.8" thickBot="1">
      <c r="A6" s="1697"/>
      <c r="B6" s="1698"/>
      <c r="C6" s="91" t="s">
        <v>10</v>
      </c>
      <c r="D6" s="209">
        <v>57429</v>
      </c>
      <c r="E6" s="203">
        <v>87</v>
      </c>
      <c r="F6" s="203">
        <v>86.1</v>
      </c>
      <c r="G6" s="203">
        <v>8.1999999999999993</v>
      </c>
      <c r="H6" s="203">
        <v>51.5</v>
      </c>
      <c r="I6" s="203">
        <v>48.9</v>
      </c>
      <c r="J6" s="203">
        <v>15.6</v>
      </c>
      <c r="K6" s="203">
        <v>96.4</v>
      </c>
      <c r="L6" s="205">
        <v>54674</v>
      </c>
      <c r="M6" s="164"/>
    </row>
    <row r="7" spans="1:14">
      <c r="A7" s="1700" t="s">
        <v>88</v>
      </c>
      <c r="B7" s="1701"/>
      <c r="C7" s="1106" t="s">
        <v>9</v>
      </c>
      <c r="D7" s="210">
        <v>7225</v>
      </c>
      <c r="E7" s="211">
        <v>11</v>
      </c>
      <c r="F7" s="211"/>
      <c r="G7" s="211">
        <v>27.6</v>
      </c>
      <c r="H7" s="211">
        <v>31</v>
      </c>
      <c r="I7" s="211">
        <v>42.6</v>
      </c>
      <c r="J7" s="211">
        <v>1.7</v>
      </c>
      <c r="K7" s="211">
        <v>91</v>
      </c>
      <c r="L7" s="212">
        <v>6577</v>
      </c>
      <c r="M7" s="164"/>
    </row>
    <row r="8" spans="1:14" ht="12.75" customHeight="1">
      <c r="A8" s="1607"/>
      <c r="B8" s="1608"/>
      <c r="C8" s="91" t="s">
        <v>8</v>
      </c>
      <c r="D8" s="107">
        <v>1162</v>
      </c>
      <c r="E8" s="104">
        <v>2</v>
      </c>
      <c r="F8" s="104"/>
      <c r="G8" s="104">
        <v>35.799999999999997</v>
      </c>
      <c r="H8" s="104">
        <v>27.7</v>
      </c>
      <c r="I8" s="104">
        <v>41.2</v>
      </c>
      <c r="J8" s="104">
        <v>0.9</v>
      </c>
      <c r="K8" s="104">
        <v>96</v>
      </c>
      <c r="L8" s="110">
        <v>1115</v>
      </c>
      <c r="M8" s="164"/>
    </row>
    <row r="9" spans="1:14" ht="13.8" thickBot="1">
      <c r="A9" s="1702"/>
      <c r="B9" s="1703"/>
      <c r="C9" s="1107" t="s">
        <v>10</v>
      </c>
      <c r="D9" s="213">
        <v>8387</v>
      </c>
      <c r="E9" s="214">
        <v>13</v>
      </c>
      <c r="F9" s="214">
        <v>86.1</v>
      </c>
      <c r="G9" s="214">
        <v>28.7</v>
      </c>
      <c r="H9" s="214">
        <v>30.6</v>
      </c>
      <c r="I9" s="214">
        <v>42.4</v>
      </c>
      <c r="J9" s="214">
        <v>1.6</v>
      </c>
      <c r="K9" s="214">
        <v>91.7</v>
      </c>
      <c r="L9" s="215">
        <v>7693</v>
      </c>
      <c r="M9" s="911"/>
    </row>
    <row r="10" spans="1:14">
      <c r="A10" s="1704" t="s">
        <v>89</v>
      </c>
      <c r="B10" s="1705"/>
      <c r="C10" s="216" t="s">
        <v>9</v>
      </c>
      <c r="D10" s="217">
        <v>56682</v>
      </c>
      <c r="E10" s="218">
        <v>86</v>
      </c>
      <c r="F10" s="218"/>
      <c r="G10" s="218">
        <v>10.6</v>
      </c>
      <c r="H10" s="218">
        <v>49.5</v>
      </c>
      <c r="I10" s="218">
        <v>48.2</v>
      </c>
      <c r="J10" s="218">
        <v>15.5</v>
      </c>
      <c r="K10" s="218">
        <v>95.4</v>
      </c>
      <c r="L10" s="219">
        <v>53471</v>
      </c>
      <c r="M10" s="164"/>
    </row>
    <row r="11" spans="1:14">
      <c r="A11" s="1514"/>
      <c r="B11" s="1515"/>
      <c r="C11" s="96" t="s">
        <v>8</v>
      </c>
      <c r="D11" s="220">
        <v>9134</v>
      </c>
      <c r="E11" s="112">
        <v>14</v>
      </c>
      <c r="F11" s="112"/>
      <c r="G11" s="112">
        <v>12.3</v>
      </c>
      <c r="H11" s="112">
        <v>45.1</v>
      </c>
      <c r="I11" s="112">
        <v>47.3</v>
      </c>
      <c r="J11" s="112">
        <v>3.3</v>
      </c>
      <c r="K11" s="112">
        <v>98.4</v>
      </c>
      <c r="L11" s="114">
        <v>8896</v>
      </c>
      <c r="M11" s="164"/>
    </row>
    <row r="12" spans="1:14">
      <c r="A12" s="1516"/>
      <c r="B12" s="1517"/>
      <c r="C12" s="96" t="s">
        <v>10</v>
      </c>
      <c r="D12" s="221">
        <v>65816</v>
      </c>
      <c r="E12" s="117">
        <v>100</v>
      </c>
      <c r="F12" s="117">
        <v>86.1</v>
      </c>
      <c r="G12" s="117">
        <v>10.8</v>
      </c>
      <c r="H12" s="117">
        <v>48.9</v>
      </c>
      <c r="I12" s="117">
        <v>48.1</v>
      </c>
      <c r="J12" s="117">
        <v>13.8</v>
      </c>
      <c r="K12" s="117">
        <v>95.8</v>
      </c>
      <c r="L12" s="119">
        <v>62367</v>
      </c>
      <c r="M12" s="942" t="s">
        <v>144</v>
      </c>
    </row>
    <row r="13" spans="1:14" s="164" customFormat="1" ht="25.5" customHeight="1">
      <c r="A13" s="1669" t="s">
        <v>446</v>
      </c>
      <c r="B13" s="1670"/>
      <c r="C13" s="1670"/>
      <c r="D13" s="1670"/>
      <c r="E13" s="1670"/>
      <c r="F13" s="1670"/>
      <c r="G13" s="1670"/>
      <c r="H13" s="1670"/>
      <c r="I13" s="1670"/>
      <c r="J13" s="1670"/>
      <c r="K13" s="1670"/>
      <c r="L13" s="1670"/>
      <c r="N13" s="433"/>
    </row>
    <row r="14" spans="1:14" s="164" customFormat="1">
      <c r="A14" s="43" t="s">
        <v>491</v>
      </c>
      <c r="B14" s="918"/>
      <c r="C14" s="918"/>
      <c r="D14" s="919"/>
      <c r="E14" s="949"/>
      <c r="F14" s="918"/>
      <c r="G14" s="918"/>
      <c r="H14" s="918"/>
      <c r="I14" s="918"/>
      <c r="J14" s="918"/>
      <c r="K14" s="918"/>
      <c r="L14" s="919"/>
    </row>
    <row r="15" spans="1:14" s="164" customFormat="1">
      <c r="A15" s="920"/>
      <c r="B15" s="918"/>
      <c r="C15" s="918"/>
      <c r="D15" s="919"/>
      <c r="E15" s="949"/>
      <c r="F15" s="918"/>
      <c r="G15" s="918"/>
      <c r="H15" s="918"/>
      <c r="I15" s="918"/>
      <c r="J15" s="918"/>
      <c r="K15" s="918"/>
      <c r="L15" s="919"/>
    </row>
    <row r="16" spans="1:14" s="164" customFormat="1">
      <c r="A16" s="920" t="s">
        <v>552</v>
      </c>
      <c r="B16" s="918"/>
      <c r="C16" s="918"/>
      <c r="D16" s="919"/>
      <c r="E16" s="949"/>
      <c r="F16" s="918"/>
      <c r="G16" s="918"/>
      <c r="H16" s="918"/>
      <c r="I16" s="918"/>
      <c r="J16" s="918"/>
      <c r="K16" s="918"/>
      <c r="L16" s="919"/>
    </row>
    <row r="17" spans="1:15" ht="12.75" customHeight="1">
      <c r="A17" s="1693"/>
      <c r="B17" s="1694"/>
      <c r="C17" s="1677"/>
      <c r="D17" s="1686" t="s">
        <v>11</v>
      </c>
      <c r="E17" s="1671" t="s">
        <v>12</v>
      </c>
      <c r="F17" s="1671" t="s">
        <v>13</v>
      </c>
      <c r="G17" s="1671" t="s">
        <v>139</v>
      </c>
      <c r="H17" s="1671" t="s">
        <v>14</v>
      </c>
      <c r="I17" s="1671" t="s">
        <v>15</v>
      </c>
      <c r="J17" s="1671" t="s">
        <v>141</v>
      </c>
      <c r="K17" s="1671" t="s">
        <v>211</v>
      </c>
      <c r="L17" s="1684" t="s">
        <v>16</v>
      </c>
      <c r="M17" s="164"/>
    </row>
    <row r="18" spans="1:15" ht="24" customHeight="1">
      <c r="A18" s="1695"/>
      <c r="B18" s="1696"/>
      <c r="C18" s="1678"/>
      <c r="D18" s="1687"/>
      <c r="E18" s="1672"/>
      <c r="F18" s="1672"/>
      <c r="G18" s="1672"/>
      <c r="H18" s="1672"/>
      <c r="I18" s="1672"/>
      <c r="J18" s="1672"/>
      <c r="K18" s="1672"/>
      <c r="L18" s="1685"/>
      <c r="M18" s="164"/>
    </row>
    <row r="19" spans="1:15" ht="15.75" customHeight="1">
      <c r="A19" s="1690" t="s">
        <v>90</v>
      </c>
      <c r="B19" s="1691"/>
      <c r="C19" s="1691"/>
      <c r="D19" s="1691"/>
      <c r="E19" s="1691"/>
      <c r="F19" s="1691"/>
      <c r="G19" s="1691"/>
      <c r="H19" s="1691"/>
      <c r="I19" s="1691"/>
      <c r="J19" s="1691"/>
      <c r="K19" s="1691"/>
      <c r="L19" s="1692"/>
      <c r="M19" s="164"/>
    </row>
    <row r="20" spans="1:15" ht="12.75" customHeight="1">
      <c r="A20" s="1495" t="s">
        <v>386</v>
      </c>
      <c r="B20" s="1681" t="s">
        <v>178</v>
      </c>
      <c r="C20" s="91" t="s">
        <v>8</v>
      </c>
      <c r="D20" s="107">
        <v>5446</v>
      </c>
      <c r="E20" s="104">
        <v>8.2745836878570564</v>
      </c>
      <c r="F20" s="104"/>
      <c r="G20" s="104">
        <v>5</v>
      </c>
      <c r="H20" s="104">
        <v>50.4</v>
      </c>
      <c r="I20" s="104">
        <v>49.3</v>
      </c>
      <c r="J20" s="104">
        <v>4.5999999999999996</v>
      </c>
      <c r="K20" s="104">
        <v>98.9</v>
      </c>
      <c r="L20" s="110">
        <v>5342</v>
      </c>
      <c r="M20" s="164"/>
    </row>
    <row r="21" spans="1:15" ht="14.25" customHeight="1">
      <c r="A21" s="1496"/>
      <c r="B21" s="1528"/>
      <c r="C21" s="91" t="s">
        <v>9</v>
      </c>
      <c r="D21" s="107">
        <v>2916</v>
      </c>
      <c r="E21" s="104">
        <v>4.4305336088489122</v>
      </c>
      <c r="F21" s="104"/>
      <c r="G21" s="104">
        <v>6.2</v>
      </c>
      <c r="H21" s="104">
        <v>49.5</v>
      </c>
      <c r="I21" s="104">
        <v>49</v>
      </c>
      <c r="J21" s="104">
        <v>1.2</v>
      </c>
      <c r="K21" s="104">
        <v>99.5</v>
      </c>
      <c r="L21" s="110">
        <v>2869</v>
      </c>
      <c r="M21" s="164"/>
    </row>
    <row r="22" spans="1:15" ht="13.5" customHeight="1">
      <c r="A22" s="1497"/>
      <c r="B22" s="1680"/>
      <c r="C22" s="91" t="s">
        <v>10</v>
      </c>
      <c r="D22" s="107">
        <v>8362</v>
      </c>
      <c r="E22" s="104">
        <v>12.705117296705968</v>
      </c>
      <c r="F22" s="104">
        <v>65.099999999999994</v>
      </c>
      <c r="G22" s="104">
        <v>5.4</v>
      </c>
      <c r="H22" s="104">
        <v>50.1</v>
      </c>
      <c r="I22" s="104">
        <v>49.2</v>
      </c>
      <c r="J22" s="104">
        <v>3.4</v>
      </c>
      <c r="K22" s="104">
        <v>99.1</v>
      </c>
      <c r="L22" s="110">
        <v>8211</v>
      </c>
      <c r="M22" s="943"/>
      <c r="O22" s="115"/>
    </row>
    <row r="23" spans="1:15" ht="12.75" customHeight="1">
      <c r="A23" s="1501" t="s">
        <v>387</v>
      </c>
      <c r="B23" s="1699" t="s">
        <v>92</v>
      </c>
      <c r="C23" s="91" t="s">
        <v>8</v>
      </c>
      <c r="D23" s="107">
        <v>12494</v>
      </c>
      <c r="E23" s="104">
        <v>18.983225963291599</v>
      </c>
      <c r="F23" s="104"/>
      <c r="G23" s="104">
        <v>8</v>
      </c>
      <c r="H23" s="104">
        <v>47.9</v>
      </c>
      <c r="I23" s="104">
        <v>48.3</v>
      </c>
      <c r="J23" s="104">
        <v>14.7</v>
      </c>
      <c r="K23" s="104">
        <v>96.9</v>
      </c>
      <c r="L23" s="110">
        <v>11986</v>
      </c>
      <c r="M23" s="164"/>
    </row>
    <row r="24" spans="1:15">
      <c r="A24" s="1502"/>
      <c r="B24" s="1519"/>
      <c r="C24" s="91" t="s">
        <v>9</v>
      </c>
      <c r="D24" s="107">
        <v>2313</v>
      </c>
      <c r="E24" s="104">
        <v>3.5143430168955883</v>
      </c>
      <c r="F24" s="104"/>
      <c r="G24" s="104">
        <v>8.6</v>
      </c>
      <c r="H24" s="104">
        <v>47.5</v>
      </c>
      <c r="I24" s="104">
        <v>48.2</v>
      </c>
      <c r="J24" s="104">
        <v>4.0999999999999996</v>
      </c>
      <c r="K24" s="104">
        <v>98.5</v>
      </c>
      <c r="L24" s="110">
        <v>2260</v>
      </c>
      <c r="M24" s="164"/>
    </row>
    <row r="25" spans="1:15">
      <c r="A25" s="1503"/>
      <c r="B25" s="1520"/>
      <c r="C25" s="91" t="s">
        <v>10</v>
      </c>
      <c r="D25" s="107">
        <v>14807</v>
      </c>
      <c r="E25" s="104">
        <v>22.497568980187189</v>
      </c>
      <c r="F25" s="104">
        <v>84.4</v>
      </c>
      <c r="G25" s="104">
        <v>8.1</v>
      </c>
      <c r="H25" s="104">
        <v>47.9</v>
      </c>
      <c r="I25" s="104">
        <v>48.3</v>
      </c>
      <c r="J25" s="104">
        <v>13.1</v>
      </c>
      <c r="K25" s="104">
        <v>97.1</v>
      </c>
      <c r="L25" s="110">
        <v>14246</v>
      </c>
      <c r="M25" s="943"/>
    </row>
    <row r="26" spans="1:15" ht="12.75" customHeight="1">
      <c r="A26" s="1501" t="s">
        <v>388</v>
      </c>
      <c r="B26" s="1518" t="s">
        <v>214</v>
      </c>
      <c r="C26" s="91" t="s">
        <v>8</v>
      </c>
      <c r="D26" s="107">
        <v>20018</v>
      </c>
      <c r="E26" s="104">
        <v>30.415096633037557</v>
      </c>
      <c r="F26" s="104"/>
      <c r="G26" s="104">
        <v>8.6</v>
      </c>
      <c r="H26" s="104">
        <v>55.3</v>
      </c>
      <c r="I26" s="104">
        <v>49.3</v>
      </c>
      <c r="J26" s="104">
        <v>16.100000000000001</v>
      </c>
      <c r="K26" s="104">
        <v>96.3</v>
      </c>
      <c r="L26" s="110">
        <v>19020</v>
      </c>
      <c r="M26" s="164"/>
    </row>
    <row r="27" spans="1:15">
      <c r="A27" s="1502"/>
      <c r="B27" s="1519"/>
      <c r="C27" s="91" t="s">
        <v>9</v>
      </c>
      <c r="D27" s="107">
        <v>2153</v>
      </c>
      <c r="E27" s="104">
        <v>3.2712410356144401</v>
      </c>
      <c r="F27" s="104"/>
      <c r="G27" s="104">
        <v>13.1</v>
      </c>
      <c r="H27" s="104">
        <v>43.1</v>
      </c>
      <c r="I27" s="104">
        <v>46.7</v>
      </c>
      <c r="J27" s="104">
        <v>5.2</v>
      </c>
      <c r="K27" s="104">
        <v>98.1</v>
      </c>
      <c r="L27" s="110">
        <v>2083</v>
      </c>
      <c r="M27" s="164"/>
    </row>
    <row r="28" spans="1:15">
      <c r="A28" s="1503"/>
      <c r="B28" s="1520"/>
      <c r="C28" s="1108" t="s">
        <v>10</v>
      </c>
      <c r="D28" s="363">
        <v>22171</v>
      </c>
      <c r="E28" s="104">
        <v>33.686337668652001</v>
      </c>
      <c r="F28" s="364">
        <v>90.3</v>
      </c>
      <c r="G28" s="364">
        <v>9.1</v>
      </c>
      <c r="H28" s="364">
        <v>54.2</v>
      </c>
      <c r="I28" s="364">
        <v>49</v>
      </c>
      <c r="J28" s="364">
        <v>15</v>
      </c>
      <c r="K28" s="364">
        <v>96.5</v>
      </c>
      <c r="L28" s="365">
        <v>21104</v>
      </c>
      <c r="M28" s="943"/>
      <c r="N28" s="222"/>
      <c r="O28" s="406"/>
    </row>
    <row r="29" spans="1:15" ht="12.75" customHeight="1">
      <c r="A29" s="1498" t="s">
        <v>107</v>
      </c>
      <c r="B29" s="1504"/>
      <c r="C29" s="96" t="s">
        <v>8</v>
      </c>
      <c r="D29" s="224">
        <v>37958</v>
      </c>
      <c r="E29" s="112">
        <v>57.672906284186219</v>
      </c>
      <c r="F29" s="197"/>
      <c r="G29" s="197">
        <v>7.9</v>
      </c>
      <c r="H29" s="197">
        <v>52.2</v>
      </c>
      <c r="I29" s="197">
        <v>49</v>
      </c>
      <c r="J29" s="197">
        <v>14</v>
      </c>
      <c r="K29" s="197">
        <v>96.9</v>
      </c>
      <c r="L29" s="198">
        <v>36348</v>
      </c>
      <c r="M29" s="164"/>
      <c r="N29" s="225"/>
    </row>
    <row r="30" spans="1:15">
      <c r="A30" s="1499"/>
      <c r="B30" s="1505"/>
      <c r="C30" s="96" t="s">
        <v>9</v>
      </c>
      <c r="D30" s="220">
        <v>7382</v>
      </c>
      <c r="E30" s="112">
        <v>11.21611766135894</v>
      </c>
      <c r="F30" s="112"/>
      <c r="G30" s="112">
        <v>9</v>
      </c>
      <c r="H30" s="112">
        <v>47</v>
      </c>
      <c r="I30" s="112">
        <v>48.1</v>
      </c>
      <c r="J30" s="112">
        <v>3.3</v>
      </c>
      <c r="K30" s="112">
        <v>98.8</v>
      </c>
      <c r="L30" s="114">
        <v>7213</v>
      </c>
      <c r="M30" s="164"/>
      <c r="N30" s="226"/>
    </row>
    <row r="31" spans="1:15">
      <c r="A31" s="1506"/>
      <c r="B31" s="1507"/>
      <c r="C31" s="96" t="s">
        <v>10</v>
      </c>
      <c r="D31" s="221">
        <v>45340</v>
      </c>
      <c r="E31" s="112">
        <v>68.889023945545162</v>
      </c>
      <c r="F31" s="117">
        <v>83.7</v>
      </c>
      <c r="G31" s="117">
        <v>8.1</v>
      </c>
      <c r="H31" s="117">
        <v>51.4</v>
      </c>
      <c r="I31" s="117">
        <v>48.8</v>
      </c>
      <c r="J31" s="117">
        <v>12.2</v>
      </c>
      <c r="K31" s="117">
        <v>97.2</v>
      </c>
      <c r="L31" s="119">
        <v>43561</v>
      </c>
      <c r="M31" s="911"/>
      <c r="N31" s="226"/>
    </row>
    <row r="32" spans="1:15" ht="12.75" customHeight="1">
      <c r="A32" s="1498" t="s">
        <v>108</v>
      </c>
      <c r="B32" s="1504"/>
      <c r="C32" s="96" t="s">
        <v>8</v>
      </c>
      <c r="D32" s="217">
        <v>5521</v>
      </c>
      <c r="E32" s="112">
        <v>8.3885377415825939</v>
      </c>
      <c r="F32" s="218"/>
      <c r="G32" s="218">
        <v>25.7</v>
      </c>
      <c r="H32" s="218">
        <v>32.4</v>
      </c>
      <c r="I32" s="218">
        <v>43</v>
      </c>
      <c r="J32" s="218">
        <v>1.4</v>
      </c>
      <c r="K32" s="218">
        <v>93.2</v>
      </c>
      <c r="L32" s="219">
        <v>5145</v>
      </c>
      <c r="M32" s="164"/>
      <c r="N32" s="223"/>
    </row>
    <row r="33" spans="1:16">
      <c r="A33" s="1499"/>
      <c r="B33" s="1505"/>
      <c r="C33" s="96" t="s">
        <v>9</v>
      </c>
      <c r="D33" s="220">
        <v>866</v>
      </c>
      <c r="E33" s="112">
        <v>1.3157894736842104</v>
      </c>
      <c r="F33" s="112"/>
      <c r="G33" s="112">
        <v>38.1</v>
      </c>
      <c r="H33" s="112">
        <v>26.1</v>
      </c>
      <c r="I33" s="112">
        <v>40.5</v>
      </c>
      <c r="J33" s="112">
        <v>1</v>
      </c>
      <c r="K33" s="112">
        <v>97.1</v>
      </c>
      <c r="L33" s="114">
        <v>841</v>
      </c>
      <c r="M33" s="164"/>
    </row>
    <row r="34" spans="1:16">
      <c r="A34" s="1506"/>
      <c r="B34" s="1507"/>
      <c r="C34" s="96" t="s">
        <v>10</v>
      </c>
      <c r="D34" s="220">
        <v>6387</v>
      </c>
      <c r="E34" s="112">
        <v>9.7043272152668045</v>
      </c>
      <c r="F34" s="112">
        <v>86.4</v>
      </c>
      <c r="G34" s="112">
        <v>27.4</v>
      </c>
      <c r="H34" s="112">
        <v>31.5</v>
      </c>
      <c r="I34" s="112">
        <v>42.7</v>
      </c>
      <c r="J34" s="112">
        <v>1.3</v>
      </c>
      <c r="K34" s="112">
        <v>93.7</v>
      </c>
      <c r="L34" s="114">
        <v>5986</v>
      </c>
      <c r="M34" s="164"/>
      <c r="N34" s="115"/>
    </row>
    <row r="35" spans="1:16" ht="12.75" customHeight="1">
      <c r="A35" s="1498" t="s">
        <v>93</v>
      </c>
      <c r="B35" s="1504"/>
      <c r="C35" s="96" t="s">
        <v>8</v>
      </c>
      <c r="D35" s="217">
        <v>43479</v>
      </c>
      <c r="E35" s="112">
        <v>66.061444025768807</v>
      </c>
      <c r="F35" s="218"/>
      <c r="G35" s="218">
        <v>10.199999999999999</v>
      </c>
      <c r="H35" s="218">
        <v>49.7</v>
      </c>
      <c r="I35" s="218">
        <v>48.2</v>
      </c>
      <c r="J35" s="218">
        <v>12.4</v>
      </c>
      <c r="K35" s="218">
        <v>96.4</v>
      </c>
      <c r="L35" s="219">
        <v>41494</v>
      </c>
      <c r="M35" s="164"/>
    </row>
    <row r="36" spans="1:16">
      <c r="A36" s="1499"/>
      <c r="B36" s="1505"/>
      <c r="C36" s="96" t="s">
        <v>9</v>
      </c>
      <c r="D36" s="220">
        <v>8248</v>
      </c>
      <c r="E36" s="112">
        <v>12.531907135043149</v>
      </c>
      <c r="F36" s="112"/>
      <c r="G36" s="112">
        <v>12</v>
      </c>
      <c r="H36" s="112">
        <v>44.8</v>
      </c>
      <c r="I36" s="112">
        <v>47.3</v>
      </c>
      <c r="J36" s="112">
        <v>3.1</v>
      </c>
      <c r="K36" s="112">
        <v>98.6</v>
      </c>
      <c r="L36" s="114">
        <v>8053</v>
      </c>
      <c r="M36" s="164"/>
    </row>
    <row r="37" spans="1:16">
      <c r="A37" s="1506"/>
      <c r="B37" s="1507"/>
      <c r="C37" s="96" t="s">
        <v>10</v>
      </c>
      <c r="D37" s="220">
        <v>51727</v>
      </c>
      <c r="E37" s="112">
        <v>78.593351160811963</v>
      </c>
      <c r="F37" s="112">
        <v>84.1</v>
      </c>
      <c r="G37" s="112">
        <v>10.5</v>
      </c>
      <c r="H37" s="112">
        <v>48.9</v>
      </c>
      <c r="I37" s="112">
        <v>48.1</v>
      </c>
      <c r="J37" s="112">
        <v>10.9</v>
      </c>
      <c r="K37" s="112">
        <v>96.8</v>
      </c>
      <c r="L37" s="114">
        <v>49547</v>
      </c>
      <c r="M37" s="911"/>
      <c r="N37" s="115"/>
    </row>
    <row r="38" spans="1:16" ht="12.75" customHeight="1">
      <c r="A38" s="1506" t="s">
        <v>81</v>
      </c>
      <c r="B38" s="1676"/>
      <c r="C38" s="1676"/>
      <c r="D38" s="1676"/>
      <c r="E38" s="1676"/>
      <c r="F38" s="1676"/>
      <c r="G38" s="1676"/>
      <c r="H38" s="1676"/>
      <c r="I38" s="1676"/>
      <c r="J38" s="1676"/>
      <c r="K38" s="1676"/>
      <c r="L38" s="1507"/>
      <c r="M38" s="164"/>
    </row>
    <row r="39" spans="1:16" ht="12.75" customHeight="1">
      <c r="A39" s="1605" t="s">
        <v>212</v>
      </c>
      <c r="B39" s="1606"/>
      <c r="C39" s="665" t="s">
        <v>8</v>
      </c>
      <c r="D39" s="195">
        <v>70</v>
      </c>
      <c r="E39" s="104">
        <v>0.106357116810502</v>
      </c>
      <c r="F39" s="196"/>
      <c r="G39" s="196">
        <v>0</v>
      </c>
      <c r="H39" s="196">
        <v>91.4</v>
      </c>
      <c r="I39" s="196">
        <v>55.9</v>
      </c>
      <c r="J39" s="196">
        <v>5.7</v>
      </c>
      <c r="K39" s="196">
        <v>98.8</v>
      </c>
      <c r="L39" s="666">
        <v>63</v>
      </c>
      <c r="M39" s="164"/>
    </row>
    <row r="40" spans="1:16">
      <c r="A40" s="1607"/>
      <c r="B40" s="1608"/>
      <c r="C40" s="121" t="s">
        <v>9</v>
      </c>
      <c r="D40" s="109">
        <v>96</v>
      </c>
      <c r="E40" s="104">
        <v>0.14586118876868845</v>
      </c>
      <c r="F40" s="105"/>
      <c r="G40" s="105">
        <v>1</v>
      </c>
      <c r="H40" s="105">
        <v>79.2</v>
      </c>
      <c r="I40" s="105">
        <v>54</v>
      </c>
      <c r="J40" s="105">
        <v>4.2</v>
      </c>
      <c r="K40" s="105">
        <v>99.3</v>
      </c>
      <c r="L40" s="667">
        <v>89</v>
      </c>
      <c r="M40" s="164"/>
    </row>
    <row r="41" spans="1:16">
      <c r="A41" s="1697"/>
      <c r="B41" s="1698"/>
      <c r="C41" s="121" t="s">
        <v>10</v>
      </c>
      <c r="D41" s="202">
        <v>166</v>
      </c>
      <c r="E41" s="104">
        <v>0.2522183055791905</v>
      </c>
      <c r="F41" s="204">
        <v>42.2</v>
      </c>
      <c r="G41" s="204">
        <v>0.6</v>
      </c>
      <c r="H41" s="204">
        <v>84.3</v>
      </c>
      <c r="I41" s="204">
        <v>54.8</v>
      </c>
      <c r="J41" s="204">
        <v>4.8</v>
      </c>
      <c r="K41" s="204">
        <v>99.1</v>
      </c>
      <c r="L41" s="668">
        <v>153</v>
      </c>
      <c r="M41" s="164"/>
    </row>
    <row r="42" spans="1:16" ht="12.75" customHeight="1">
      <c r="A42" s="1498" t="s">
        <v>108</v>
      </c>
      <c r="B42" s="1504"/>
      <c r="C42" s="665" t="s">
        <v>8</v>
      </c>
      <c r="D42" s="123">
        <v>123</v>
      </c>
      <c r="E42" s="104">
        <v>0.18688464810988209</v>
      </c>
      <c r="F42" s="669"/>
      <c r="G42" s="669">
        <v>16.3</v>
      </c>
      <c r="H42" s="669">
        <v>30.1</v>
      </c>
      <c r="I42" s="669">
        <v>44.8</v>
      </c>
      <c r="J42" s="669">
        <v>0</v>
      </c>
      <c r="K42" s="669">
        <v>85.5</v>
      </c>
      <c r="L42" s="123">
        <v>105</v>
      </c>
      <c r="M42" s="164"/>
    </row>
    <row r="43" spans="1:16">
      <c r="A43" s="1499"/>
      <c r="B43" s="1505"/>
      <c r="C43" s="121" t="s">
        <v>9</v>
      </c>
      <c r="D43" s="123">
        <v>175</v>
      </c>
      <c r="E43" s="104">
        <v>0.26589279202625499</v>
      </c>
      <c r="F43" s="669"/>
      <c r="G43" s="669">
        <v>27.4</v>
      </c>
      <c r="H43" s="669">
        <v>29.1</v>
      </c>
      <c r="I43" s="669">
        <v>41.8</v>
      </c>
      <c r="J43" s="669">
        <v>0</v>
      </c>
      <c r="K43" s="669">
        <v>97.9</v>
      </c>
      <c r="L43" s="123">
        <v>171</v>
      </c>
      <c r="M43" s="164"/>
    </row>
    <row r="44" spans="1:16">
      <c r="A44" s="1506"/>
      <c r="B44" s="1507"/>
      <c r="C44" s="121" t="s">
        <v>10</v>
      </c>
      <c r="D44" s="123">
        <v>298</v>
      </c>
      <c r="E44" s="104">
        <v>0.45277744013613713</v>
      </c>
      <c r="F44" s="669">
        <v>41.3</v>
      </c>
      <c r="G44" s="669">
        <v>22.8</v>
      </c>
      <c r="H44" s="669">
        <v>29.5</v>
      </c>
      <c r="I44" s="669">
        <v>43</v>
      </c>
      <c r="J44" s="669">
        <v>0</v>
      </c>
      <c r="K44" s="669">
        <v>92.8</v>
      </c>
      <c r="L44" s="123">
        <v>276</v>
      </c>
      <c r="M44" s="164"/>
    </row>
    <row r="45" spans="1:16" ht="12.75" customHeight="1">
      <c r="A45" s="1512" t="s">
        <v>213</v>
      </c>
      <c r="B45" s="1513"/>
      <c r="C45" s="670" t="s">
        <v>8</v>
      </c>
      <c r="D45" s="671">
        <v>193</v>
      </c>
      <c r="E45" s="112">
        <v>0.29324176492038412</v>
      </c>
      <c r="F45" s="672"/>
      <c r="G45" s="672">
        <v>10.4</v>
      </c>
      <c r="H45" s="672">
        <v>52.3</v>
      </c>
      <c r="I45" s="672">
        <v>48.8</v>
      </c>
      <c r="J45" s="672">
        <v>2.1</v>
      </c>
      <c r="K45" s="672">
        <v>90</v>
      </c>
      <c r="L45" s="673">
        <v>168</v>
      </c>
      <c r="M45" s="164"/>
    </row>
    <row r="46" spans="1:16">
      <c r="A46" s="1514"/>
      <c r="B46" s="1515"/>
      <c r="C46" s="416" t="s">
        <v>9</v>
      </c>
      <c r="D46" s="111">
        <v>271</v>
      </c>
      <c r="E46" s="112">
        <v>0.41175398079494346</v>
      </c>
      <c r="F46" s="113"/>
      <c r="G46" s="113">
        <v>18.100000000000001</v>
      </c>
      <c r="H46" s="113">
        <v>46.9</v>
      </c>
      <c r="I46" s="113">
        <v>46.1</v>
      </c>
      <c r="J46" s="113">
        <v>1.5</v>
      </c>
      <c r="K46" s="113">
        <v>98.4</v>
      </c>
      <c r="L46" s="674">
        <v>261</v>
      </c>
      <c r="M46" s="164"/>
      <c r="P46" s="115"/>
    </row>
    <row r="47" spans="1:16">
      <c r="A47" s="1516"/>
      <c r="B47" s="1517"/>
      <c r="C47" s="416" t="s">
        <v>10</v>
      </c>
      <c r="D47" s="199">
        <v>464</v>
      </c>
      <c r="E47" s="112">
        <v>0.70499574571532764</v>
      </c>
      <c r="F47" s="118">
        <v>41.6</v>
      </c>
      <c r="G47" s="118">
        <v>14.9</v>
      </c>
      <c r="H47" s="118">
        <v>49.1</v>
      </c>
      <c r="I47" s="118">
        <v>47.2</v>
      </c>
      <c r="J47" s="118">
        <v>1.7</v>
      </c>
      <c r="K47" s="118">
        <v>94.9</v>
      </c>
      <c r="L47" s="675">
        <v>429</v>
      </c>
      <c r="M47" s="942" t="s">
        <v>144</v>
      </c>
    </row>
    <row r="48" spans="1:16" s="164" customFormat="1" ht="25.5" customHeight="1">
      <c r="A48" s="1669" t="s">
        <v>446</v>
      </c>
      <c r="B48" s="1670"/>
      <c r="C48" s="1670"/>
      <c r="D48" s="1670"/>
      <c r="E48" s="1670"/>
      <c r="F48" s="1670"/>
      <c r="G48" s="1670"/>
      <c r="H48" s="1670"/>
      <c r="I48" s="1670"/>
      <c r="J48" s="1670"/>
      <c r="K48" s="1670"/>
      <c r="L48" s="1670"/>
      <c r="N48" s="433"/>
    </row>
    <row r="49" spans="1:13" s="164" customFormat="1">
      <c r="A49" s="43" t="s">
        <v>491</v>
      </c>
      <c r="B49" s="944"/>
      <c r="C49" s="944"/>
      <c r="D49" s="944"/>
      <c r="E49" s="944"/>
      <c r="F49" s="944"/>
      <c r="G49" s="944"/>
      <c r="H49" s="944"/>
      <c r="I49" s="944"/>
      <c r="J49" s="944"/>
      <c r="K49" s="944"/>
      <c r="L49" s="944"/>
    </row>
    <row r="50" spans="1:13" s="164" customFormat="1">
      <c r="B50" s="944"/>
      <c r="C50" s="944"/>
      <c r="D50" s="944"/>
      <c r="E50" s="944"/>
      <c r="F50" s="944"/>
      <c r="G50" s="944"/>
      <c r="H50" s="944"/>
      <c r="I50" s="944"/>
      <c r="J50" s="944"/>
      <c r="K50" s="944"/>
      <c r="L50" s="944"/>
    </row>
    <row r="51" spans="1:13" s="164" customFormat="1">
      <c r="A51" s="920" t="s">
        <v>556</v>
      </c>
      <c r="B51" s="945"/>
      <c r="C51" s="946"/>
      <c r="D51" s="947"/>
      <c r="E51" s="948"/>
      <c r="F51" s="948"/>
      <c r="G51" s="948"/>
      <c r="H51" s="948"/>
      <c r="I51" s="948"/>
      <c r="J51" s="948"/>
      <c r="K51" s="948"/>
      <c r="L51" s="947"/>
    </row>
    <row r="52" spans="1:13">
      <c r="A52" s="1693"/>
      <c r="B52" s="1694"/>
      <c r="C52" s="1677"/>
      <c r="D52" s="1686" t="s">
        <v>95</v>
      </c>
      <c r="E52" s="1671" t="s">
        <v>12</v>
      </c>
      <c r="F52" s="1671" t="s">
        <v>13</v>
      </c>
      <c r="G52" s="1671" t="s">
        <v>139</v>
      </c>
      <c r="H52" s="1671" t="s">
        <v>14</v>
      </c>
      <c r="I52" s="1671" t="s">
        <v>15</v>
      </c>
      <c r="J52" s="1671" t="s">
        <v>141</v>
      </c>
      <c r="K52" s="1671" t="s">
        <v>211</v>
      </c>
      <c r="L52" s="1684" t="s">
        <v>16</v>
      </c>
      <c r="M52" s="164"/>
    </row>
    <row r="53" spans="1:13" ht="27" customHeight="1">
      <c r="A53" s="1695"/>
      <c r="B53" s="1696"/>
      <c r="C53" s="1678"/>
      <c r="D53" s="1687"/>
      <c r="E53" s="1672"/>
      <c r="F53" s="1672"/>
      <c r="G53" s="1672"/>
      <c r="H53" s="1672"/>
      <c r="I53" s="1672"/>
      <c r="J53" s="1672"/>
      <c r="K53" s="1672"/>
      <c r="L53" s="1685"/>
      <c r="M53" s="164"/>
    </row>
    <row r="54" spans="1:13">
      <c r="A54" s="1506" t="s">
        <v>94</v>
      </c>
      <c r="B54" s="1676"/>
      <c r="C54" s="1676"/>
      <c r="D54" s="1676"/>
      <c r="E54" s="1676"/>
      <c r="F54" s="1676"/>
      <c r="G54" s="1676"/>
      <c r="H54" s="1676"/>
      <c r="I54" s="1676"/>
      <c r="J54" s="1676"/>
      <c r="K54" s="1676"/>
      <c r="L54" s="1507"/>
      <c r="M54" s="164"/>
    </row>
    <row r="55" spans="1:13">
      <c r="A55" s="1527" t="s">
        <v>0</v>
      </c>
      <c r="B55" s="1527" t="s">
        <v>96</v>
      </c>
      <c r="C55" s="91" t="s">
        <v>9</v>
      </c>
      <c r="D55" s="106">
        <v>868</v>
      </c>
      <c r="E55" s="104">
        <v>1.3188282484502247</v>
      </c>
      <c r="F55" s="200"/>
      <c r="G55" s="200">
        <v>1.8</v>
      </c>
      <c r="H55" s="200">
        <v>82.6</v>
      </c>
      <c r="I55" s="200">
        <v>55.7</v>
      </c>
      <c r="J55" s="200">
        <v>31.8</v>
      </c>
      <c r="K55" s="200">
        <v>92.3</v>
      </c>
      <c r="L55" s="201">
        <v>795</v>
      </c>
      <c r="M55" s="164"/>
    </row>
    <row r="56" spans="1:13" ht="12.75" customHeight="1">
      <c r="A56" s="1528"/>
      <c r="B56" s="1528"/>
      <c r="C56" s="91" t="s">
        <v>8</v>
      </c>
      <c r="D56" s="107">
        <v>32</v>
      </c>
      <c r="E56" s="104">
        <v>4.8620396256229492E-2</v>
      </c>
      <c r="F56" s="104"/>
      <c r="G56" s="104">
        <v>3.1</v>
      </c>
      <c r="H56" s="104">
        <v>78.099999999999994</v>
      </c>
      <c r="I56" s="104">
        <v>55.8</v>
      </c>
      <c r="J56" s="104">
        <v>15.6</v>
      </c>
      <c r="K56" s="104">
        <v>97.2</v>
      </c>
      <c r="L56" s="110">
        <v>31</v>
      </c>
      <c r="M56" s="164"/>
    </row>
    <row r="57" spans="1:13">
      <c r="A57" s="1528"/>
      <c r="B57" s="1680"/>
      <c r="C57" s="91" t="s">
        <v>10</v>
      </c>
      <c r="D57" s="107">
        <v>900</v>
      </c>
      <c r="E57" s="104">
        <v>1.3674486447064542</v>
      </c>
      <c r="F57" s="104">
        <v>96.4</v>
      </c>
      <c r="G57" s="104">
        <v>1.9</v>
      </c>
      <c r="H57" s="104">
        <v>82.4</v>
      </c>
      <c r="I57" s="104">
        <v>55.7</v>
      </c>
      <c r="J57" s="104">
        <v>31.2</v>
      </c>
      <c r="K57" s="104">
        <v>92.5</v>
      </c>
      <c r="L57" s="110">
        <v>826</v>
      </c>
      <c r="M57" s="164"/>
    </row>
    <row r="58" spans="1:13">
      <c r="A58" s="1528"/>
      <c r="B58" s="1681" t="s">
        <v>97</v>
      </c>
      <c r="C58" s="91" t="s">
        <v>9</v>
      </c>
      <c r="D58" s="107">
        <v>7496</v>
      </c>
      <c r="E58" s="104">
        <v>11.389327823021759</v>
      </c>
      <c r="F58" s="104"/>
      <c r="G58" s="104">
        <v>7.4</v>
      </c>
      <c r="H58" s="104">
        <v>51.9</v>
      </c>
      <c r="I58" s="104">
        <v>49.2</v>
      </c>
      <c r="J58" s="104">
        <v>29.9</v>
      </c>
      <c r="K58" s="104">
        <v>92.9</v>
      </c>
      <c r="L58" s="110">
        <v>6848</v>
      </c>
      <c r="M58" s="164"/>
    </row>
    <row r="59" spans="1:13" ht="12.75" customHeight="1">
      <c r="A59" s="1528"/>
      <c r="B59" s="1528"/>
      <c r="C59" s="91" t="s">
        <v>8</v>
      </c>
      <c r="D59" s="107">
        <v>319</v>
      </c>
      <c r="E59" s="104">
        <v>0.4846845751792877</v>
      </c>
      <c r="F59" s="104"/>
      <c r="G59" s="104">
        <v>5.6</v>
      </c>
      <c r="H59" s="104">
        <v>55.5</v>
      </c>
      <c r="I59" s="104">
        <v>49.7</v>
      </c>
      <c r="J59" s="104">
        <v>9.1</v>
      </c>
      <c r="K59" s="104">
        <v>97.7</v>
      </c>
      <c r="L59" s="110">
        <v>308</v>
      </c>
      <c r="M59" s="164"/>
    </row>
    <row r="60" spans="1:13">
      <c r="A60" s="1528"/>
      <c r="B60" s="1680"/>
      <c r="C60" s="91" t="s">
        <v>10</v>
      </c>
      <c r="D60" s="107">
        <v>7815</v>
      </c>
      <c r="E60" s="104">
        <v>11.874012398201044</v>
      </c>
      <c r="F60" s="104">
        <v>95.9</v>
      </c>
      <c r="G60" s="104">
        <v>7.3</v>
      </c>
      <c r="H60" s="104">
        <v>52.1</v>
      </c>
      <c r="I60" s="104">
        <v>49.2</v>
      </c>
      <c r="J60" s="104">
        <v>29</v>
      </c>
      <c r="K60" s="104">
        <v>93.1</v>
      </c>
      <c r="L60" s="110">
        <v>7155</v>
      </c>
      <c r="M60" s="164"/>
    </row>
    <row r="61" spans="1:13">
      <c r="A61" s="1528"/>
      <c r="B61" s="1688" t="s">
        <v>99</v>
      </c>
      <c r="C61" s="91" t="s">
        <v>9</v>
      </c>
      <c r="D61" s="676">
        <v>2654</v>
      </c>
      <c r="E61" s="104">
        <v>4.0324541145010331</v>
      </c>
      <c r="F61" s="677"/>
      <c r="G61" s="677">
        <v>16.899999999999999</v>
      </c>
      <c r="H61" s="677">
        <v>39</v>
      </c>
      <c r="I61" s="677">
        <v>45.8</v>
      </c>
      <c r="J61" s="677">
        <v>29.5</v>
      </c>
      <c r="K61" s="677">
        <v>93.5</v>
      </c>
      <c r="L61" s="678">
        <v>2446</v>
      </c>
      <c r="M61" s="164"/>
    </row>
    <row r="62" spans="1:13">
      <c r="A62" s="1528"/>
      <c r="B62" s="1528"/>
      <c r="C62" s="91" t="s">
        <v>8</v>
      </c>
      <c r="D62" s="676">
        <v>120</v>
      </c>
      <c r="E62" s="104">
        <v>0.1823264859608606</v>
      </c>
      <c r="F62" s="677"/>
      <c r="G62" s="677">
        <v>18.3</v>
      </c>
      <c r="H62" s="677">
        <v>31.7</v>
      </c>
      <c r="I62" s="677">
        <v>44.8</v>
      </c>
      <c r="J62" s="677">
        <v>5</v>
      </c>
      <c r="K62" s="677">
        <v>99</v>
      </c>
      <c r="L62" s="678">
        <v>118</v>
      </c>
      <c r="M62" s="164"/>
    </row>
    <row r="63" spans="1:13">
      <c r="A63" s="1528"/>
      <c r="B63" s="1689"/>
      <c r="C63" s="91" t="s">
        <v>10</v>
      </c>
      <c r="D63" s="676">
        <v>2774</v>
      </c>
      <c r="E63" s="104">
        <v>4.2147806004618937</v>
      </c>
      <c r="F63" s="677">
        <v>95.7</v>
      </c>
      <c r="G63" s="677">
        <v>16.899999999999999</v>
      </c>
      <c r="H63" s="677">
        <v>38.6</v>
      </c>
      <c r="I63" s="677">
        <v>45.8</v>
      </c>
      <c r="J63" s="677">
        <v>28.5</v>
      </c>
      <c r="K63" s="677">
        <v>93.7</v>
      </c>
      <c r="L63" s="678">
        <v>2564</v>
      </c>
      <c r="M63" s="164"/>
    </row>
    <row r="64" spans="1:13">
      <c r="A64" s="1528"/>
      <c r="B64" s="1681" t="s">
        <v>128</v>
      </c>
      <c r="C64" s="91" t="s">
        <v>9</v>
      </c>
      <c r="D64" s="107">
        <v>370</v>
      </c>
      <c r="E64" s="104">
        <v>0.56217333171265349</v>
      </c>
      <c r="F64" s="104"/>
      <c r="G64" s="104">
        <v>1.4</v>
      </c>
      <c r="H64" s="104">
        <v>70.3</v>
      </c>
      <c r="I64" s="104">
        <v>53.7</v>
      </c>
      <c r="J64" s="104">
        <v>10.8</v>
      </c>
      <c r="K64" s="104">
        <v>97.2</v>
      </c>
      <c r="L64" s="110">
        <v>355</v>
      </c>
      <c r="M64" s="164"/>
    </row>
    <row r="65" spans="1:17">
      <c r="A65" s="1528"/>
      <c r="B65" s="1528"/>
      <c r="C65" s="91" t="s">
        <v>8</v>
      </c>
      <c r="D65" s="107">
        <v>21</v>
      </c>
      <c r="E65" s="104">
        <v>3.1907135043150597E-2</v>
      </c>
      <c r="F65" s="104"/>
      <c r="G65" s="104">
        <v>0</v>
      </c>
      <c r="H65" s="104">
        <v>47.6</v>
      </c>
      <c r="I65" s="104">
        <v>50.5</v>
      </c>
      <c r="J65" s="104">
        <v>0</v>
      </c>
      <c r="K65" s="104">
        <v>100</v>
      </c>
      <c r="L65" s="110">
        <v>21</v>
      </c>
      <c r="M65" s="164"/>
    </row>
    <row r="66" spans="1:17">
      <c r="A66" s="1528"/>
      <c r="B66" s="1680"/>
      <c r="C66" s="91" t="s">
        <v>10</v>
      </c>
      <c r="D66" s="107">
        <v>391</v>
      </c>
      <c r="E66" s="104">
        <v>0.59408046675580406</v>
      </c>
      <c r="F66" s="104">
        <v>94.6</v>
      </c>
      <c r="G66" s="104">
        <v>1.3</v>
      </c>
      <c r="H66" s="104">
        <v>69.099999999999994</v>
      </c>
      <c r="I66" s="104">
        <v>53.5</v>
      </c>
      <c r="J66" s="104">
        <v>10.199999999999999</v>
      </c>
      <c r="K66" s="104">
        <v>97.3</v>
      </c>
      <c r="L66" s="110">
        <v>376</v>
      </c>
      <c r="M66" s="164"/>
    </row>
    <row r="67" spans="1:17">
      <c r="A67" s="1528"/>
      <c r="B67" s="1682" t="s">
        <v>91</v>
      </c>
      <c r="C67" s="96" t="s">
        <v>9</v>
      </c>
      <c r="D67" s="220">
        <v>11388</v>
      </c>
      <c r="E67" s="112">
        <v>17.302783517685668</v>
      </c>
      <c r="F67" s="112"/>
      <c r="G67" s="112">
        <v>9</v>
      </c>
      <c r="H67" s="112">
        <v>51.9</v>
      </c>
      <c r="I67" s="112">
        <v>49</v>
      </c>
      <c r="J67" s="112">
        <v>29.3</v>
      </c>
      <c r="K67" s="112">
        <v>93.1</v>
      </c>
      <c r="L67" s="114">
        <v>10444</v>
      </c>
      <c r="M67" s="164"/>
    </row>
    <row r="68" spans="1:17" ht="12.75" customHeight="1">
      <c r="A68" s="1528"/>
      <c r="B68" s="1496"/>
      <c r="C68" s="96" t="s">
        <v>8</v>
      </c>
      <c r="D68" s="220">
        <v>492</v>
      </c>
      <c r="E68" s="112">
        <v>0.74753859243952836</v>
      </c>
      <c r="F68" s="112"/>
      <c r="G68" s="112">
        <v>8.3000000000000007</v>
      </c>
      <c r="H68" s="112">
        <v>50.8</v>
      </c>
      <c r="I68" s="112">
        <v>49</v>
      </c>
      <c r="J68" s="112">
        <v>8.1</v>
      </c>
      <c r="K68" s="112">
        <v>98</v>
      </c>
      <c r="L68" s="114">
        <v>478</v>
      </c>
      <c r="M68" s="164"/>
      <c r="N68" s="405"/>
      <c r="O68" s="208"/>
      <c r="P68" s="208"/>
      <c r="Q68" s="208"/>
    </row>
    <row r="69" spans="1:17">
      <c r="A69" s="1679"/>
      <c r="B69" s="1683"/>
      <c r="C69" s="96" t="s">
        <v>10</v>
      </c>
      <c r="D69" s="220">
        <v>11880</v>
      </c>
      <c r="E69" s="112">
        <v>18.050322110125197</v>
      </c>
      <c r="F69" s="112">
        <v>95.9</v>
      </c>
      <c r="G69" s="112">
        <v>8.9</v>
      </c>
      <c r="H69" s="112">
        <v>51.8</v>
      </c>
      <c r="I69" s="112">
        <v>49</v>
      </c>
      <c r="J69" s="112">
        <v>28.5</v>
      </c>
      <c r="K69" s="112">
        <v>93.3</v>
      </c>
      <c r="L69" s="114">
        <v>10921</v>
      </c>
      <c r="M69" s="911"/>
      <c r="N69" s="868"/>
      <c r="O69" s="208"/>
      <c r="P69" s="208"/>
      <c r="Q69" s="208"/>
    </row>
    <row r="70" spans="1:17">
      <c r="A70" s="1673" t="s">
        <v>1</v>
      </c>
      <c r="B70" s="1675" t="s">
        <v>447</v>
      </c>
      <c r="C70" s="96" t="s">
        <v>9</v>
      </c>
      <c r="D70" s="220">
        <v>41</v>
      </c>
      <c r="E70" s="112">
        <v>6.229488270329403E-2</v>
      </c>
      <c r="F70" s="112"/>
      <c r="G70" s="112">
        <v>0</v>
      </c>
      <c r="H70" s="112">
        <v>51.2</v>
      </c>
      <c r="I70" s="112">
        <v>50.8</v>
      </c>
      <c r="J70" s="112">
        <v>34.1</v>
      </c>
      <c r="K70" s="112">
        <v>94.8</v>
      </c>
      <c r="L70" s="114">
        <v>38</v>
      </c>
      <c r="M70" s="164"/>
      <c r="N70" s="115"/>
    </row>
    <row r="71" spans="1:17" ht="12.75" customHeight="1">
      <c r="A71" s="1673"/>
      <c r="B71" s="1510"/>
      <c r="C71" s="96" t="s">
        <v>8</v>
      </c>
      <c r="D71" s="220">
        <v>2</v>
      </c>
      <c r="E71" s="112">
        <v>3.0387747660143433E-3</v>
      </c>
      <c r="F71" s="112"/>
      <c r="G71" s="112">
        <v>0</v>
      </c>
      <c r="H71" s="112">
        <v>50</v>
      </c>
      <c r="I71" s="112">
        <v>56</v>
      </c>
      <c r="J71" s="112">
        <v>0</v>
      </c>
      <c r="K71" s="112">
        <v>100</v>
      </c>
      <c r="L71" s="114">
        <v>1</v>
      </c>
      <c r="M71" s="164"/>
    </row>
    <row r="72" spans="1:17">
      <c r="A72" s="1674"/>
      <c r="B72" s="1511"/>
      <c r="C72" s="96" t="s">
        <v>10</v>
      </c>
      <c r="D72" s="221">
        <v>43</v>
      </c>
      <c r="E72" s="112">
        <v>6.5333657469308373E-2</v>
      </c>
      <c r="F72" s="117">
        <v>95.3</v>
      </c>
      <c r="G72" s="117">
        <v>0</v>
      </c>
      <c r="H72" s="117">
        <v>51.2</v>
      </c>
      <c r="I72" s="117">
        <v>51</v>
      </c>
      <c r="J72" s="117">
        <v>32.6</v>
      </c>
      <c r="K72" s="117">
        <v>94.9</v>
      </c>
      <c r="L72" s="119">
        <v>39</v>
      </c>
      <c r="M72" s="164"/>
    </row>
    <row r="73" spans="1:17">
      <c r="A73" s="1498" t="s">
        <v>107</v>
      </c>
      <c r="B73" s="1504"/>
      <c r="C73" s="96" t="s">
        <v>9</v>
      </c>
      <c r="D73" s="224">
        <v>11429</v>
      </c>
      <c r="E73" s="112">
        <v>17.365078400388963</v>
      </c>
      <c r="F73" s="197"/>
      <c r="G73" s="197">
        <v>8.9</v>
      </c>
      <c r="H73" s="197">
        <v>51.9</v>
      </c>
      <c r="I73" s="197">
        <v>49.1</v>
      </c>
      <c r="J73" s="197">
        <v>29.4</v>
      </c>
      <c r="K73" s="197">
        <v>93.1</v>
      </c>
      <c r="L73" s="198">
        <v>10482</v>
      </c>
      <c r="M73" s="164"/>
    </row>
    <row r="74" spans="1:17" ht="12.75" customHeight="1">
      <c r="A74" s="1499"/>
      <c r="B74" s="1505"/>
      <c r="C74" s="96" t="s">
        <v>8</v>
      </c>
      <c r="D74" s="220">
        <v>494</v>
      </c>
      <c r="E74" s="112">
        <v>0.75057736720554269</v>
      </c>
      <c r="F74" s="112"/>
      <c r="G74" s="112">
        <v>8.3000000000000007</v>
      </c>
      <c r="H74" s="112">
        <v>50.8</v>
      </c>
      <c r="I74" s="112">
        <v>49</v>
      </c>
      <c r="J74" s="112">
        <v>8.1</v>
      </c>
      <c r="K74" s="112">
        <v>98.1</v>
      </c>
      <c r="L74" s="114">
        <v>479</v>
      </c>
      <c r="M74" s="164"/>
    </row>
    <row r="75" spans="1:17">
      <c r="A75" s="1506"/>
      <c r="B75" s="1507"/>
      <c r="C75" s="96" t="s">
        <v>10</v>
      </c>
      <c r="D75" s="221">
        <v>11923</v>
      </c>
      <c r="E75" s="112">
        <v>18.115655767594504</v>
      </c>
      <c r="F75" s="117">
        <v>95.9</v>
      </c>
      <c r="G75" s="117">
        <v>8.9</v>
      </c>
      <c r="H75" s="117">
        <v>51.8</v>
      </c>
      <c r="I75" s="117">
        <v>49</v>
      </c>
      <c r="J75" s="117">
        <v>28.5</v>
      </c>
      <c r="K75" s="117">
        <v>93.3</v>
      </c>
      <c r="L75" s="119">
        <v>10960</v>
      </c>
      <c r="M75" s="911"/>
    </row>
    <row r="76" spans="1:17">
      <c r="A76" s="1498" t="s">
        <v>108</v>
      </c>
      <c r="B76" s="1504"/>
      <c r="C76" s="96" t="s">
        <v>9</v>
      </c>
      <c r="D76" s="224">
        <v>1581</v>
      </c>
      <c r="E76" s="112">
        <v>2.4021514525343379</v>
      </c>
      <c r="F76" s="197"/>
      <c r="G76" s="197">
        <v>34.9</v>
      </c>
      <c r="H76" s="197">
        <v>26.3</v>
      </c>
      <c r="I76" s="197">
        <v>41</v>
      </c>
      <c r="J76" s="197">
        <v>3</v>
      </c>
      <c r="K76" s="197">
        <v>83.9</v>
      </c>
      <c r="L76" s="198">
        <v>1327</v>
      </c>
      <c r="M76" s="164"/>
    </row>
    <row r="77" spans="1:17" ht="12.75" customHeight="1">
      <c r="A77" s="1499"/>
      <c r="B77" s="1505"/>
      <c r="C77" s="96" t="s">
        <v>8</v>
      </c>
      <c r="D77" s="220">
        <v>121</v>
      </c>
      <c r="E77" s="112">
        <v>0.18384587334386776</v>
      </c>
      <c r="F77" s="112"/>
      <c r="G77" s="112">
        <v>31.4</v>
      </c>
      <c r="H77" s="112">
        <v>37.200000000000003</v>
      </c>
      <c r="I77" s="112">
        <v>45</v>
      </c>
      <c r="J77" s="112">
        <v>0.8</v>
      </c>
      <c r="K77" s="112">
        <v>85.3</v>
      </c>
      <c r="L77" s="114">
        <v>103</v>
      </c>
      <c r="M77" s="164"/>
    </row>
    <row r="78" spans="1:17">
      <c r="A78" s="1506"/>
      <c r="B78" s="1507"/>
      <c r="C78" s="96" t="s">
        <v>10</v>
      </c>
      <c r="D78" s="221">
        <v>1702</v>
      </c>
      <c r="E78" s="112">
        <v>2.5859973258782061</v>
      </c>
      <c r="F78" s="117">
        <v>92.9</v>
      </c>
      <c r="G78" s="117">
        <v>34.700000000000003</v>
      </c>
      <c r="H78" s="117">
        <v>27.1</v>
      </c>
      <c r="I78" s="117">
        <v>41.3</v>
      </c>
      <c r="J78" s="117">
        <v>2.9</v>
      </c>
      <c r="K78" s="117">
        <v>84</v>
      </c>
      <c r="L78" s="119">
        <v>1430</v>
      </c>
      <c r="M78" s="164"/>
      <c r="O78" s="116"/>
    </row>
    <row r="79" spans="1:17" ht="12.75" customHeight="1">
      <c r="A79" s="1498" t="s">
        <v>100</v>
      </c>
      <c r="B79" s="1504"/>
      <c r="C79" s="96" t="s">
        <v>9</v>
      </c>
      <c r="D79" s="224">
        <v>13010</v>
      </c>
      <c r="E79" s="112">
        <v>19.7672298529233</v>
      </c>
      <c r="F79" s="197"/>
      <c r="G79" s="197">
        <v>12.1</v>
      </c>
      <c r="H79" s="197">
        <v>48.7</v>
      </c>
      <c r="I79" s="197">
        <v>48.1</v>
      </c>
      <c r="J79" s="197">
        <v>26.2</v>
      </c>
      <c r="K79" s="197">
        <v>92</v>
      </c>
      <c r="L79" s="198">
        <v>11809</v>
      </c>
      <c r="M79" s="164"/>
    </row>
    <row r="80" spans="1:17" ht="12.75" customHeight="1">
      <c r="A80" s="1499"/>
      <c r="B80" s="1505"/>
      <c r="C80" s="96" t="s">
        <v>8</v>
      </c>
      <c r="D80" s="220">
        <v>615</v>
      </c>
      <c r="E80" s="112">
        <v>0.93442324054941039</v>
      </c>
      <c r="F80" s="112"/>
      <c r="G80" s="112">
        <v>12.8</v>
      </c>
      <c r="H80" s="112">
        <v>48.1</v>
      </c>
      <c r="I80" s="112">
        <v>48.2</v>
      </c>
      <c r="J80" s="112">
        <v>6.7</v>
      </c>
      <c r="K80" s="112">
        <v>95.5</v>
      </c>
      <c r="L80" s="114">
        <v>582</v>
      </c>
      <c r="M80" s="164"/>
      <c r="O80" s="208"/>
    </row>
    <row r="81" spans="1:16">
      <c r="A81" s="1506"/>
      <c r="B81" s="1507"/>
      <c r="C81" s="96" t="s">
        <v>10</v>
      </c>
      <c r="D81" s="221">
        <v>13625</v>
      </c>
      <c r="E81" s="112">
        <v>20.701653093472711</v>
      </c>
      <c r="F81" s="117">
        <v>95.5</v>
      </c>
      <c r="G81" s="117">
        <v>12.1</v>
      </c>
      <c r="H81" s="117">
        <v>48.7</v>
      </c>
      <c r="I81" s="117">
        <v>48.1</v>
      </c>
      <c r="J81" s="117">
        <v>25.3</v>
      </c>
      <c r="K81" s="117">
        <v>92.2</v>
      </c>
      <c r="L81" s="119">
        <v>12390</v>
      </c>
      <c r="N81" s="115"/>
      <c r="O81" s="226"/>
      <c r="P81" s="115"/>
    </row>
    <row r="82" spans="1:16" s="164" customFormat="1" ht="15.6" customHeight="1">
      <c r="A82" s="984"/>
      <c r="B82" s="984"/>
      <c r="C82" s="984"/>
      <c r="D82" s="984"/>
      <c r="E82" s="984"/>
      <c r="F82" s="984"/>
      <c r="G82" s="984"/>
      <c r="H82" s="984"/>
      <c r="I82" s="984"/>
      <c r="J82" s="984"/>
      <c r="K82" s="984"/>
      <c r="L82" s="992" t="s">
        <v>144</v>
      </c>
      <c r="N82" s="433"/>
    </row>
    <row r="83" spans="1:16" s="164" customFormat="1" ht="29.4" customHeight="1">
      <c r="A83" s="1667" t="s">
        <v>446</v>
      </c>
      <c r="B83" s="1668"/>
      <c r="C83" s="1668"/>
      <c r="D83" s="1668"/>
      <c r="E83" s="1668"/>
      <c r="F83" s="1668"/>
      <c r="G83" s="1668"/>
      <c r="H83" s="1668"/>
      <c r="I83" s="1668"/>
      <c r="J83" s="1668"/>
      <c r="K83" s="1668"/>
      <c r="L83" s="1668"/>
    </row>
    <row r="84" spans="1:16" s="164" customFormat="1">
      <c r="A84" s="43" t="s">
        <v>491</v>
      </c>
      <c r="D84" s="911"/>
    </row>
    <row r="85" spans="1:16" s="164" customFormat="1"/>
    <row r="86" spans="1:16" s="164" customFormat="1"/>
    <row r="87" spans="1:16" s="164" customFormat="1"/>
    <row r="88" spans="1:16" s="164" customFormat="1"/>
    <row r="89" spans="1:16" s="164" customFormat="1"/>
    <row r="90" spans="1:16" s="164" customFormat="1"/>
  </sheetData>
  <mergeCells count="65">
    <mergeCell ref="J2:J3"/>
    <mergeCell ref="K2:K3"/>
    <mergeCell ref="L2:L3"/>
    <mergeCell ref="A4:B6"/>
    <mergeCell ref="A2:B3"/>
    <mergeCell ref="C2:C3"/>
    <mergeCell ref="D2:D3"/>
    <mergeCell ref="E2:E3"/>
    <mergeCell ref="F2:F3"/>
    <mergeCell ref="G2:G3"/>
    <mergeCell ref="H2:H3"/>
    <mergeCell ref="I2:I3"/>
    <mergeCell ref="A7:B9"/>
    <mergeCell ref="A10:B12"/>
    <mergeCell ref="A17:B18"/>
    <mergeCell ref="C17:C18"/>
    <mergeCell ref="D17:D18"/>
    <mergeCell ref="E17:E18"/>
    <mergeCell ref="J17:J18"/>
    <mergeCell ref="F17:F18"/>
    <mergeCell ref="G17:G18"/>
    <mergeCell ref="L17:L18"/>
    <mergeCell ref="A19:L19"/>
    <mergeCell ref="K17:K18"/>
    <mergeCell ref="A42:B44"/>
    <mergeCell ref="A45:B47"/>
    <mergeCell ref="A52:B53"/>
    <mergeCell ref="H17:H18"/>
    <mergeCell ref="I17:I18"/>
    <mergeCell ref="B20:B22"/>
    <mergeCell ref="A39:B41"/>
    <mergeCell ref="A23:A25"/>
    <mergeCell ref="B23:B25"/>
    <mergeCell ref="A26:A28"/>
    <mergeCell ref="B26:B28"/>
    <mergeCell ref="A29:B31"/>
    <mergeCell ref="A32:B34"/>
    <mergeCell ref="A35:B37"/>
    <mergeCell ref="B67:B69"/>
    <mergeCell ref="A54:L54"/>
    <mergeCell ref="K52:K53"/>
    <mergeCell ref="L52:L53"/>
    <mergeCell ref="E52:E53"/>
    <mergeCell ref="D52:D53"/>
    <mergeCell ref="F52:F53"/>
    <mergeCell ref="G52:G53"/>
    <mergeCell ref="H52:H53"/>
    <mergeCell ref="I52:I53"/>
    <mergeCell ref="B61:B63"/>
    <mergeCell ref="A83:L83"/>
    <mergeCell ref="A48:L48"/>
    <mergeCell ref="A13:L13"/>
    <mergeCell ref="J52:J53"/>
    <mergeCell ref="A79:B81"/>
    <mergeCell ref="A70:A72"/>
    <mergeCell ref="B70:B72"/>
    <mergeCell ref="A73:B75"/>
    <mergeCell ref="A76:B78"/>
    <mergeCell ref="A38:L38"/>
    <mergeCell ref="C52:C53"/>
    <mergeCell ref="A55:A69"/>
    <mergeCell ref="B55:B57"/>
    <mergeCell ref="B58:B60"/>
    <mergeCell ref="A20:A22"/>
    <mergeCell ref="B64:B66"/>
  </mergeCells>
  <pageMargins left="0.25" right="0.25" top="0.75" bottom="0.75" header="0.3" footer="0.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K33"/>
  <sheetViews>
    <sheetView zoomScaleNormal="100" workbookViewId="0">
      <selection activeCell="A26" sqref="A26:F28"/>
    </sheetView>
  </sheetViews>
  <sheetFormatPr baseColWidth="10" defaultRowHeight="13.2"/>
  <cols>
    <col min="1" max="1" width="9" bestFit="1" customWidth="1"/>
    <col min="2" max="2" width="15.88671875" customWidth="1"/>
    <col min="5" max="5" width="9.109375" bestFit="1" customWidth="1"/>
    <col min="6" max="6" width="9" bestFit="1" customWidth="1"/>
    <col min="7" max="7" width="9.109375" customWidth="1"/>
    <col min="8" max="8" width="9.5546875" customWidth="1"/>
    <col min="9" max="9" width="5.44140625" bestFit="1" customWidth="1"/>
    <col min="10" max="10" width="12.6640625" customWidth="1"/>
  </cols>
  <sheetData>
    <row r="1" spans="1:8" s="86" customFormat="1" ht="27" customHeight="1">
      <c r="A1" s="1486" t="s">
        <v>553</v>
      </c>
      <c r="B1" s="1486"/>
      <c r="C1" s="1486"/>
      <c r="D1" s="1486"/>
      <c r="E1" s="1486"/>
      <c r="F1" s="1486"/>
    </row>
    <row r="2" spans="1:8" s="86" customFormat="1" ht="27" customHeight="1">
      <c r="B2" s="921"/>
    </row>
    <row r="3" spans="1:8" s="86" customFormat="1" ht="27" customHeight="1"/>
    <row r="4" spans="1:8" s="86" customFormat="1" ht="27" customHeight="1"/>
    <row r="5" spans="1:8" s="86" customFormat="1" ht="27" customHeight="1"/>
    <row r="6" spans="1:8" s="86" customFormat="1"/>
    <row r="7" spans="1:8" s="86" customFormat="1">
      <c r="H7" s="925"/>
    </row>
    <row r="8" spans="1:8" s="86" customFormat="1"/>
    <row r="9" spans="1:8" s="86" customFormat="1"/>
    <row r="10" spans="1:8" s="86" customFormat="1"/>
    <row r="11" spans="1:8" s="86" customFormat="1"/>
    <row r="12" spans="1:8" s="86" customFormat="1"/>
    <row r="13" spans="1:8" s="86" customFormat="1"/>
    <row r="14" spans="1:8" s="86" customFormat="1"/>
    <row r="15" spans="1:8" s="86" customFormat="1"/>
    <row r="16" spans="1:8" s="86" customFormat="1"/>
    <row r="17" spans="1:11" s="86" customFormat="1"/>
    <row r="18" spans="1:11" s="86" customFormat="1"/>
    <row r="19" spans="1:11" s="86" customFormat="1"/>
    <row r="20" spans="1:11" s="86" customFormat="1"/>
    <row r="21" spans="1:11" s="86" customFormat="1"/>
    <row r="22" spans="1:11" s="86" customFormat="1"/>
    <row r="23" spans="1:11" s="86" customFormat="1"/>
    <row r="24" spans="1:11" s="86" customFormat="1"/>
    <row r="25" spans="1:11" s="86" customFormat="1">
      <c r="F25" s="950" t="s">
        <v>144</v>
      </c>
    </row>
    <row r="26" spans="1:11" s="86" customFormat="1" ht="39" customHeight="1">
      <c r="A26" s="1292" t="s">
        <v>554</v>
      </c>
      <c r="B26" s="1292"/>
      <c r="C26" s="1292"/>
      <c r="D26" s="1292"/>
      <c r="E26" s="1292"/>
      <c r="F26" s="1292"/>
      <c r="G26" s="951"/>
      <c r="H26" s="951"/>
      <c r="I26" s="951"/>
      <c r="J26" s="951"/>
    </row>
    <row r="27" spans="1:11" s="86" customFormat="1" ht="36" customHeight="1">
      <c r="A27" s="1292" t="s">
        <v>478</v>
      </c>
      <c r="B27" s="1292"/>
      <c r="C27" s="1292"/>
      <c r="D27" s="1292"/>
      <c r="E27" s="1292"/>
      <c r="F27" s="1292"/>
      <c r="K27" s="925"/>
    </row>
    <row r="28" spans="1:11" s="86" customFormat="1">
      <c r="A28" s="43" t="s">
        <v>491</v>
      </c>
      <c r="B28" s="890"/>
      <c r="C28" s="890"/>
      <c r="D28" s="890"/>
      <c r="E28" s="890"/>
      <c r="F28" s="890"/>
    </row>
    <row r="29" spans="1:11">
      <c r="A29" s="1"/>
      <c r="B29" s="1"/>
      <c r="C29" s="1"/>
      <c r="D29" s="1"/>
      <c r="E29" s="1"/>
      <c r="F29" s="1"/>
    </row>
    <row r="30" spans="1:11">
      <c r="A30" s="60"/>
      <c r="B30" s="61"/>
      <c r="C30" s="62" t="s">
        <v>0</v>
      </c>
      <c r="D30" s="62" t="s">
        <v>1</v>
      </c>
      <c r="E30" s="61" t="s">
        <v>2</v>
      </c>
      <c r="F30" s="62" t="s">
        <v>0</v>
      </c>
      <c r="G30" s="62" t="s">
        <v>1</v>
      </c>
      <c r="H30" s="1109" t="s">
        <v>2</v>
      </c>
    </row>
    <row r="31" spans="1:11">
      <c r="A31" s="30" t="s">
        <v>109</v>
      </c>
      <c r="B31" s="31"/>
      <c r="C31" s="83">
        <v>1934</v>
      </c>
      <c r="D31" s="83">
        <v>1904</v>
      </c>
      <c r="E31" s="83">
        <v>5860</v>
      </c>
      <c r="F31" s="166">
        <f>C31/SUM($C31:$E31)</f>
        <v>0.19942256135285627</v>
      </c>
      <c r="G31" s="166">
        <f t="shared" ref="G31:H33" si="0">D31/SUM($C31:$E31)</f>
        <v>0.19632914002887195</v>
      </c>
      <c r="H31" s="166">
        <f t="shared" si="0"/>
        <v>0.60424829861827178</v>
      </c>
    </row>
    <row r="32" spans="1:11">
      <c r="A32" s="60" t="s">
        <v>110</v>
      </c>
      <c r="B32" s="63" t="s">
        <v>80</v>
      </c>
      <c r="C32" s="83">
        <v>11880</v>
      </c>
      <c r="D32" s="83">
        <v>43</v>
      </c>
      <c r="E32" s="83"/>
      <c r="F32" s="166">
        <f t="shared" ref="F32:F33" si="1">C32/SUM($C32:$E32)</f>
        <v>0.99639352511951695</v>
      </c>
      <c r="G32" s="166">
        <f t="shared" si="0"/>
        <v>3.6064748804830998E-3</v>
      </c>
      <c r="H32" s="166">
        <f t="shared" si="0"/>
        <v>0</v>
      </c>
    </row>
    <row r="33" spans="1:8">
      <c r="A33" s="32"/>
      <c r="B33" s="64" t="s">
        <v>90</v>
      </c>
      <c r="C33" s="83">
        <v>8362</v>
      </c>
      <c r="D33" s="83">
        <v>14807</v>
      </c>
      <c r="E33" s="83">
        <v>22171</v>
      </c>
      <c r="F33" s="166">
        <f t="shared" si="1"/>
        <v>0.18442876047640053</v>
      </c>
      <c r="G33" s="166">
        <f t="shared" si="0"/>
        <v>0.32657697397441554</v>
      </c>
      <c r="H33" s="166">
        <f t="shared" si="0"/>
        <v>0.48899426554918396</v>
      </c>
    </row>
  </sheetData>
  <mergeCells count="3">
    <mergeCell ref="A26:F26"/>
    <mergeCell ref="A27:F27"/>
    <mergeCell ref="A1:F1"/>
  </mergeCells>
  <phoneticPr fontId="17" type="noConversion"/>
  <pageMargins left="0.78740157499999996" right="0.78740157499999996" top="0.984251969" bottom="0.984251969" header="0.4921259845" footer="0.4921259845"/>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heetViews>
  <sheetFormatPr baseColWidth="10" defaultRowHeight="13.2"/>
  <cols>
    <col min="1" max="1" width="9.5546875" customWidth="1"/>
    <col min="2" max="2" width="10.5546875" customWidth="1"/>
    <col min="3" max="3" width="11.44140625" style="619"/>
    <col min="4" max="4" width="7.88671875" customWidth="1"/>
    <col min="5" max="5" width="6.6640625" customWidth="1"/>
    <col min="6" max="6" width="7.88671875" customWidth="1"/>
    <col min="7" max="12" width="8.109375" customWidth="1"/>
    <col min="14" max="14" width="7.5546875" customWidth="1"/>
    <col min="15" max="15" width="11.44140625" style="86"/>
  </cols>
  <sheetData>
    <row r="1" spans="1:17" s="86" customFormat="1">
      <c r="A1" s="887" t="s">
        <v>555</v>
      </c>
      <c r="C1" s="952"/>
      <c r="K1" s="925"/>
    </row>
    <row r="2" spans="1:17" s="86" customFormat="1">
      <c r="C2" s="952"/>
    </row>
    <row r="3" spans="1:17" ht="12.75" customHeight="1">
      <c r="A3" s="1417"/>
      <c r="B3" s="1418"/>
      <c r="C3" s="1710" t="s">
        <v>253</v>
      </c>
      <c r="D3" s="1421" t="s">
        <v>11</v>
      </c>
      <c r="E3" s="1402" t="s">
        <v>12</v>
      </c>
      <c r="F3" s="1402" t="s">
        <v>13</v>
      </c>
      <c r="G3" s="1402" t="s">
        <v>139</v>
      </c>
      <c r="H3" s="1402" t="s">
        <v>14</v>
      </c>
      <c r="I3" s="1402" t="s">
        <v>15</v>
      </c>
      <c r="J3" s="1402" t="s">
        <v>141</v>
      </c>
      <c r="K3" s="1402" t="s">
        <v>201</v>
      </c>
      <c r="L3" s="1402" t="s">
        <v>595</v>
      </c>
      <c r="M3" s="1402" t="s">
        <v>191</v>
      </c>
      <c r="N3" s="1402" t="s">
        <v>16</v>
      </c>
    </row>
    <row r="4" spans="1:17" ht="34.5" customHeight="1">
      <c r="A4" s="1419"/>
      <c r="B4" s="1420"/>
      <c r="C4" s="1711"/>
      <c r="D4" s="1421"/>
      <c r="E4" s="1403"/>
      <c r="F4" s="1403"/>
      <c r="G4" s="1403"/>
      <c r="H4" s="1403"/>
      <c r="I4" s="1403"/>
      <c r="J4" s="1403"/>
      <c r="K4" s="1403"/>
      <c r="L4" s="1403"/>
      <c r="M4" s="1403"/>
      <c r="N4" s="1403"/>
    </row>
    <row r="5" spans="1:17">
      <c r="A5" s="1422" t="s">
        <v>140</v>
      </c>
      <c r="B5" s="1413" t="s">
        <v>66</v>
      </c>
      <c r="C5" s="185" t="s">
        <v>135</v>
      </c>
      <c r="D5" s="19">
        <v>6775</v>
      </c>
      <c r="E5" s="4">
        <v>69</v>
      </c>
      <c r="F5" s="4"/>
      <c r="G5" s="4">
        <v>28.9</v>
      </c>
      <c r="H5" s="4">
        <v>29.5</v>
      </c>
      <c r="I5" s="4">
        <v>42.2</v>
      </c>
      <c r="J5" s="4">
        <v>1.4</v>
      </c>
      <c r="K5" s="4">
        <v>20.21</v>
      </c>
      <c r="L5" s="377">
        <v>78.349999999999994</v>
      </c>
      <c r="M5" s="4">
        <v>91.2</v>
      </c>
      <c r="N5" s="383">
        <v>6180</v>
      </c>
      <c r="P5" s="45"/>
      <c r="Q5" s="45"/>
    </row>
    <row r="6" spans="1:17">
      <c r="A6" s="1423"/>
      <c r="B6" s="1414"/>
      <c r="C6" s="185" t="s">
        <v>136</v>
      </c>
      <c r="D6" s="18">
        <v>444</v>
      </c>
      <c r="E6" s="4">
        <v>5</v>
      </c>
      <c r="F6" s="5"/>
      <c r="G6" s="5">
        <v>7.2</v>
      </c>
      <c r="H6" s="5">
        <v>54.3</v>
      </c>
      <c r="I6" s="5">
        <v>49.5</v>
      </c>
      <c r="J6" s="5">
        <v>6.1</v>
      </c>
      <c r="K6" s="5">
        <v>22.3</v>
      </c>
      <c r="L6" s="378">
        <v>71.62</v>
      </c>
      <c r="M6" s="5">
        <v>88.7</v>
      </c>
      <c r="N6" s="384">
        <v>394</v>
      </c>
      <c r="P6" s="45"/>
      <c r="Q6" s="45"/>
    </row>
    <row r="7" spans="1:17">
      <c r="A7" s="1423"/>
      <c r="B7" s="1414"/>
      <c r="C7" s="185" t="s">
        <v>190</v>
      </c>
      <c r="D7" s="18">
        <v>6</v>
      </c>
      <c r="E7" s="4">
        <v>0</v>
      </c>
      <c r="F7" s="5"/>
      <c r="G7" s="5">
        <v>33.299999999999997</v>
      </c>
      <c r="H7" s="5">
        <v>66.7</v>
      </c>
      <c r="I7" s="5">
        <v>54.3</v>
      </c>
      <c r="J7" s="5">
        <v>0</v>
      </c>
      <c r="K7" s="5">
        <v>0</v>
      </c>
      <c r="L7" s="378">
        <v>100</v>
      </c>
      <c r="M7" s="5">
        <v>50</v>
      </c>
      <c r="N7" s="384">
        <v>3</v>
      </c>
      <c r="P7" s="45"/>
      <c r="Q7" s="45"/>
    </row>
    <row r="8" spans="1:17">
      <c r="A8" s="1423"/>
      <c r="B8" s="1629"/>
      <c r="C8" s="185" t="s">
        <v>10</v>
      </c>
      <c r="D8" s="18">
        <v>7225</v>
      </c>
      <c r="E8" s="4">
        <v>74</v>
      </c>
      <c r="F8" s="5"/>
      <c r="G8" s="5">
        <v>27.6</v>
      </c>
      <c r="H8" s="5">
        <v>31</v>
      </c>
      <c r="I8" s="5">
        <v>42.6</v>
      </c>
      <c r="J8" s="5">
        <v>1.7</v>
      </c>
      <c r="K8" s="5">
        <v>20.32</v>
      </c>
      <c r="L8" s="378">
        <v>77.95</v>
      </c>
      <c r="M8" s="5">
        <v>91</v>
      </c>
      <c r="N8" s="384">
        <v>6577</v>
      </c>
      <c r="P8" s="45"/>
      <c r="Q8" s="45"/>
    </row>
    <row r="9" spans="1:17">
      <c r="A9" s="1423"/>
      <c r="B9" s="1413" t="s">
        <v>65</v>
      </c>
      <c r="C9" s="185" t="s">
        <v>135</v>
      </c>
      <c r="D9" s="18">
        <v>1037</v>
      </c>
      <c r="E9" s="4">
        <v>11</v>
      </c>
      <c r="F9" s="5"/>
      <c r="G9" s="5">
        <v>39.200000000000003</v>
      </c>
      <c r="H9" s="5">
        <v>25.5</v>
      </c>
      <c r="I9" s="5">
        <v>40.299999999999997</v>
      </c>
      <c r="J9" s="5">
        <v>0.8</v>
      </c>
      <c r="K9" s="5">
        <v>9.26</v>
      </c>
      <c r="L9" s="378">
        <v>89.97</v>
      </c>
      <c r="M9" s="5">
        <v>96</v>
      </c>
      <c r="N9" s="384">
        <v>995</v>
      </c>
      <c r="P9" s="45"/>
      <c r="Q9" s="45"/>
    </row>
    <row r="10" spans="1:17">
      <c r="A10" s="1423"/>
      <c r="B10" s="1414"/>
      <c r="C10" s="185" t="s">
        <v>136</v>
      </c>
      <c r="D10" s="18">
        <v>122</v>
      </c>
      <c r="E10" s="4">
        <v>1</v>
      </c>
      <c r="F10" s="5"/>
      <c r="G10" s="5">
        <v>7.4</v>
      </c>
      <c r="H10" s="5">
        <v>45.9</v>
      </c>
      <c r="I10" s="5">
        <v>48.2</v>
      </c>
      <c r="J10" s="5">
        <v>1.6</v>
      </c>
      <c r="K10" s="5">
        <v>3.28</v>
      </c>
      <c r="L10" s="378">
        <v>95.08</v>
      </c>
      <c r="M10" s="5">
        <v>96.9</v>
      </c>
      <c r="N10" s="384">
        <v>118</v>
      </c>
      <c r="P10" s="45"/>
      <c r="Q10" s="45"/>
    </row>
    <row r="11" spans="1:17">
      <c r="A11" s="1423"/>
      <c r="B11" s="1414"/>
      <c r="C11" s="185" t="s">
        <v>190</v>
      </c>
      <c r="D11" s="137">
        <v>3</v>
      </c>
      <c r="E11" s="4">
        <v>0</v>
      </c>
      <c r="F11" s="329"/>
      <c r="G11" s="329">
        <v>0</v>
      </c>
      <c r="H11" s="329">
        <v>66.7</v>
      </c>
      <c r="I11" s="329">
        <v>62.7</v>
      </c>
      <c r="J11" s="329">
        <v>0</v>
      </c>
      <c r="K11" s="329">
        <v>0</v>
      </c>
      <c r="L11" s="379">
        <v>100</v>
      </c>
      <c r="M11" s="329">
        <v>66.7</v>
      </c>
      <c r="N11" s="385">
        <v>2</v>
      </c>
      <c r="P11" s="45"/>
      <c r="Q11" s="45"/>
    </row>
    <row r="12" spans="1:17">
      <c r="A12" s="1423"/>
      <c r="B12" s="1629"/>
      <c r="C12" s="185" t="s">
        <v>10</v>
      </c>
      <c r="D12" s="17">
        <v>1162</v>
      </c>
      <c r="E12" s="4">
        <v>12</v>
      </c>
      <c r="F12" s="6"/>
      <c r="G12" s="6">
        <v>35.799999999999997</v>
      </c>
      <c r="H12" s="6">
        <v>27.7</v>
      </c>
      <c r="I12" s="6">
        <v>41.2</v>
      </c>
      <c r="J12" s="6">
        <v>0.9</v>
      </c>
      <c r="K12" s="6">
        <v>8.61</v>
      </c>
      <c r="L12" s="380">
        <v>90.53</v>
      </c>
      <c r="M12" s="6">
        <v>96</v>
      </c>
      <c r="N12" s="386">
        <v>1115</v>
      </c>
      <c r="P12" s="45"/>
      <c r="Q12" s="45"/>
    </row>
    <row r="13" spans="1:17">
      <c r="A13" s="1423"/>
      <c r="B13" s="1413" t="s">
        <v>6</v>
      </c>
      <c r="C13" s="186" t="s">
        <v>135</v>
      </c>
      <c r="D13" s="149">
        <v>7812</v>
      </c>
      <c r="E13" s="4">
        <v>80</v>
      </c>
      <c r="F13" s="150">
        <v>86.7</v>
      </c>
      <c r="G13" s="151">
        <v>30.3</v>
      </c>
      <c r="H13" s="150">
        <v>28.9</v>
      </c>
      <c r="I13" s="150">
        <v>41.9</v>
      </c>
      <c r="J13" s="150">
        <v>1.4</v>
      </c>
      <c r="K13" s="150">
        <v>18.75</v>
      </c>
      <c r="L13" s="381">
        <v>79.89</v>
      </c>
      <c r="M13" s="150">
        <v>91.9</v>
      </c>
      <c r="N13" s="387">
        <v>7175</v>
      </c>
      <c r="P13" s="45"/>
      <c r="Q13" s="45"/>
    </row>
    <row r="14" spans="1:17">
      <c r="A14" s="1423"/>
      <c r="B14" s="1414"/>
      <c r="C14" s="186" t="s">
        <v>136</v>
      </c>
      <c r="D14" s="149">
        <v>566</v>
      </c>
      <c r="E14" s="4">
        <v>6</v>
      </c>
      <c r="F14" s="150">
        <v>78.400000000000006</v>
      </c>
      <c r="G14" s="151">
        <v>7.2</v>
      </c>
      <c r="H14" s="150">
        <v>52.5</v>
      </c>
      <c r="I14" s="150">
        <v>49.3</v>
      </c>
      <c r="J14" s="150">
        <v>5.0999999999999996</v>
      </c>
      <c r="K14" s="150">
        <v>18.2</v>
      </c>
      <c r="L14" s="381">
        <v>76.680000000000007</v>
      </c>
      <c r="M14" s="150">
        <v>90.5</v>
      </c>
      <c r="N14" s="387">
        <v>512</v>
      </c>
      <c r="P14" s="45"/>
      <c r="Q14" s="45"/>
    </row>
    <row r="15" spans="1:17">
      <c r="A15" s="1423"/>
      <c r="B15" s="1414"/>
      <c r="C15" s="185" t="s">
        <v>190</v>
      </c>
      <c r="D15" s="149">
        <v>9</v>
      </c>
      <c r="E15" s="4">
        <v>0</v>
      </c>
      <c r="F15" s="150">
        <v>66.7</v>
      </c>
      <c r="G15" s="151">
        <v>22.2</v>
      </c>
      <c r="H15" s="150">
        <v>66.7</v>
      </c>
      <c r="I15" s="150">
        <v>57.1</v>
      </c>
      <c r="J15" s="150">
        <v>0</v>
      </c>
      <c r="K15" s="150">
        <v>0</v>
      </c>
      <c r="L15" s="381">
        <v>100</v>
      </c>
      <c r="M15" s="150">
        <v>55.6</v>
      </c>
      <c r="N15" s="387">
        <v>5</v>
      </c>
      <c r="P15" s="45"/>
      <c r="Q15" s="45"/>
    </row>
    <row r="16" spans="1:17">
      <c r="A16" s="1424"/>
      <c r="B16" s="1629"/>
      <c r="C16" s="186" t="s">
        <v>10</v>
      </c>
      <c r="D16" s="153">
        <v>8387</v>
      </c>
      <c r="E16" s="4">
        <v>86</v>
      </c>
      <c r="F16" s="154">
        <v>86.1</v>
      </c>
      <c r="G16" s="155">
        <v>28.7</v>
      </c>
      <c r="H16" s="154">
        <v>30.6</v>
      </c>
      <c r="I16" s="154">
        <v>42.4</v>
      </c>
      <c r="J16" s="154">
        <v>1.6</v>
      </c>
      <c r="K16" s="154">
        <v>18.7</v>
      </c>
      <c r="L16" s="382">
        <v>79.69</v>
      </c>
      <c r="M16" s="150">
        <v>91.7</v>
      </c>
      <c r="N16" s="387">
        <v>7693</v>
      </c>
      <c r="P16" s="45"/>
      <c r="Q16" s="45"/>
    </row>
    <row r="17" spans="1:17" ht="15" customHeight="1">
      <c r="A17" s="1712" t="s">
        <v>231</v>
      </c>
      <c r="B17" s="1413" t="s">
        <v>66</v>
      </c>
      <c r="C17" s="185" t="s">
        <v>135</v>
      </c>
      <c r="D17" s="19">
        <v>721</v>
      </c>
      <c r="E17" s="4">
        <v>7</v>
      </c>
      <c r="F17" s="4"/>
      <c r="G17" s="4">
        <v>43</v>
      </c>
      <c r="H17" s="4">
        <v>24.8</v>
      </c>
      <c r="I17" s="4">
        <v>38.700000000000003</v>
      </c>
      <c r="J17" s="4">
        <v>0.8</v>
      </c>
      <c r="K17" s="4">
        <v>22.88</v>
      </c>
      <c r="L17" s="377">
        <v>76.28</v>
      </c>
      <c r="M17" s="4">
        <v>88.9</v>
      </c>
      <c r="N17" s="383">
        <v>641</v>
      </c>
      <c r="O17" s="898"/>
      <c r="P17" s="45"/>
      <c r="Q17" s="45"/>
    </row>
    <row r="18" spans="1:17" ht="14.4">
      <c r="A18" s="1414"/>
      <c r="B18" s="1414"/>
      <c r="C18" s="185" t="s">
        <v>136</v>
      </c>
      <c r="D18" s="18">
        <v>31</v>
      </c>
      <c r="E18" s="4">
        <v>0</v>
      </c>
      <c r="F18" s="5"/>
      <c r="G18" s="5">
        <v>9.6999999999999993</v>
      </c>
      <c r="H18" s="5">
        <v>67.7</v>
      </c>
      <c r="I18" s="5">
        <v>50.5</v>
      </c>
      <c r="J18" s="5">
        <v>3.2</v>
      </c>
      <c r="K18" s="5">
        <v>35.479999999999997</v>
      </c>
      <c r="L18" s="378">
        <v>61.29</v>
      </c>
      <c r="M18" s="5">
        <v>82.8</v>
      </c>
      <c r="N18" s="384">
        <v>26</v>
      </c>
      <c r="O18" s="898"/>
      <c r="P18" s="45"/>
      <c r="Q18" s="45"/>
    </row>
    <row r="19" spans="1:17" ht="14.4">
      <c r="A19" s="1414"/>
      <c r="B19" s="1629"/>
      <c r="C19" s="185" t="s">
        <v>10</v>
      </c>
      <c r="D19" s="18">
        <v>752</v>
      </c>
      <c r="E19" s="4">
        <v>8</v>
      </c>
      <c r="F19" s="5"/>
      <c r="G19" s="5">
        <v>41.6</v>
      </c>
      <c r="H19" s="5">
        <v>26.6</v>
      </c>
      <c r="I19" s="5">
        <v>39.200000000000003</v>
      </c>
      <c r="J19" s="5">
        <v>0.9</v>
      </c>
      <c r="K19" s="5">
        <v>23.4</v>
      </c>
      <c r="L19" s="378">
        <v>75.66</v>
      </c>
      <c r="M19" s="5">
        <v>88.6</v>
      </c>
      <c r="N19" s="384">
        <v>666</v>
      </c>
      <c r="O19" s="898"/>
      <c r="P19" s="45"/>
      <c r="Q19" s="45"/>
    </row>
    <row r="20" spans="1:17" s="34" customFormat="1">
      <c r="A20" s="1414"/>
      <c r="B20" s="1413" t="s">
        <v>65</v>
      </c>
      <c r="C20" s="185" t="s">
        <v>135</v>
      </c>
      <c r="D20" s="18">
        <v>611</v>
      </c>
      <c r="E20" s="4">
        <v>6</v>
      </c>
      <c r="F20" s="5"/>
      <c r="G20" s="5">
        <v>53.8</v>
      </c>
      <c r="H20" s="5">
        <v>18</v>
      </c>
      <c r="I20" s="5">
        <v>36.200000000000003</v>
      </c>
      <c r="J20" s="5">
        <v>0.5</v>
      </c>
      <c r="K20" s="5">
        <v>9.98</v>
      </c>
      <c r="L20" s="378">
        <v>89.53</v>
      </c>
      <c r="M20" s="5">
        <v>95.7</v>
      </c>
      <c r="N20" s="384">
        <v>585</v>
      </c>
      <c r="O20" s="86"/>
      <c r="P20" s="45"/>
      <c r="Q20" s="45"/>
    </row>
    <row r="21" spans="1:17">
      <c r="A21" s="1414"/>
      <c r="B21" s="1414"/>
      <c r="C21" s="185" t="s">
        <v>136</v>
      </c>
      <c r="D21" s="18">
        <v>50</v>
      </c>
      <c r="E21" s="4">
        <v>1</v>
      </c>
      <c r="F21" s="5"/>
      <c r="G21" s="5">
        <v>10</v>
      </c>
      <c r="H21" s="5">
        <v>50</v>
      </c>
      <c r="I21" s="5">
        <v>47.7</v>
      </c>
      <c r="J21" s="5">
        <v>0</v>
      </c>
      <c r="K21" s="5">
        <v>0</v>
      </c>
      <c r="L21" s="378">
        <v>100</v>
      </c>
      <c r="M21" s="5">
        <v>100</v>
      </c>
      <c r="N21" s="384">
        <v>50</v>
      </c>
      <c r="P21" s="45"/>
      <c r="Q21" s="45"/>
    </row>
    <row r="22" spans="1:17">
      <c r="A22" s="1414"/>
      <c r="B22" s="1629"/>
      <c r="C22" s="185" t="s">
        <v>10</v>
      </c>
      <c r="D22" s="17">
        <v>661</v>
      </c>
      <c r="E22" s="4">
        <v>7</v>
      </c>
      <c r="F22" s="6"/>
      <c r="G22" s="6">
        <v>50.5</v>
      </c>
      <c r="H22" s="6">
        <v>20.399999999999999</v>
      </c>
      <c r="I22" s="6">
        <v>37.1</v>
      </c>
      <c r="J22" s="6">
        <v>0.5</v>
      </c>
      <c r="K22" s="6">
        <v>9.23</v>
      </c>
      <c r="L22" s="380">
        <v>90.32</v>
      </c>
      <c r="M22" s="6">
        <v>96</v>
      </c>
      <c r="N22" s="386">
        <v>635</v>
      </c>
      <c r="P22" s="45"/>
      <c r="Q22" s="45"/>
    </row>
    <row r="23" spans="1:17">
      <c r="A23" s="1414"/>
      <c r="B23" s="1413" t="s">
        <v>6</v>
      </c>
      <c r="C23" s="186" t="s">
        <v>135</v>
      </c>
      <c r="D23" s="149">
        <v>1332</v>
      </c>
      <c r="E23" s="4">
        <v>14</v>
      </c>
      <c r="F23" s="150">
        <v>54.1</v>
      </c>
      <c r="G23" s="151">
        <v>48</v>
      </c>
      <c r="H23" s="150">
        <v>21.7</v>
      </c>
      <c r="I23" s="150">
        <v>37.5</v>
      </c>
      <c r="J23" s="150">
        <v>0.7</v>
      </c>
      <c r="K23" s="150">
        <v>16.97</v>
      </c>
      <c r="L23" s="381">
        <v>82.36</v>
      </c>
      <c r="M23" s="150">
        <v>92</v>
      </c>
      <c r="N23" s="387">
        <v>1225</v>
      </c>
      <c r="P23" s="45"/>
      <c r="Q23" s="45"/>
    </row>
    <row r="24" spans="1:17">
      <c r="A24" s="1414"/>
      <c r="B24" s="1414"/>
      <c r="C24" s="186" t="s">
        <v>136</v>
      </c>
      <c r="D24" s="149">
        <v>81</v>
      </c>
      <c r="E24" s="4">
        <v>1</v>
      </c>
      <c r="F24" s="150">
        <v>38.299999999999997</v>
      </c>
      <c r="G24" s="151">
        <v>9.9</v>
      </c>
      <c r="H24" s="150">
        <v>56.8</v>
      </c>
      <c r="I24" s="150">
        <v>48.8</v>
      </c>
      <c r="J24" s="150">
        <v>1.2</v>
      </c>
      <c r="K24" s="150">
        <v>13.58</v>
      </c>
      <c r="L24" s="381">
        <v>85.19</v>
      </c>
      <c r="M24" s="150">
        <v>93.4</v>
      </c>
      <c r="N24" s="387">
        <v>76</v>
      </c>
      <c r="P24" s="45"/>
      <c r="Q24" s="45"/>
    </row>
    <row r="25" spans="1:17">
      <c r="A25" s="1414"/>
      <c r="B25" s="1414"/>
      <c r="C25" s="186" t="s">
        <v>10</v>
      </c>
      <c r="D25" s="153">
        <v>1413</v>
      </c>
      <c r="E25" s="4">
        <v>14</v>
      </c>
      <c r="F25" s="154">
        <v>53.2</v>
      </c>
      <c r="G25" s="155">
        <v>45.8</v>
      </c>
      <c r="H25" s="154">
        <v>23.7</v>
      </c>
      <c r="I25" s="154">
        <v>38.200000000000003</v>
      </c>
      <c r="J25" s="154">
        <v>0.7</v>
      </c>
      <c r="K25" s="154">
        <v>16.77</v>
      </c>
      <c r="L25" s="382">
        <v>82.52</v>
      </c>
      <c r="M25" s="150">
        <v>92.1</v>
      </c>
      <c r="N25" s="387">
        <v>1301</v>
      </c>
      <c r="P25" s="45"/>
      <c r="Q25" s="45"/>
    </row>
    <row r="26" spans="1:17" ht="12.75" customHeight="1">
      <c r="A26" s="1422" t="s">
        <v>232</v>
      </c>
      <c r="B26" s="1619"/>
      <c r="C26" s="186" t="s">
        <v>135</v>
      </c>
      <c r="D26" s="149">
        <v>9144</v>
      </c>
      <c r="E26" s="4">
        <v>93</v>
      </c>
      <c r="F26" s="150">
        <v>82</v>
      </c>
      <c r="G26" s="151">
        <v>32.9</v>
      </c>
      <c r="H26" s="150">
        <v>27.9</v>
      </c>
      <c r="I26" s="150">
        <v>41.3</v>
      </c>
      <c r="J26" s="150">
        <v>1.3</v>
      </c>
      <c r="K26" s="150">
        <v>18.489999999999998</v>
      </c>
      <c r="L26" s="381">
        <v>80.25</v>
      </c>
      <c r="M26" s="150">
        <v>91.9</v>
      </c>
      <c r="N26" s="387">
        <v>8401</v>
      </c>
      <c r="P26" s="45"/>
      <c r="Q26" s="45"/>
    </row>
    <row r="27" spans="1:17">
      <c r="A27" s="1423"/>
      <c r="B27" s="1620"/>
      <c r="C27" s="186" t="s">
        <v>136</v>
      </c>
      <c r="D27" s="149">
        <v>647</v>
      </c>
      <c r="E27" s="4">
        <v>7</v>
      </c>
      <c r="F27" s="150">
        <v>73.400000000000006</v>
      </c>
      <c r="G27" s="151">
        <v>7.6</v>
      </c>
      <c r="H27" s="150">
        <v>53</v>
      </c>
      <c r="I27" s="150">
        <v>49.2</v>
      </c>
      <c r="J27" s="150">
        <v>4.5999999999999996</v>
      </c>
      <c r="K27" s="150">
        <v>17.62</v>
      </c>
      <c r="L27" s="381">
        <v>77.739999999999995</v>
      </c>
      <c r="M27" s="150">
        <v>90.8</v>
      </c>
      <c r="N27" s="387">
        <v>588</v>
      </c>
      <c r="P27" s="45"/>
      <c r="Q27" s="45"/>
    </row>
    <row r="28" spans="1:17">
      <c r="A28" s="1423"/>
      <c r="B28" s="1620"/>
      <c r="C28" s="186" t="s">
        <v>190</v>
      </c>
      <c r="D28" s="149">
        <v>9</v>
      </c>
      <c r="E28" s="4">
        <v>0</v>
      </c>
      <c r="F28" s="150">
        <v>66.7</v>
      </c>
      <c r="G28" s="151">
        <v>22.2</v>
      </c>
      <c r="H28" s="150">
        <v>66.7</v>
      </c>
      <c r="I28" s="150">
        <v>57.1</v>
      </c>
      <c r="J28" s="150">
        <v>0</v>
      </c>
      <c r="K28" s="150">
        <v>0</v>
      </c>
      <c r="L28" s="381">
        <v>100</v>
      </c>
      <c r="M28" s="150">
        <v>55.6</v>
      </c>
      <c r="N28" s="387">
        <v>5</v>
      </c>
      <c r="P28" s="45"/>
      <c r="Q28" s="45"/>
    </row>
    <row r="29" spans="1:17">
      <c r="A29" s="1659"/>
      <c r="B29" s="1661"/>
      <c r="C29" s="186" t="s">
        <v>10</v>
      </c>
      <c r="D29" s="153">
        <v>9800</v>
      </c>
      <c r="E29" s="4">
        <v>100</v>
      </c>
      <c r="F29" s="154">
        <v>81.400000000000006</v>
      </c>
      <c r="G29" s="155">
        <v>31.2</v>
      </c>
      <c r="H29" s="154">
        <v>29.6</v>
      </c>
      <c r="I29" s="154">
        <v>41.8</v>
      </c>
      <c r="J29" s="154">
        <v>1.5</v>
      </c>
      <c r="K29" s="154">
        <v>18.420000000000002</v>
      </c>
      <c r="L29" s="382">
        <v>80.099999999999994</v>
      </c>
      <c r="M29" s="150">
        <v>91.8</v>
      </c>
      <c r="N29" s="387">
        <v>8994</v>
      </c>
      <c r="O29" s="888" t="s">
        <v>144</v>
      </c>
      <c r="P29" s="45"/>
      <c r="Q29" s="45"/>
    </row>
    <row r="30" spans="1:17">
      <c r="A30" s="86"/>
      <c r="B30" s="86"/>
      <c r="C30" s="952"/>
      <c r="D30" s="903"/>
      <c r="E30" s="86"/>
      <c r="F30" s="86"/>
      <c r="G30" s="86"/>
      <c r="H30" s="86"/>
      <c r="I30" s="86"/>
      <c r="J30" s="86"/>
      <c r="K30" s="86"/>
      <c r="L30" s="86"/>
      <c r="M30" s="86"/>
      <c r="N30" s="86"/>
    </row>
    <row r="31" spans="1:17" ht="29.4" customHeight="1">
      <c r="A31" s="1292" t="s">
        <v>478</v>
      </c>
      <c r="B31" s="1292"/>
      <c r="C31" s="1292"/>
      <c r="D31" s="1292"/>
      <c r="E31" s="1292"/>
      <c r="F31" s="1292"/>
      <c r="G31" s="1292"/>
      <c r="H31" s="1292"/>
      <c r="I31" s="1292"/>
      <c r="J31" s="1292"/>
      <c r="K31" s="1292"/>
      <c r="L31" s="1292"/>
      <c r="M31" s="1292"/>
      <c r="N31" s="1292"/>
    </row>
    <row r="32" spans="1:17">
      <c r="A32" s="1373" t="s">
        <v>491</v>
      </c>
      <c r="B32" s="1373"/>
      <c r="C32" s="1373"/>
      <c r="D32" s="1373"/>
      <c r="E32" s="1373"/>
      <c r="F32" s="1373"/>
      <c r="G32" s="1373"/>
      <c r="H32" s="1373"/>
      <c r="I32" s="1373"/>
      <c r="J32" s="1373"/>
      <c r="K32" s="1373"/>
      <c r="L32" s="1373"/>
      <c r="M32" s="1373"/>
      <c r="N32" s="1373"/>
    </row>
    <row r="33" spans="1:14">
      <c r="A33" s="86"/>
      <c r="B33" s="86"/>
      <c r="C33" s="952"/>
      <c r="D33" s="86"/>
      <c r="E33" s="86"/>
      <c r="F33" s="86"/>
      <c r="G33" s="86"/>
      <c r="H33" s="86"/>
      <c r="I33" s="86"/>
      <c r="J33" s="86"/>
      <c r="K33" s="86"/>
      <c r="L33" s="86"/>
      <c r="M33" s="86"/>
      <c r="N33" s="86"/>
    </row>
  </sheetData>
  <mergeCells count="24">
    <mergeCell ref="A31:N31"/>
    <mergeCell ref="A32:N32"/>
    <mergeCell ref="A26:B29"/>
    <mergeCell ref="C3:C4"/>
    <mergeCell ref="D3:D4"/>
    <mergeCell ref="E3:E4"/>
    <mergeCell ref="A5:A16"/>
    <mergeCell ref="A17:A25"/>
    <mergeCell ref="B9:B12"/>
    <mergeCell ref="B20:B22"/>
    <mergeCell ref="B23:B25"/>
    <mergeCell ref="F3:F4"/>
    <mergeCell ref="G3:G4"/>
    <mergeCell ref="B5:B8"/>
    <mergeCell ref="B17:B19"/>
    <mergeCell ref="B13:B16"/>
    <mergeCell ref="A3:B4"/>
    <mergeCell ref="M3:M4"/>
    <mergeCell ref="N3:N4"/>
    <mergeCell ref="K3:K4"/>
    <mergeCell ref="L3:L4"/>
    <mergeCell ref="H3:H4"/>
    <mergeCell ref="I3:I4"/>
    <mergeCell ref="J3:J4"/>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19" zoomScaleNormal="100" workbookViewId="0">
      <selection activeCell="E15" sqref="E15"/>
    </sheetView>
  </sheetViews>
  <sheetFormatPr baseColWidth="10" defaultRowHeight="13.2"/>
  <cols>
    <col min="2" max="2" width="17.88671875" customWidth="1"/>
    <col min="3" max="3" width="10.44140625" customWidth="1"/>
    <col min="4" max="4" width="6.44140625" customWidth="1"/>
    <col min="5" max="5" width="6.33203125" customWidth="1"/>
    <col min="6" max="6" width="7.5546875" customWidth="1"/>
    <col min="7" max="7" width="9.44140625" customWidth="1"/>
    <col min="8" max="8" width="8.44140625" customWidth="1"/>
    <col min="9" max="9" width="6.88671875" customWidth="1"/>
    <col min="10" max="10" width="7.44140625" customWidth="1"/>
    <col min="11" max="11" width="9.5546875" customWidth="1"/>
    <col min="12" max="12" width="7" customWidth="1"/>
    <col min="13" max="13" width="11.44140625" style="86"/>
  </cols>
  <sheetData>
    <row r="1" spans="1:14" s="86" customFormat="1">
      <c r="A1" s="887" t="s">
        <v>557</v>
      </c>
      <c r="B1" s="935"/>
      <c r="C1" s="935"/>
      <c r="D1" s="936"/>
      <c r="E1" s="935"/>
      <c r="F1" s="935"/>
      <c r="G1" s="935"/>
      <c r="H1" s="935"/>
      <c r="I1" s="935"/>
      <c r="J1" s="935"/>
      <c r="K1" s="935"/>
      <c r="L1" s="936"/>
      <c r="N1" s="925"/>
    </row>
    <row r="2" spans="1:14" ht="12.75" customHeight="1">
      <c r="A2" s="1716"/>
      <c r="B2" s="1717"/>
      <c r="C2" s="1718"/>
      <c r="D2" s="1722" t="s">
        <v>11</v>
      </c>
      <c r="E2" s="1714" t="s">
        <v>12</v>
      </c>
      <c r="F2" s="1723" t="s">
        <v>13</v>
      </c>
      <c r="G2" s="1715" t="s">
        <v>139</v>
      </c>
      <c r="H2" s="1714" t="s">
        <v>14</v>
      </c>
      <c r="I2" s="1714" t="s">
        <v>15</v>
      </c>
      <c r="J2" s="1402" t="s">
        <v>141</v>
      </c>
      <c r="K2" s="1402" t="s">
        <v>211</v>
      </c>
      <c r="L2" s="1713" t="s">
        <v>16</v>
      </c>
    </row>
    <row r="3" spans="1:14" ht="36" customHeight="1">
      <c r="A3" s="1719"/>
      <c r="B3" s="1720"/>
      <c r="C3" s="1721"/>
      <c r="D3" s="1722"/>
      <c r="E3" s="1714"/>
      <c r="F3" s="1723"/>
      <c r="G3" s="1714"/>
      <c r="H3" s="1714"/>
      <c r="I3" s="1714"/>
      <c r="J3" s="1403"/>
      <c r="K3" s="1403"/>
      <c r="L3" s="1713"/>
    </row>
    <row r="4" spans="1:14">
      <c r="A4" s="1724" t="s">
        <v>0</v>
      </c>
      <c r="B4" s="1727" t="s">
        <v>101</v>
      </c>
      <c r="C4" s="1110" t="s">
        <v>9</v>
      </c>
      <c r="D4" s="35">
        <v>158</v>
      </c>
      <c r="E4" s="26">
        <v>1</v>
      </c>
      <c r="F4" s="26"/>
      <c r="G4" s="26">
        <v>0</v>
      </c>
      <c r="H4" s="26">
        <v>67.099999999999994</v>
      </c>
      <c r="I4" s="26">
        <v>52.9</v>
      </c>
      <c r="J4" s="26">
        <v>16.5</v>
      </c>
      <c r="K4" s="26">
        <v>96.4</v>
      </c>
      <c r="L4" s="36">
        <v>152</v>
      </c>
    </row>
    <row r="5" spans="1:14">
      <c r="A5" s="1725"/>
      <c r="B5" s="1728"/>
      <c r="C5" s="1110" t="s">
        <v>8</v>
      </c>
      <c r="D5" s="35">
        <v>299</v>
      </c>
      <c r="E5" s="26">
        <v>3</v>
      </c>
      <c r="F5" s="26"/>
      <c r="G5" s="26">
        <v>0.3</v>
      </c>
      <c r="H5" s="26">
        <v>53.8</v>
      </c>
      <c r="I5" s="26">
        <v>50.3</v>
      </c>
      <c r="J5" s="26">
        <v>3.7</v>
      </c>
      <c r="K5" s="26">
        <v>98.7</v>
      </c>
      <c r="L5" s="36">
        <v>294</v>
      </c>
    </row>
    <row r="6" spans="1:14">
      <c r="A6" s="1725"/>
      <c r="B6" s="1729"/>
      <c r="C6" s="82" t="s">
        <v>10</v>
      </c>
      <c r="D6" s="35">
        <v>457</v>
      </c>
      <c r="E6" s="26">
        <v>4</v>
      </c>
      <c r="F6" s="26">
        <v>34.6</v>
      </c>
      <c r="G6" s="26">
        <v>0.2</v>
      </c>
      <c r="H6" s="26">
        <v>58.4</v>
      </c>
      <c r="I6" s="26">
        <v>51.2</v>
      </c>
      <c r="J6" s="26">
        <v>8.1</v>
      </c>
      <c r="K6" s="26">
        <v>97.9</v>
      </c>
      <c r="L6" s="36">
        <v>446</v>
      </c>
    </row>
    <row r="7" spans="1:14">
      <c r="A7" s="1725"/>
      <c r="B7" s="1727" t="s">
        <v>102</v>
      </c>
      <c r="C7" s="1110" t="s">
        <v>9</v>
      </c>
      <c r="D7" s="35">
        <v>450</v>
      </c>
      <c r="E7" s="26">
        <v>4</v>
      </c>
      <c r="F7" s="26"/>
      <c r="G7" s="26">
        <v>9.1</v>
      </c>
      <c r="H7" s="26">
        <v>42.9</v>
      </c>
      <c r="I7" s="26">
        <v>47.4</v>
      </c>
      <c r="J7" s="26">
        <v>24.4</v>
      </c>
      <c r="K7" s="26">
        <v>95</v>
      </c>
      <c r="L7" s="36">
        <v>424</v>
      </c>
    </row>
    <row r="8" spans="1:14">
      <c r="A8" s="1725"/>
      <c r="B8" s="1728"/>
      <c r="C8" s="1110" t="s">
        <v>8</v>
      </c>
      <c r="D8" s="35">
        <v>702</v>
      </c>
      <c r="E8" s="26">
        <v>6</v>
      </c>
      <c r="F8" s="26"/>
      <c r="G8" s="26">
        <v>10.3</v>
      </c>
      <c r="H8" s="26">
        <v>36.799999999999997</v>
      </c>
      <c r="I8" s="26">
        <v>46.2</v>
      </c>
      <c r="J8" s="26">
        <v>6.3</v>
      </c>
      <c r="K8" s="26">
        <v>98.4</v>
      </c>
      <c r="L8" s="36">
        <v>689</v>
      </c>
    </row>
    <row r="9" spans="1:14">
      <c r="A9" s="1725"/>
      <c r="B9" s="1729"/>
      <c r="C9" s="82" t="s">
        <v>10</v>
      </c>
      <c r="D9" s="35">
        <v>1152</v>
      </c>
      <c r="E9" s="26">
        <v>10</v>
      </c>
      <c r="F9" s="26">
        <v>39.1</v>
      </c>
      <c r="G9" s="26">
        <v>9.8000000000000007</v>
      </c>
      <c r="H9" s="26">
        <v>39.1</v>
      </c>
      <c r="I9" s="26">
        <v>46.7</v>
      </c>
      <c r="J9" s="26">
        <v>13.4</v>
      </c>
      <c r="K9" s="26">
        <v>97.1</v>
      </c>
      <c r="L9" s="36">
        <v>1112</v>
      </c>
    </row>
    <row r="10" spans="1:14">
      <c r="A10" s="1725"/>
      <c r="B10" s="1727" t="s">
        <v>103</v>
      </c>
      <c r="C10" s="1110" t="s">
        <v>9</v>
      </c>
      <c r="D10" s="35">
        <v>97</v>
      </c>
      <c r="E10" s="26">
        <v>1</v>
      </c>
      <c r="F10" s="26"/>
      <c r="G10" s="26">
        <v>4.0999999999999996</v>
      </c>
      <c r="H10" s="26">
        <v>53.6</v>
      </c>
      <c r="I10" s="26">
        <v>49.6</v>
      </c>
      <c r="J10" s="26">
        <v>15.5</v>
      </c>
      <c r="K10" s="26">
        <v>97.3</v>
      </c>
      <c r="L10" s="36">
        <v>94</v>
      </c>
    </row>
    <row r="11" spans="1:14">
      <c r="A11" s="1725"/>
      <c r="B11" s="1728"/>
      <c r="C11" s="1110" t="s">
        <v>8</v>
      </c>
      <c r="D11" s="35">
        <v>228</v>
      </c>
      <c r="E11" s="26">
        <v>2</v>
      </c>
      <c r="F11" s="26"/>
      <c r="G11" s="26">
        <v>7.5</v>
      </c>
      <c r="H11" s="26">
        <v>39.5</v>
      </c>
      <c r="I11" s="26">
        <v>47</v>
      </c>
      <c r="J11" s="26">
        <v>2.6</v>
      </c>
      <c r="K11" s="26">
        <v>99.6</v>
      </c>
      <c r="L11" s="36">
        <v>227</v>
      </c>
    </row>
    <row r="12" spans="1:14">
      <c r="A12" s="1725"/>
      <c r="B12" s="1729"/>
      <c r="C12" s="82" t="s">
        <v>10</v>
      </c>
      <c r="D12" s="35">
        <v>325</v>
      </c>
      <c r="E12" s="26">
        <v>3</v>
      </c>
      <c r="F12" s="26">
        <v>29.8</v>
      </c>
      <c r="G12" s="26">
        <v>6.5</v>
      </c>
      <c r="H12" s="26">
        <v>43.7</v>
      </c>
      <c r="I12" s="26">
        <v>47.8</v>
      </c>
      <c r="J12" s="26">
        <v>6.5</v>
      </c>
      <c r="K12" s="26">
        <v>98.9</v>
      </c>
      <c r="L12" s="36">
        <v>321</v>
      </c>
    </row>
    <row r="13" spans="1:14">
      <c r="A13" s="1725"/>
      <c r="B13" s="1730" t="s">
        <v>91</v>
      </c>
      <c r="C13" s="1111" t="s">
        <v>9</v>
      </c>
      <c r="D13" s="37">
        <v>705</v>
      </c>
      <c r="E13" s="9">
        <v>6</v>
      </c>
      <c r="F13" s="9"/>
      <c r="G13" s="9">
        <v>6.4</v>
      </c>
      <c r="H13" s="9">
        <v>49.8</v>
      </c>
      <c r="I13" s="9">
        <v>48.9</v>
      </c>
      <c r="J13" s="9">
        <v>21.4</v>
      </c>
      <c r="K13" s="9">
        <v>95.6</v>
      </c>
      <c r="L13" s="14">
        <v>670</v>
      </c>
    </row>
    <row r="14" spans="1:14">
      <c r="A14" s="1725"/>
      <c r="B14" s="1731"/>
      <c r="C14" s="1111" t="s">
        <v>8</v>
      </c>
      <c r="D14" s="37">
        <v>1229</v>
      </c>
      <c r="E14" s="9">
        <v>11</v>
      </c>
      <c r="F14" s="9"/>
      <c r="G14" s="9">
        <v>7.3</v>
      </c>
      <c r="H14" s="9">
        <v>41.4</v>
      </c>
      <c r="I14" s="9">
        <v>47.4</v>
      </c>
      <c r="J14" s="9">
        <v>5</v>
      </c>
      <c r="K14" s="9">
        <v>98.7</v>
      </c>
      <c r="L14" s="14">
        <v>1210</v>
      </c>
    </row>
    <row r="15" spans="1:14">
      <c r="A15" s="1726"/>
      <c r="B15" s="1732"/>
      <c r="C15" s="1111" t="s">
        <v>10</v>
      </c>
      <c r="D15" s="37">
        <v>1934</v>
      </c>
      <c r="E15" s="9">
        <v>17</v>
      </c>
      <c r="F15" s="9">
        <v>36.5</v>
      </c>
      <c r="G15" s="9">
        <v>7</v>
      </c>
      <c r="H15" s="9">
        <v>44.5</v>
      </c>
      <c r="I15" s="9">
        <v>47.9</v>
      </c>
      <c r="J15" s="9">
        <v>11</v>
      </c>
      <c r="K15" s="9">
        <v>97.6</v>
      </c>
      <c r="L15" s="14">
        <v>1880</v>
      </c>
      <c r="N15" s="441"/>
    </row>
    <row r="16" spans="1:14">
      <c r="A16" s="1739" t="s">
        <v>1</v>
      </c>
      <c r="B16" s="1741" t="s">
        <v>104</v>
      </c>
      <c r="C16" s="1111" t="s">
        <v>9</v>
      </c>
      <c r="D16" s="37">
        <v>845</v>
      </c>
      <c r="E16" s="9">
        <v>8</v>
      </c>
      <c r="F16" s="9"/>
      <c r="G16" s="9">
        <v>4.7</v>
      </c>
      <c r="H16" s="9">
        <v>56.6</v>
      </c>
      <c r="I16" s="9">
        <v>50.2</v>
      </c>
      <c r="J16" s="9">
        <v>18</v>
      </c>
      <c r="K16" s="9">
        <v>96.5</v>
      </c>
      <c r="L16" s="14">
        <v>811</v>
      </c>
    </row>
    <row r="17" spans="1:14">
      <c r="A17" s="1740"/>
      <c r="B17" s="1742"/>
      <c r="C17" s="1111" t="s">
        <v>8</v>
      </c>
      <c r="D17" s="37">
        <v>1059</v>
      </c>
      <c r="E17" s="9">
        <v>10</v>
      </c>
      <c r="F17" s="9"/>
      <c r="G17" s="9">
        <v>8.5</v>
      </c>
      <c r="H17" s="9">
        <v>44.3</v>
      </c>
      <c r="I17" s="9">
        <v>47.9</v>
      </c>
      <c r="J17" s="9">
        <v>3.5</v>
      </c>
      <c r="K17" s="9">
        <v>99.1</v>
      </c>
      <c r="L17" s="14">
        <v>1041</v>
      </c>
    </row>
    <row r="18" spans="1:14">
      <c r="A18" s="1740"/>
      <c r="B18" s="1743"/>
      <c r="C18" s="1111" t="s">
        <v>10</v>
      </c>
      <c r="D18" s="37">
        <v>1904</v>
      </c>
      <c r="E18" s="9">
        <v>17</v>
      </c>
      <c r="F18" s="9">
        <v>44.4</v>
      </c>
      <c r="G18" s="9">
        <v>6.8</v>
      </c>
      <c r="H18" s="9">
        <v>49.7</v>
      </c>
      <c r="I18" s="9">
        <v>48.9</v>
      </c>
      <c r="J18" s="9">
        <v>9.9</v>
      </c>
      <c r="K18" s="9">
        <v>97.9</v>
      </c>
      <c r="L18" s="14">
        <v>1853</v>
      </c>
    </row>
    <row r="19" spans="1:14">
      <c r="A19" s="1739" t="s">
        <v>2</v>
      </c>
      <c r="B19" s="1741" t="s">
        <v>105</v>
      </c>
      <c r="C19" s="1111" t="s">
        <v>9</v>
      </c>
      <c r="D19" s="37">
        <v>3711</v>
      </c>
      <c r="E19" s="9">
        <v>33</v>
      </c>
      <c r="F19" s="9"/>
      <c r="G19" s="9">
        <v>9.6999999999999993</v>
      </c>
      <c r="H19" s="9">
        <v>54.8</v>
      </c>
      <c r="I19" s="9">
        <v>48.9</v>
      </c>
      <c r="J19" s="9">
        <v>19.2</v>
      </c>
      <c r="K19" s="9">
        <v>95.6</v>
      </c>
      <c r="L19" s="14">
        <v>3509</v>
      </c>
    </row>
    <row r="20" spans="1:14">
      <c r="A20" s="1740"/>
      <c r="B20" s="1742"/>
      <c r="C20" s="1111" t="s">
        <v>8</v>
      </c>
      <c r="D20" s="37">
        <v>2149</v>
      </c>
      <c r="E20" s="9">
        <v>19</v>
      </c>
      <c r="F20" s="9"/>
      <c r="G20" s="9">
        <v>10.1</v>
      </c>
      <c r="H20" s="9">
        <v>53</v>
      </c>
      <c r="I20" s="9">
        <v>48.6</v>
      </c>
      <c r="J20" s="9">
        <v>4.3</v>
      </c>
      <c r="K20" s="9">
        <v>98.7</v>
      </c>
      <c r="L20" s="14">
        <v>2084</v>
      </c>
    </row>
    <row r="21" spans="1:14" ht="15" customHeight="1">
      <c r="A21" s="1740"/>
      <c r="B21" s="1742"/>
      <c r="C21" s="1111" t="s">
        <v>10</v>
      </c>
      <c r="D21" s="38">
        <v>5860</v>
      </c>
      <c r="E21" s="39">
        <v>53</v>
      </c>
      <c r="F21" s="39">
        <v>63.3</v>
      </c>
      <c r="G21" s="39">
        <v>9.8000000000000007</v>
      </c>
      <c r="H21" s="39">
        <v>54.1</v>
      </c>
      <c r="I21" s="39">
        <v>48.8</v>
      </c>
      <c r="J21" s="39">
        <v>13.8</v>
      </c>
      <c r="K21" s="39">
        <v>96.8</v>
      </c>
      <c r="L21" s="40">
        <v>5594</v>
      </c>
    </row>
    <row r="22" spans="1:14" ht="15" customHeight="1">
      <c r="A22" s="1475" t="s">
        <v>107</v>
      </c>
      <c r="B22" s="1476"/>
      <c r="C22" s="1111" t="s">
        <v>9</v>
      </c>
      <c r="D22" s="37">
        <v>5261</v>
      </c>
      <c r="E22" s="9">
        <v>47</v>
      </c>
      <c r="F22" s="9"/>
      <c r="G22" s="9">
        <v>8.5</v>
      </c>
      <c r="H22" s="9">
        <v>54.4</v>
      </c>
      <c r="I22" s="9">
        <v>49.1</v>
      </c>
      <c r="J22" s="9">
        <v>19.3</v>
      </c>
      <c r="K22" s="9">
        <v>95.8</v>
      </c>
      <c r="L22" s="14">
        <v>4991</v>
      </c>
    </row>
    <row r="23" spans="1:14" ht="15" customHeight="1">
      <c r="A23" s="1477"/>
      <c r="B23" s="1478"/>
      <c r="C23" s="1111" t="s">
        <v>8</v>
      </c>
      <c r="D23" s="37">
        <v>4437</v>
      </c>
      <c r="E23" s="9">
        <v>40</v>
      </c>
      <c r="F23" s="9"/>
      <c r="G23" s="9">
        <v>8.9</v>
      </c>
      <c r="H23" s="9">
        <v>47.7</v>
      </c>
      <c r="I23" s="9">
        <v>48.1</v>
      </c>
      <c r="J23" s="9">
        <v>4.3</v>
      </c>
      <c r="K23" s="9">
        <v>98.8</v>
      </c>
      <c r="L23" s="14">
        <v>4336</v>
      </c>
    </row>
    <row r="24" spans="1:14" ht="15" customHeight="1">
      <c r="A24" s="1479"/>
      <c r="B24" s="1480"/>
      <c r="C24" s="1111" t="s">
        <v>10</v>
      </c>
      <c r="D24" s="38">
        <v>9698</v>
      </c>
      <c r="E24" s="39">
        <v>87</v>
      </c>
      <c r="F24" s="39">
        <v>54.2</v>
      </c>
      <c r="G24" s="39">
        <v>8.6999999999999993</v>
      </c>
      <c r="H24" s="39">
        <v>51.4</v>
      </c>
      <c r="I24" s="39">
        <v>48.7</v>
      </c>
      <c r="J24" s="39">
        <v>12.5</v>
      </c>
      <c r="K24" s="39">
        <v>97.2</v>
      </c>
      <c r="L24" s="40">
        <v>9326</v>
      </c>
      <c r="M24" s="903"/>
    </row>
    <row r="25" spans="1:14" ht="15" customHeight="1">
      <c r="A25" s="1475" t="s">
        <v>108</v>
      </c>
      <c r="B25" s="1476"/>
      <c r="C25" s="1111" t="s">
        <v>9</v>
      </c>
      <c r="D25" s="37">
        <v>752</v>
      </c>
      <c r="E25" s="9">
        <v>7</v>
      </c>
      <c r="F25" s="9"/>
      <c r="G25" s="9">
        <v>41.6</v>
      </c>
      <c r="H25" s="9">
        <v>26.6</v>
      </c>
      <c r="I25" s="9">
        <v>39.200000000000003</v>
      </c>
      <c r="J25" s="9">
        <v>0.9</v>
      </c>
      <c r="K25" s="9">
        <v>88.6</v>
      </c>
      <c r="L25" s="14">
        <v>666</v>
      </c>
    </row>
    <row r="26" spans="1:14" ht="15" customHeight="1">
      <c r="A26" s="1477"/>
      <c r="B26" s="1478"/>
      <c r="C26" s="1111" t="s">
        <v>8</v>
      </c>
      <c r="D26" s="37">
        <v>661</v>
      </c>
      <c r="E26" s="9">
        <v>6</v>
      </c>
      <c r="F26" s="9"/>
      <c r="G26" s="9">
        <v>50.5</v>
      </c>
      <c r="H26" s="9">
        <v>20.399999999999999</v>
      </c>
      <c r="I26" s="9">
        <v>37.1</v>
      </c>
      <c r="J26" s="9">
        <v>0.5</v>
      </c>
      <c r="K26" s="9">
        <v>96</v>
      </c>
      <c r="L26" s="14">
        <v>635</v>
      </c>
    </row>
    <row r="27" spans="1:14" ht="15" customHeight="1">
      <c r="A27" s="1479"/>
      <c r="B27" s="1480"/>
      <c r="C27" s="1111" t="s">
        <v>10</v>
      </c>
      <c r="D27" s="38">
        <v>1413</v>
      </c>
      <c r="E27" s="39">
        <v>13</v>
      </c>
      <c r="F27" s="39">
        <v>53.2</v>
      </c>
      <c r="G27" s="39">
        <v>45.8</v>
      </c>
      <c r="H27" s="39">
        <v>23.7</v>
      </c>
      <c r="I27" s="39">
        <v>38.200000000000003</v>
      </c>
      <c r="J27" s="39">
        <v>0.7</v>
      </c>
      <c r="K27" s="39">
        <v>92.1</v>
      </c>
      <c r="L27" s="40">
        <v>1301</v>
      </c>
    </row>
    <row r="28" spans="1:14">
      <c r="A28" s="1733" t="s">
        <v>106</v>
      </c>
      <c r="B28" s="1734"/>
      <c r="C28" s="1111" t="s">
        <v>9</v>
      </c>
      <c r="D28" s="41">
        <v>6013</v>
      </c>
      <c r="E28" s="8">
        <v>54</v>
      </c>
      <c r="F28" s="8"/>
      <c r="G28" s="8">
        <v>12.6</v>
      </c>
      <c r="H28" s="8">
        <v>51</v>
      </c>
      <c r="I28" s="8">
        <v>47.9</v>
      </c>
      <c r="J28" s="8">
        <v>17</v>
      </c>
      <c r="K28" s="8">
        <v>94.9</v>
      </c>
      <c r="L28" s="16">
        <v>5657</v>
      </c>
    </row>
    <row r="29" spans="1:14">
      <c r="A29" s="1735"/>
      <c r="B29" s="1736"/>
      <c r="C29" s="1111" t="s">
        <v>8</v>
      </c>
      <c r="D29" s="37">
        <v>5098</v>
      </c>
      <c r="E29" s="9">
        <v>46</v>
      </c>
      <c r="F29" s="9"/>
      <c r="G29" s="9">
        <v>14.3</v>
      </c>
      <c r="H29" s="9">
        <v>44.2</v>
      </c>
      <c r="I29" s="9">
        <v>46.7</v>
      </c>
      <c r="J29" s="9">
        <v>3.8</v>
      </c>
      <c r="K29" s="9">
        <v>98.4</v>
      </c>
      <c r="L29" s="14">
        <v>4970</v>
      </c>
    </row>
    <row r="30" spans="1:14">
      <c r="A30" s="1737"/>
      <c r="B30" s="1738"/>
      <c r="C30" s="1111" t="s">
        <v>10</v>
      </c>
      <c r="D30" s="42">
        <v>11111</v>
      </c>
      <c r="E30" s="10">
        <v>100</v>
      </c>
      <c r="F30" s="10">
        <v>54.1</v>
      </c>
      <c r="G30" s="10">
        <v>13.4</v>
      </c>
      <c r="H30" s="10">
        <v>47.8</v>
      </c>
      <c r="I30" s="10">
        <v>47.3</v>
      </c>
      <c r="J30" s="10">
        <v>11</v>
      </c>
      <c r="K30" s="10">
        <v>96.5</v>
      </c>
      <c r="L30" s="15">
        <v>10628</v>
      </c>
      <c r="M30" s="888" t="s">
        <v>144</v>
      </c>
    </row>
    <row r="31" spans="1:14" s="86" customFormat="1"/>
    <row r="32" spans="1:14" s="86" customFormat="1" ht="28.5" customHeight="1">
      <c r="A32" s="1667" t="s">
        <v>479</v>
      </c>
      <c r="B32" s="1668"/>
      <c r="C32" s="1668"/>
      <c r="D32" s="1668"/>
      <c r="E32" s="1668"/>
      <c r="F32" s="1668"/>
      <c r="G32" s="1668"/>
      <c r="H32" s="1668"/>
      <c r="I32" s="1668"/>
      <c r="J32" s="1668"/>
      <c r="K32" s="1668"/>
      <c r="L32" s="1668"/>
      <c r="N32" s="925"/>
    </row>
    <row r="33" spans="1:7" s="86" customFormat="1">
      <c r="A33" s="43" t="s">
        <v>491</v>
      </c>
    </row>
    <row r="34" spans="1:7" s="86" customFormat="1">
      <c r="G34" s="903"/>
    </row>
    <row r="35" spans="1:7" s="86" customFormat="1"/>
  </sheetData>
  <mergeCells count="23">
    <mergeCell ref="A22:B24"/>
    <mergeCell ref="A25:B27"/>
    <mergeCell ref="A28:B30"/>
    <mergeCell ref="A16:A18"/>
    <mergeCell ref="B16:B18"/>
    <mergeCell ref="A19:A21"/>
    <mergeCell ref="B19:B21"/>
    <mergeCell ref="A32:L32"/>
    <mergeCell ref="L2:L3"/>
    <mergeCell ref="H2:H3"/>
    <mergeCell ref="I2:I3"/>
    <mergeCell ref="J2:J3"/>
    <mergeCell ref="G2:G3"/>
    <mergeCell ref="K2:K3"/>
    <mergeCell ref="A2:C3"/>
    <mergeCell ref="D2:D3"/>
    <mergeCell ref="E2:E3"/>
    <mergeCell ref="F2:F3"/>
    <mergeCell ref="A4:A15"/>
    <mergeCell ref="B4:B6"/>
    <mergeCell ref="B7:B9"/>
    <mergeCell ref="B10:B12"/>
    <mergeCell ref="B13:B15"/>
  </mergeCells>
  <phoneticPr fontId="17" type="noConversion"/>
  <pageMargins left="0.78740157499999996" right="0.78740157499999996" top="0.984251969" bottom="0.984251969" header="0.4921259845" footer="0.492125984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F17"/>
  <sheetViews>
    <sheetView workbookViewId="0">
      <selection activeCell="P30" sqref="P30"/>
    </sheetView>
  </sheetViews>
  <sheetFormatPr baseColWidth="10" defaultColWidth="11.44140625" defaultRowHeight="14.4"/>
  <cols>
    <col min="1" max="1" width="16.33203125" style="499" customWidth="1"/>
    <col min="2" max="2" width="18.6640625" style="499" customWidth="1"/>
    <col min="3" max="3" width="8.44140625" style="499" customWidth="1"/>
    <col min="4" max="4" width="7.109375" style="499" customWidth="1"/>
    <col min="5" max="5" width="8.44140625" style="499" customWidth="1"/>
    <col min="6" max="6" width="7.109375" style="499" customWidth="1"/>
    <col min="7" max="7" width="8.33203125" style="499" customWidth="1"/>
    <col min="8" max="8" width="7.109375" style="499" customWidth="1"/>
    <col min="9" max="9" width="8.109375" style="499" customWidth="1"/>
    <col min="10" max="10" width="7.109375" style="499" customWidth="1"/>
    <col min="11" max="11" width="8.44140625" style="499" customWidth="1"/>
    <col min="12" max="12" width="7.109375" style="499" customWidth="1"/>
    <col min="13" max="13" width="8.44140625" style="499" customWidth="1"/>
    <col min="14" max="26" width="7.109375" style="499" customWidth="1"/>
    <col min="27" max="32" width="11.44140625" style="953"/>
    <col min="33" max="16384" width="11.44140625" style="499"/>
  </cols>
  <sheetData>
    <row r="1" spans="1:32" s="953" customFormat="1" ht="15" customHeight="1">
      <c r="A1" s="993" t="s">
        <v>560</v>
      </c>
      <c r="B1" s="961"/>
      <c r="C1" s="961"/>
      <c r="D1" s="961"/>
      <c r="E1" s="961"/>
      <c r="F1" s="961"/>
      <c r="G1" s="961"/>
      <c r="H1" s="961"/>
      <c r="I1" s="961"/>
      <c r="J1" s="961"/>
      <c r="K1" s="961"/>
      <c r="L1" s="961"/>
    </row>
    <row r="2" spans="1:32" s="953" customFormat="1"/>
    <row r="3" spans="1:32">
      <c r="A3" s="500"/>
      <c r="B3" s="1746"/>
      <c r="C3" s="1751">
        <v>2015</v>
      </c>
      <c r="D3" s="1752"/>
      <c r="E3" s="1751">
        <v>2016</v>
      </c>
      <c r="F3" s="1752"/>
      <c r="G3" s="1751">
        <v>2017</v>
      </c>
      <c r="H3" s="1752"/>
      <c r="I3" s="1751">
        <v>2018</v>
      </c>
      <c r="J3" s="1752"/>
      <c r="K3" s="1751">
        <v>2019</v>
      </c>
      <c r="L3" s="1752"/>
      <c r="M3" s="1751">
        <v>2020</v>
      </c>
      <c r="N3" s="1752"/>
      <c r="O3" s="953"/>
      <c r="P3" s="953"/>
      <c r="Q3" s="953"/>
      <c r="R3" s="953"/>
      <c r="AA3" s="499"/>
      <c r="AB3" s="499"/>
      <c r="AC3" s="499"/>
      <c r="AD3" s="499"/>
      <c r="AE3" s="499"/>
      <c r="AF3" s="499"/>
    </row>
    <row r="4" spans="1:32" ht="32.4" customHeight="1">
      <c r="A4" s="501"/>
      <c r="B4" s="1747"/>
      <c r="C4" s="503" t="s">
        <v>11</v>
      </c>
      <c r="D4" s="502" t="s">
        <v>17</v>
      </c>
      <c r="E4" s="503" t="s">
        <v>11</v>
      </c>
      <c r="F4" s="502" t="s">
        <v>17</v>
      </c>
      <c r="G4" s="503" t="s">
        <v>11</v>
      </c>
      <c r="H4" s="504" t="s">
        <v>17</v>
      </c>
      <c r="I4" s="503" t="s">
        <v>11</v>
      </c>
      <c r="J4" s="502" t="s">
        <v>17</v>
      </c>
      <c r="K4" s="503" t="s">
        <v>11</v>
      </c>
      <c r="L4" s="504" t="s">
        <v>17</v>
      </c>
      <c r="M4" s="503" t="s">
        <v>11</v>
      </c>
      <c r="N4" s="504" t="s">
        <v>17</v>
      </c>
      <c r="O4" s="953"/>
      <c r="P4" s="953"/>
      <c r="Q4" s="953"/>
      <c r="R4" s="953"/>
      <c r="AA4" s="499"/>
      <c r="AB4" s="499"/>
      <c r="AC4" s="499"/>
      <c r="AD4" s="499"/>
      <c r="AE4" s="499"/>
      <c r="AF4" s="499"/>
    </row>
    <row r="5" spans="1:32">
      <c r="A5" s="1750" t="s">
        <v>63</v>
      </c>
      <c r="B5" s="505" t="s">
        <v>293</v>
      </c>
      <c r="C5" s="508">
        <v>393231</v>
      </c>
      <c r="D5" s="507">
        <v>83.3</v>
      </c>
      <c r="E5" s="508">
        <v>397775</v>
      </c>
      <c r="F5" s="507">
        <v>83.6</v>
      </c>
      <c r="G5" s="508">
        <v>401615</v>
      </c>
      <c r="H5" s="509">
        <v>84</v>
      </c>
      <c r="I5" s="508">
        <v>403645</v>
      </c>
      <c r="J5" s="507">
        <v>84.3</v>
      </c>
      <c r="K5" s="508">
        <v>403502</v>
      </c>
      <c r="L5" s="509">
        <v>84.6</v>
      </c>
      <c r="M5" s="508">
        <v>405777</v>
      </c>
      <c r="N5" s="509">
        <v>84.8</v>
      </c>
      <c r="O5" s="953"/>
      <c r="P5" s="953"/>
      <c r="Q5" s="953"/>
      <c r="R5" s="953"/>
      <c r="AA5" s="499"/>
      <c r="AB5" s="499"/>
      <c r="AC5" s="499"/>
      <c r="AD5" s="499"/>
      <c r="AE5" s="499"/>
      <c r="AF5" s="499"/>
    </row>
    <row r="6" spans="1:32">
      <c r="A6" s="1750"/>
      <c r="B6" s="505" t="s">
        <v>294</v>
      </c>
      <c r="C6" s="508">
        <v>486099</v>
      </c>
      <c r="D6" s="507">
        <v>59.8</v>
      </c>
      <c r="E6" s="508">
        <v>490889</v>
      </c>
      <c r="F6" s="507">
        <v>59.8</v>
      </c>
      <c r="G6" s="508">
        <v>495726</v>
      </c>
      <c r="H6" s="509">
        <v>59.8</v>
      </c>
      <c r="I6" s="508">
        <v>495623</v>
      </c>
      <c r="J6" s="507">
        <v>59.9</v>
      </c>
      <c r="K6" s="508">
        <v>492070</v>
      </c>
      <c r="L6" s="509">
        <v>59.9</v>
      </c>
      <c r="M6" s="508">
        <v>492614</v>
      </c>
      <c r="N6" s="509">
        <v>59.9</v>
      </c>
      <c r="O6" s="953"/>
      <c r="P6" s="953"/>
      <c r="Q6" s="953"/>
      <c r="R6" s="953"/>
      <c r="AA6" s="499"/>
      <c r="AB6" s="499"/>
      <c r="AC6" s="499"/>
      <c r="AD6" s="499"/>
      <c r="AE6" s="499"/>
      <c r="AF6" s="499"/>
    </row>
    <row r="7" spans="1:32">
      <c r="A7" s="1750"/>
      <c r="B7" s="999" t="s">
        <v>295</v>
      </c>
      <c r="C7" s="510">
        <v>879330</v>
      </c>
      <c r="D7" s="507">
        <v>70.3</v>
      </c>
      <c r="E7" s="510">
        <v>888664</v>
      </c>
      <c r="F7" s="507">
        <v>70.5</v>
      </c>
      <c r="G7" s="510">
        <v>897341</v>
      </c>
      <c r="H7" s="509">
        <v>70.7</v>
      </c>
      <c r="I7" s="510">
        <v>899268</v>
      </c>
      <c r="J7" s="507">
        <v>70.8</v>
      </c>
      <c r="K7" s="510">
        <v>895572</v>
      </c>
      <c r="L7" s="509">
        <v>71</v>
      </c>
      <c r="M7" s="510">
        <v>898391</v>
      </c>
      <c r="N7" s="509">
        <v>71.2</v>
      </c>
      <c r="O7" s="953"/>
      <c r="P7" s="953"/>
      <c r="Q7" s="953"/>
      <c r="R7" s="953"/>
      <c r="AA7" s="499"/>
      <c r="AB7" s="499"/>
      <c r="AC7" s="499"/>
      <c r="AD7" s="499"/>
      <c r="AE7" s="499"/>
      <c r="AF7" s="499"/>
    </row>
    <row r="8" spans="1:32" ht="14.4" customHeight="1">
      <c r="A8" s="1750" t="s">
        <v>296</v>
      </c>
      <c r="B8" s="511" t="s">
        <v>297</v>
      </c>
      <c r="C8" s="506">
        <v>17803</v>
      </c>
      <c r="D8" s="512">
        <v>47.4</v>
      </c>
      <c r="E8" s="506">
        <v>17946</v>
      </c>
      <c r="F8" s="512">
        <v>47.9</v>
      </c>
      <c r="G8" s="506">
        <v>17942</v>
      </c>
      <c r="H8" s="513">
        <v>48.7</v>
      </c>
      <c r="I8" s="506">
        <v>18075</v>
      </c>
      <c r="J8" s="512">
        <v>49.6</v>
      </c>
      <c r="K8" s="506">
        <v>17986</v>
      </c>
      <c r="L8" s="513">
        <v>50.4</v>
      </c>
      <c r="M8" s="506">
        <v>18268</v>
      </c>
      <c r="N8" s="513">
        <v>51.3</v>
      </c>
      <c r="O8" s="953"/>
      <c r="P8" s="953"/>
      <c r="Q8" s="953"/>
      <c r="R8" s="953"/>
      <c r="AA8" s="499"/>
      <c r="AB8" s="499"/>
      <c r="AC8" s="499"/>
      <c r="AD8" s="499"/>
      <c r="AE8" s="499"/>
      <c r="AF8" s="499"/>
    </row>
    <row r="9" spans="1:32">
      <c r="A9" s="1750"/>
      <c r="B9" s="514" t="s">
        <v>206</v>
      </c>
      <c r="C9" s="508">
        <v>108214</v>
      </c>
      <c r="D9" s="507">
        <v>71.3</v>
      </c>
      <c r="E9" s="508">
        <v>120856</v>
      </c>
      <c r="F9" s="507">
        <v>73.099999999999994</v>
      </c>
      <c r="G9" s="508">
        <v>135306</v>
      </c>
      <c r="H9" s="509">
        <v>75.2</v>
      </c>
      <c r="I9" s="508">
        <v>154103</v>
      </c>
      <c r="J9" s="507">
        <v>77.7</v>
      </c>
      <c r="K9" s="508">
        <v>182596</v>
      </c>
      <c r="L9" s="509">
        <v>80</v>
      </c>
      <c r="M9" s="508">
        <v>201567</v>
      </c>
      <c r="N9" s="509">
        <v>80.7</v>
      </c>
      <c r="O9" s="953"/>
      <c r="P9" s="953"/>
      <c r="Q9" s="953"/>
      <c r="R9" s="953"/>
      <c r="AA9" s="499"/>
      <c r="AB9" s="499"/>
      <c r="AC9" s="499"/>
      <c r="AD9" s="499"/>
      <c r="AE9" s="499"/>
      <c r="AF9" s="499"/>
    </row>
    <row r="10" spans="1:32" ht="20.399999999999999">
      <c r="A10" s="1750"/>
      <c r="B10" s="514" t="s">
        <v>298</v>
      </c>
      <c r="C10" s="508">
        <v>66675</v>
      </c>
      <c r="D10" s="507">
        <v>85.9</v>
      </c>
      <c r="E10" s="508">
        <v>66676</v>
      </c>
      <c r="F10" s="507">
        <v>86</v>
      </c>
      <c r="G10" s="508">
        <v>66865</v>
      </c>
      <c r="H10" s="509">
        <v>86.2</v>
      </c>
      <c r="I10" s="508">
        <v>66549</v>
      </c>
      <c r="J10" s="507">
        <v>86.1</v>
      </c>
      <c r="K10" s="508">
        <v>65839</v>
      </c>
      <c r="L10" s="509">
        <v>86.1</v>
      </c>
      <c r="M10" s="508">
        <v>65816</v>
      </c>
      <c r="N10" s="509">
        <v>86.1</v>
      </c>
      <c r="O10" s="953"/>
      <c r="P10" s="953"/>
      <c r="Q10" s="953"/>
      <c r="R10" s="953"/>
      <c r="AA10" s="499"/>
      <c r="AB10" s="499"/>
      <c r="AC10" s="499"/>
      <c r="AD10" s="499"/>
      <c r="AE10" s="499"/>
      <c r="AF10" s="499"/>
    </row>
    <row r="11" spans="1:32" ht="20.399999999999999">
      <c r="A11" s="1750"/>
      <c r="B11" s="514" t="s">
        <v>299</v>
      </c>
      <c r="C11" s="508">
        <v>10926</v>
      </c>
      <c r="D11" s="507">
        <v>55.9</v>
      </c>
      <c r="E11" s="508">
        <v>11015</v>
      </c>
      <c r="F11" s="507">
        <v>55.4</v>
      </c>
      <c r="G11" s="508">
        <v>11170</v>
      </c>
      <c r="H11" s="509">
        <v>54.9</v>
      </c>
      <c r="I11" s="508">
        <v>11243</v>
      </c>
      <c r="J11" s="507">
        <v>54.6</v>
      </c>
      <c r="K11" s="508">
        <v>11097</v>
      </c>
      <c r="L11" s="509">
        <v>54.5</v>
      </c>
      <c r="M11" s="508">
        <v>11111</v>
      </c>
      <c r="N11" s="509">
        <v>54.1</v>
      </c>
      <c r="O11" s="953"/>
      <c r="P11" s="953"/>
      <c r="Q11" s="953"/>
      <c r="R11" s="953"/>
      <c r="AA11" s="499"/>
      <c r="AB11" s="499"/>
      <c r="AC11" s="499"/>
      <c r="AD11" s="499"/>
      <c r="AE11" s="499"/>
      <c r="AF11" s="499"/>
    </row>
    <row r="12" spans="1:32" ht="14.4" customHeight="1">
      <c r="A12" s="1750"/>
      <c r="B12" s="999" t="s">
        <v>300</v>
      </c>
      <c r="C12" s="515">
        <v>203618</v>
      </c>
      <c r="D12" s="516">
        <v>73.2</v>
      </c>
      <c r="E12" s="515">
        <v>216493</v>
      </c>
      <c r="F12" s="516">
        <v>74.099999999999994</v>
      </c>
      <c r="G12" s="515">
        <v>231283</v>
      </c>
      <c r="H12" s="517">
        <v>75.3</v>
      </c>
      <c r="I12" s="515">
        <v>249970</v>
      </c>
      <c r="J12" s="516">
        <v>76.8</v>
      </c>
      <c r="K12" s="515">
        <v>277518</v>
      </c>
      <c r="L12" s="517">
        <v>78.5</v>
      </c>
      <c r="M12" s="515">
        <v>296762</v>
      </c>
      <c r="N12" s="517">
        <v>79.099999999999994</v>
      </c>
      <c r="O12" s="953"/>
      <c r="P12" s="953"/>
      <c r="Q12" s="953"/>
      <c r="R12" s="953"/>
      <c r="AA12" s="499"/>
      <c r="AB12" s="499"/>
      <c r="AC12" s="499"/>
      <c r="AD12" s="499"/>
      <c r="AE12" s="499"/>
      <c r="AF12" s="499"/>
    </row>
    <row r="13" spans="1:32" ht="25.5" customHeight="1">
      <c r="A13" s="1748" t="s">
        <v>448</v>
      </c>
      <c r="B13" s="1749"/>
      <c r="C13" s="518">
        <v>5630</v>
      </c>
      <c r="D13" s="516">
        <v>75.900000000000006</v>
      </c>
      <c r="E13" s="518">
        <v>7484</v>
      </c>
      <c r="F13" s="516">
        <v>75.400000000000006</v>
      </c>
      <c r="G13" s="518">
        <v>8190</v>
      </c>
      <c r="H13" s="517">
        <v>75.7</v>
      </c>
      <c r="I13" s="518">
        <v>7140</v>
      </c>
      <c r="J13" s="516">
        <v>76.8</v>
      </c>
      <c r="K13" s="518">
        <v>6180</v>
      </c>
      <c r="L13" s="517">
        <v>76.5</v>
      </c>
      <c r="M13" s="518">
        <v>6362</v>
      </c>
      <c r="N13" s="517">
        <v>75.599999999999994</v>
      </c>
      <c r="O13" s="953"/>
      <c r="P13" s="953"/>
      <c r="Q13" s="953"/>
      <c r="R13" s="953"/>
      <c r="AA13" s="499"/>
      <c r="AB13" s="499"/>
      <c r="AC13" s="499"/>
      <c r="AD13" s="499"/>
      <c r="AE13" s="499"/>
      <c r="AF13" s="499"/>
    </row>
    <row r="14" spans="1:32">
      <c r="A14" s="1744" t="s">
        <v>189</v>
      </c>
      <c r="B14" s="1745"/>
      <c r="C14" s="520">
        <v>1088578</v>
      </c>
      <c r="D14" s="519">
        <v>70.900000000000006</v>
      </c>
      <c r="E14" s="520">
        <v>1112641</v>
      </c>
      <c r="F14" s="519">
        <v>71.2</v>
      </c>
      <c r="G14" s="520">
        <v>1136814</v>
      </c>
      <c r="H14" s="521">
        <v>71.599999999999994</v>
      </c>
      <c r="I14" s="520">
        <v>1156378</v>
      </c>
      <c r="J14" s="519">
        <v>72.2</v>
      </c>
      <c r="K14" s="520">
        <v>1179270</v>
      </c>
      <c r="L14" s="521">
        <v>72.8</v>
      </c>
      <c r="M14" s="520">
        <v>1201515</v>
      </c>
      <c r="N14" s="521">
        <v>73.2</v>
      </c>
      <c r="O14" s="953"/>
      <c r="P14" s="953"/>
      <c r="Q14" s="953"/>
      <c r="R14" s="953"/>
      <c r="AA14" s="499"/>
      <c r="AB14" s="499"/>
      <c r="AC14" s="499"/>
      <c r="AD14" s="499"/>
      <c r="AE14" s="499"/>
      <c r="AF14" s="499"/>
    </row>
    <row r="15" spans="1:32" s="953" customFormat="1">
      <c r="C15" s="954"/>
      <c r="D15" s="954"/>
      <c r="E15" s="954"/>
      <c r="F15" s="954"/>
      <c r="G15" s="954"/>
      <c r="H15" s="954"/>
      <c r="I15" s="954"/>
      <c r="J15" s="954"/>
      <c r="K15" s="954"/>
      <c r="L15" s="954"/>
      <c r="M15" s="954"/>
      <c r="N15" s="954"/>
      <c r="O15" s="954"/>
      <c r="P15" s="954"/>
      <c r="Q15" s="954"/>
      <c r="R15" s="954"/>
      <c r="S15" s="954"/>
      <c r="T15" s="954"/>
      <c r="U15" s="954"/>
      <c r="V15" s="954"/>
      <c r="W15" s="955"/>
      <c r="Y15" s="955"/>
    </row>
    <row r="16" spans="1:32" s="953" customFormat="1" ht="15" customHeight="1">
      <c r="A16" s="998" t="s">
        <v>456</v>
      </c>
      <c r="B16" s="998"/>
      <c r="C16" s="998"/>
      <c r="D16" s="998"/>
      <c r="E16" s="998"/>
      <c r="F16" s="998"/>
      <c r="G16" s="998"/>
      <c r="O16" s="888" t="s">
        <v>144</v>
      </c>
      <c r="S16" s="956"/>
      <c r="T16" s="956"/>
      <c r="U16" s="956"/>
      <c r="V16" s="956"/>
      <c r="W16" s="956"/>
      <c r="X16" s="956"/>
      <c r="Y16" s="957"/>
    </row>
    <row r="17" spans="1:25" s="953" customFormat="1">
      <c r="A17" s="43" t="s">
        <v>491</v>
      </c>
      <c r="B17" s="959"/>
      <c r="C17" s="959"/>
      <c r="D17" s="959"/>
      <c r="E17" s="959"/>
      <c r="F17" s="959"/>
      <c r="G17" s="959"/>
      <c r="Y17" s="960"/>
    </row>
  </sheetData>
  <mergeCells count="11">
    <mergeCell ref="M3:N3"/>
    <mergeCell ref="C3:D3"/>
    <mergeCell ref="E3:F3"/>
    <mergeCell ref="G3:H3"/>
    <mergeCell ref="I3:J3"/>
    <mergeCell ref="K3:L3"/>
    <mergeCell ref="A14:B14"/>
    <mergeCell ref="B3:B4"/>
    <mergeCell ref="A13:B13"/>
    <mergeCell ref="A5:A7"/>
    <mergeCell ref="A8:A12"/>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A36"/>
  <sheetViews>
    <sheetView topLeftCell="A7" workbookViewId="0">
      <selection activeCell="A33" sqref="A33:A34"/>
    </sheetView>
  </sheetViews>
  <sheetFormatPr baseColWidth="10" defaultColWidth="11.44140625" defaultRowHeight="14.4"/>
  <cols>
    <col min="1" max="1" width="11.44140625" style="499"/>
    <col min="2" max="2" width="23.88671875" style="499" customWidth="1"/>
    <col min="3" max="4" width="7.109375" style="499" customWidth="1"/>
    <col min="5" max="6" width="7.109375" style="556" customWidth="1"/>
    <col min="7" max="26" width="7.109375" style="499" customWidth="1"/>
    <col min="27" max="27" width="11.44140625" style="953"/>
    <col min="28" max="16384" width="11.44140625" style="499"/>
  </cols>
  <sheetData>
    <row r="1" spans="1:27" s="953" customFormat="1" ht="15" customHeight="1">
      <c r="A1" s="993" t="s">
        <v>562</v>
      </c>
      <c r="B1" s="961"/>
      <c r="C1" s="961"/>
      <c r="D1" s="961"/>
      <c r="E1" s="961"/>
      <c r="F1" s="961"/>
      <c r="G1" s="961"/>
      <c r="H1" s="961"/>
      <c r="I1" s="961"/>
      <c r="J1" s="961"/>
      <c r="K1" s="961"/>
      <c r="L1" s="961"/>
      <c r="M1" s="962"/>
      <c r="N1" s="963"/>
      <c r="O1" s="963"/>
      <c r="P1" s="963"/>
      <c r="Q1" s="963"/>
      <c r="R1" s="963"/>
      <c r="S1" s="963"/>
      <c r="T1" s="963"/>
      <c r="U1" s="963"/>
      <c r="V1" s="963"/>
    </row>
    <row r="2" spans="1:27" s="953" customFormat="1">
      <c r="A2" s="963"/>
      <c r="B2" s="964"/>
      <c r="C2" s="963"/>
      <c r="D2" s="965"/>
      <c r="E2" s="962"/>
      <c r="F2" s="966"/>
      <c r="G2" s="962"/>
      <c r="H2" s="966"/>
      <c r="I2" s="962"/>
      <c r="J2" s="966"/>
      <c r="K2" s="963"/>
      <c r="L2" s="963"/>
      <c r="M2" s="963"/>
      <c r="N2" s="963"/>
      <c r="O2" s="963"/>
      <c r="P2" s="963"/>
      <c r="Q2" s="963"/>
      <c r="R2" s="963"/>
      <c r="S2" s="963"/>
      <c r="T2" s="963"/>
      <c r="U2" s="963"/>
      <c r="V2" s="963"/>
    </row>
    <row r="3" spans="1:27">
      <c r="A3" s="1759"/>
      <c r="B3" s="1760"/>
      <c r="C3" s="1753">
        <v>2015</v>
      </c>
      <c r="D3" s="1755"/>
      <c r="E3" s="1753">
        <v>2016</v>
      </c>
      <c r="F3" s="1755"/>
      <c r="G3" s="1753">
        <v>2017</v>
      </c>
      <c r="H3" s="1754"/>
      <c r="I3" s="1753">
        <v>2018</v>
      </c>
      <c r="J3" s="1755"/>
      <c r="K3" s="1753">
        <v>2019</v>
      </c>
      <c r="L3" s="1754"/>
      <c r="M3" s="1753">
        <v>2020</v>
      </c>
      <c r="N3" s="1754"/>
      <c r="AA3" s="499"/>
    </row>
    <row r="4" spans="1:27" ht="33.6" customHeight="1">
      <c r="A4" s="1761"/>
      <c r="B4" s="1762"/>
      <c r="C4" s="523" t="s">
        <v>11</v>
      </c>
      <c r="D4" s="502" t="s">
        <v>17</v>
      </c>
      <c r="E4" s="523" t="s">
        <v>11</v>
      </c>
      <c r="F4" s="502" t="s">
        <v>17</v>
      </c>
      <c r="G4" s="523" t="s">
        <v>11</v>
      </c>
      <c r="H4" s="504" t="s">
        <v>17</v>
      </c>
      <c r="I4" s="523" t="s">
        <v>11</v>
      </c>
      <c r="J4" s="502" t="s">
        <v>17</v>
      </c>
      <c r="K4" s="523" t="s">
        <v>11</v>
      </c>
      <c r="L4" s="504" t="s">
        <v>17</v>
      </c>
      <c r="M4" s="523" t="s">
        <v>11</v>
      </c>
      <c r="N4" s="504" t="s">
        <v>17</v>
      </c>
      <c r="AA4" s="499"/>
    </row>
    <row r="5" spans="1:27">
      <c r="A5" s="1757" t="s">
        <v>19</v>
      </c>
      <c r="B5" s="524" t="s">
        <v>301</v>
      </c>
      <c r="C5" s="526">
        <v>340751</v>
      </c>
      <c r="D5" s="525">
        <v>82.4</v>
      </c>
      <c r="E5" s="526">
        <v>345252</v>
      </c>
      <c r="F5" s="525">
        <v>82.8</v>
      </c>
      <c r="G5" s="526">
        <v>348711</v>
      </c>
      <c r="H5" s="527">
        <v>83.2</v>
      </c>
      <c r="I5" s="526">
        <v>351209</v>
      </c>
      <c r="J5" s="525">
        <v>83.5</v>
      </c>
      <c r="K5" s="526">
        <v>352172</v>
      </c>
      <c r="L5" s="527">
        <v>83.8</v>
      </c>
      <c r="M5" s="526">
        <v>353615</v>
      </c>
      <c r="N5" s="527">
        <v>84</v>
      </c>
      <c r="AA5" s="499"/>
    </row>
    <row r="6" spans="1:27">
      <c r="A6" s="1758"/>
      <c r="B6" s="528" t="s">
        <v>29</v>
      </c>
      <c r="C6" s="530">
        <v>4696</v>
      </c>
      <c r="D6" s="529">
        <v>69.900000000000006</v>
      </c>
      <c r="E6" s="530">
        <v>3969</v>
      </c>
      <c r="F6" s="529">
        <v>70</v>
      </c>
      <c r="G6" s="530">
        <v>3202</v>
      </c>
      <c r="H6" s="531">
        <v>69.599999999999994</v>
      </c>
      <c r="I6" s="530">
        <v>2520</v>
      </c>
      <c r="J6" s="529">
        <v>69.900000000000006</v>
      </c>
      <c r="K6" s="530">
        <v>2001</v>
      </c>
      <c r="L6" s="531">
        <v>70</v>
      </c>
      <c r="M6" s="530">
        <v>1627</v>
      </c>
      <c r="N6" s="531">
        <v>70.7</v>
      </c>
      <c r="AA6" s="499"/>
    </row>
    <row r="7" spans="1:27">
      <c r="A7" s="1758"/>
      <c r="B7" s="528" t="s">
        <v>302</v>
      </c>
      <c r="C7" s="530">
        <v>1419</v>
      </c>
      <c r="D7" s="529">
        <v>77.900000000000006</v>
      </c>
      <c r="E7" s="530">
        <v>1931</v>
      </c>
      <c r="F7" s="529">
        <v>77.900000000000006</v>
      </c>
      <c r="G7" s="530">
        <v>2732</v>
      </c>
      <c r="H7" s="531">
        <v>79.8</v>
      </c>
      <c r="I7" s="530">
        <v>3297</v>
      </c>
      <c r="J7" s="529">
        <v>81.599999999999994</v>
      </c>
      <c r="K7" s="530">
        <v>2916</v>
      </c>
      <c r="L7" s="531">
        <v>79.7</v>
      </c>
      <c r="M7" s="530">
        <v>3445</v>
      </c>
      <c r="N7" s="531">
        <v>81.400000000000006</v>
      </c>
      <c r="AA7" s="499"/>
    </row>
    <row r="8" spans="1:27">
      <c r="A8" s="1758"/>
      <c r="B8" s="532" t="s">
        <v>303</v>
      </c>
      <c r="C8" s="533">
        <v>346866</v>
      </c>
      <c r="D8" s="534">
        <v>82.2</v>
      </c>
      <c r="E8" s="533">
        <v>351152</v>
      </c>
      <c r="F8" s="534">
        <v>82.6</v>
      </c>
      <c r="G8" s="533">
        <v>354645</v>
      </c>
      <c r="H8" s="535">
        <v>83.1</v>
      </c>
      <c r="I8" s="533">
        <v>357026</v>
      </c>
      <c r="J8" s="534">
        <v>83.4</v>
      </c>
      <c r="K8" s="533">
        <v>357089</v>
      </c>
      <c r="L8" s="535">
        <v>83.7</v>
      </c>
      <c r="M8" s="533">
        <v>358687</v>
      </c>
      <c r="N8" s="535">
        <v>83.9</v>
      </c>
      <c r="AA8" s="499"/>
    </row>
    <row r="9" spans="1:27">
      <c r="A9" s="1758"/>
      <c r="B9" s="524" t="s">
        <v>304</v>
      </c>
      <c r="C9" s="526">
        <v>2176</v>
      </c>
      <c r="D9" s="525">
        <v>34.9</v>
      </c>
      <c r="E9" s="526">
        <v>2172</v>
      </c>
      <c r="F9" s="525">
        <v>36.200000000000003</v>
      </c>
      <c r="G9" s="526">
        <v>2174</v>
      </c>
      <c r="H9" s="527">
        <v>36.9</v>
      </c>
      <c r="I9" s="526">
        <v>2152</v>
      </c>
      <c r="J9" s="525">
        <v>37.299999999999997</v>
      </c>
      <c r="K9" s="526">
        <v>2149</v>
      </c>
      <c r="L9" s="527">
        <v>38.1</v>
      </c>
      <c r="M9" s="526">
        <v>2168</v>
      </c>
      <c r="N9" s="527">
        <v>38.200000000000003</v>
      </c>
      <c r="AA9" s="499"/>
    </row>
    <row r="10" spans="1:27">
      <c r="A10" s="1758"/>
      <c r="B10" s="528" t="s">
        <v>305</v>
      </c>
      <c r="C10" s="530">
        <v>48689</v>
      </c>
      <c r="D10" s="529">
        <v>52.2</v>
      </c>
      <c r="E10" s="530">
        <v>49383</v>
      </c>
      <c r="F10" s="529">
        <v>52.5</v>
      </c>
      <c r="G10" s="530">
        <v>50057</v>
      </c>
      <c r="H10" s="531">
        <v>52.9</v>
      </c>
      <c r="I10" s="530">
        <v>50802</v>
      </c>
      <c r="J10" s="529">
        <v>53.3</v>
      </c>
      <c r="K10" s="530">
        <v>51438</v>
      </c>
      <c r="L10" s="531">
        <v>53.5</v>
      </c>
      <c r="M10" s="530">
        <v>51929</v>
      </c>
      <c r="N10" s="531">
        <v>53.5</v>
      </c>
      <c r="AA10" s="499"/>
    </row>
    <row r="11" spans="1:27">
      <c r="A11" s="1758"/>
      <c r="B11" s="528" t="s">
        <v>306</v>
      </c>
      <c r="C11" s="530">
        <v>220119</v>
      </c>
      <c r="D11" s="529">
        <v>64.5</v>
      </c>
      <c r="E11" s="530">
        <v>221099</v>
      </c>
      <c r="F11" s="529">
        <v>64.5</v>
      </c>
      <c r="G11" s="530">
        <v>221634</v>
      </c>
      <c r="H11" s="531">
        <v>64.599999999999994</v>
      </c>
      <c r="I11" s="530">
        <v>221687</v>
      </c>
      <c r="J11" s="529">
        <v>64.7</v>
      </c>
      <c r="K11" s="530">
        <v>220676</v>
      </c>
      <c r="L11" s="531">
        <v>64.8</v>
      </c>
      <c r="M11" s="530">
        <v>220308</v>
      </c>
      <c r="N11" s="531">
        <v>64.900000000000006</v>
      </c>
      <c r="AA11" s="499"/>
    </row>
    <row r="12" spans="1:27">
      <c r="A12" s="1758"/>
      <c r="B12" s="528" t="s">
        <v>307</v>
      </c>
      <c r="C12" s="530">
        <v>27604</v>
      </c>
      <c r="D12" s="529">
        <v>43.9</v>
      </c>
      <c r="E12" s="530">
        <v>27865</v>
      </c>
      <c r="F12" s="529">
        <v>43.5</v>
      </c>
      <c r="G12" s="530">
        <v>28013</v>
      </c>
      <c r="H12" s="531">
        <v>43.2</v>
      </c>
      <c r="I12" s="530">
        <v>27921</v>
      </c>
      <c r="J12" s="529">
        <v>42.9</v>
      </c>
      <c r="K12" s="530">
        <v>27763</v>
      </c>
      <c r="L12" s="531">
        <v>42.7</v>
      </c>
      <c r="M12" s="530">
        <v>27582</v>
      </c>
      <c r="N12" s="531">
        <v>42.4</v>
      </c>
      <c r="AA12" s="499"/>
    </row>
    <row r="13" spans="1:27">
      <c r="A13" s="1758"/>
      <c r="B13" s="528" t="s">
        <v>233</v>
      </c>
      <c r="C13" s="530">
        <v>58969</v>
      </c>
      <c r="D13" s="529">
        <v>50</v>
      </c>
      <c r="E13" s="530">
        <v>58980</v>
      </c>
      <c r="F13" s="529">
        <v>50.3</v>
      </c>
      <c r="G13" s="530">
        <v>58678</v>
      </c>
      <c r="H13" s="531">
        <v>50.6</v>
      </c>
      <c r="I13" s="530">
        <v>58218</v>
      </c>
      <c r="J13" s="529">
        <v>50.7</v>
      </c>
      <c r="K13" s="530">
        <v>57532</v>
      </c>
      <c r="L13" s="531">
        <v>50.7</v>
      </c>
      <c r="M13" s="530">
        <v>56721</v>
      </c>
      <c r="N13" s="531">
        <v>50.7</v>
      </c>
      <c r="AA13" s="499"/>
    </row>
    <row r="14" spans="1:27">
      <c r="A14" s="1758"/>
      <c r="B14" s="528" t="s">
        <v>394</v>
      </c>
      <c r="C14" s="530">
        <v>3147</v>
      </c>
      <c r="D14" s="529">
        <v>52.3</v>
      </c>
      <c r="E14" s="530">
        <v>2642</v>
      </c>
      <c r="F14" s="529">
        <v>52.4</v>
      </c>
      <c r="G14" s="530">
        <v>2148</v>
      </c>
      <c r="H14" s="531">
        <v>52.4</v>
      </c>
      <c r="I14" s="530">
        <v>1721</v>
      </c>
      <c r="J14" s="529">
        <v>52.2</v>
      </c>
      <c r="K14" s="530">
        <v>1340</v>
      </c>
      <c r="L14" s="531">
        <v>52.3</v>
      </c>
      <c r="M14" s="530">
        <v>985</v>
      </c>
      <c r="N14" s="531">
        <v>52.2</v>
      </c>
      <c r="AA14" s="499"/>
    </row>
    <row r="15" spans="1:27">
      <c r="A15" s="1758"/>
      <c r="B15" s="528" t="s">
        <v>302</v>
      </c>
      <c r="C15" s="530">
        <v>30222</v>
      </c>
      <c r="D15" s="529">
        <v>54</v>
      </c>
      <c r="E15" s="530">
        <v>32902</v>
      </c>
      <c r="F15" s="529">
        <v>53.6</v>
      </c>
      <c r="G15" s="530">
        <v>36565</v>
      </c>
      <c r="H15" s="531">
        <v>52.8</v>
      </c>
      <c r="I15" s="530">
        <v>36987</v>
      </c>
      <c r="J15" s="529">
        <v>52.6</v>
      </c>
      <c r="K15" s="530">
        <v>35315</v>
      </c>
      <c r="L15" s="531">
        <v>52.4</v>
      </c>
      <c r="M15" s="530">
        <v>36516</v>
      </c>
      <c r="N15" s="531">
        <v>52.5</v>
      </c>
      <c r="AA15" s="499"/>
    </row>
    <row r="16" spans="1:27">
      <c r="A16" s="1758"/>
      <c r="B16" s="1000" t="s">
        <v>308</v>
      </c>
      <c r="C16" s="530">
        <v>390926</v>
      </c>
      <c r="D16" s="536">
        <v>58.2</v>
      </c>
      <c r="E16" s="537">
        <v>395043</v>
      </c>
      <c r="F16" s="536">
        <v>58.3</v>
      </c>
      <c r="G16" s="537">
        <v>399269</v>
      </c>
      <c r="H16" s="538">
        <v>58.3</v>
      </c>
      <c r="I16" s="537">
        <v>399488</v>
      </c>
      <c r="J16" s="536">
        <v>58.4</v>
      </c>
      <c r="K16" s="537">
        <v>396213</v>
      </c>
      <c r="L16" s="538">
        <v>58.4</v>
      </c>
      <c r="M16" s="537">
        <v>396209</v>
      </c>
      <c r="N16" s="538">
        <v>58.5</v>
      </c>
      <c r="AA16" s="499"/>
    </row>
    <row r="17" spans="1:27">
      <c r="A17" s="1756" t="s">
        <v>309</v>
      </c>
      <c r="B17" s="1756"/>
      <c r="C17" s="539">
        <v>737792</v>
      </c>
      <c r="D17" s="540">
        <v>69.5</v>
      </c>
      <c r="E17" s="539">
        <v>746195</v>
      </c>
      <c r="F17" s="540">
        <v>69.7</v>
      </c>
      <c r="G17" s="539">
        <v>753914</v>
      </c>
      <c r="H17" s="541">
        <v>69.900000000000006</v>
      </c>
      <c r="I17" s="539">
        <v>756514</v>
      </c>
      <c r="J17" s="540">
        <v>70.2</v>
      </c>
      <c r="K17" s="539">
        <v>753302</v>
      </c>
      <c r="L17" s="541">
        <v>70.400000000000006</v>
      </c>
      <c r="M17" s="539">
        <v>754896</v>
      </c>
      <c r="N17" s="541">
        <v>70.599999999999994</v>
      </c>
      <c r="AA17" s="499"/>
    </row>
    <row r="18" spans="1:27">
      <c r="A18" s="1763" t="s">
        <v>310</v>
      </c>
      <c r="B18" s="542" t="s">
        <v>301</v>
      </c>
      <c r="C18" s="544">
        <v>39848</v>
      </c>
      <c r="D18" s="543">
        <v>91.1</v>
      </c>
      <c r="E18" s="544">
        <v>39859</v>
      </c>
      <c r="F18" s="543">
        <v>91.2</v>
      </c>
      <c r="G18" s="544">
        <v>39920</v>
      </c>
      <c r="H18" s="545">
        <v>91.3</v>
      </c>
      <c r="I18" s="544">
        <v>39856</v>
      </c>
      <c r="J18" s="543">
        <v>91.4</v>
      </c>
      <c r="K18" s="544">
        <v>39955</v>
      </c>
      <c r="L18" s="545">
        <v>91.5</v>
      </c>
      <c r="M18" s="544">
        <v>39899</v>
      </c>
      <c r="N18" s="545">
        <v>91.5</v>
      </c>
      <c r="AA18" s="499"/>
    </row>
    <row r="19" spans="1:27">
      <c r="A19" s="1764"/>
      <c r="B19" s="546" t="s">
        <v>29</v>
      </c>
      <c r="C19" s="548">
        <v>876</v>
      </c>
      <c r="D19" s="547">
        <v>93</v>
      </c>
      <c r="E19" s="548">
        <v>699</v>
      </c>
      <c r="F19" s="547">
        <v>93.1</v>
      </c>
      <c r="G19" s="548">
        <v>533</v>
      </c>
      <c r="H19" s="549">
        <v>93.1</v>
      </c>
      <c r="I19" s="548">
        <v>317</v>
      </c>
      <c r="J19" s="547">
        <v>92.7</v>
      </c>
      <c r="K19" s="548">
        <v>126</v>
      </c>
      <c r="L19" s="549">
        <v>92.1</v>
      </c>
      <c r="M19" s="548">
        <v>72</v>
      </c>
      <c r="N19" s="549">
        <v>91.7</v>
      </c>
      <c r="AA19" s="499"/>
    </row>
    <row r="20" spans="1:27">
      <c r="A20" s="1764"/>
      <c r="B20" s="528" t="s">
        <v>311</v>
      </c>
      <c r="C20" s="548">
        <v>5641</v>
      </c>
      <c r="D20" s="547">
        <v>91.8</v>
      </c>
      <c r="E20" s="548">
        <v>6065</v>
      </c>
      <c r="F20" s="547">
        <v>91.5</v>
      </c>
      <c r="G20" s="548">
        <v>6517</v>
      </c>
      <c r="H20" s="549">
        <v>92</v>
      </c>
      <c r="I20" s="548">
        <v>6446</v>
      </c>
      <c r="J20" s="547">
        <v>91.4</v>
      </c>
      <c r="K20" s="548">
        <v>6332</v>
      </c>
      <c r="L20" s="549">
        <v>91.6</v>
      </c>
      <c r="M20" s="548">
        <v>7119</v>
      </c>
      <c r="N20" s="549">
        <v>91.5</v>
      </c>
      <c r="AA20" s="499"/>
    </row>
    <row r="21" spans="1:27">
      <c r="A21" s="1764"/>
      <c r="B21" s="550" t="s">
        <v>312</v>
      </c>
      <c r="C21" s="551">
        <v>46365</v>
      </c>
      <c r="D21" s="552">
        <v>91.2</v>
      </c>
      <c r="E21" s="551">
        <v>46623</v>
      </c>
      <c r="F21" s="552">
        <v>91.3</v>
      </c>
      <c r="G21" s="551">
        <v>46970</v>
      </c>
      <c r="H21" s="553">
        <v>91.4</v>
      </c>
      <c r="I21" s="551">
        <v>46619</v>
      </c>
      <c r="J21" s="552">
        <v>91.4</v>
      </c>
      <c r="K21" s="551">
        <v>46413</v>
      </c>
      <c r="L21" s="553">
        <v>91.5</v>
      </c>
      <c r="M21" s="551">
        <v>47090</v>
      </c>
      <c r="N21" s="553">
        <v>91.5</v>
      </c>
      <c r="AA21" s="499"/>
    </row>
    <row r="22" spans="1:27">
      <c r="A22" s="1764"/>
      <c r="B22" s="542" t="s">
        <v>304</v>
      </c>
      <c r="C22" s="544">
        <v>50</v>
      </c>
      <c r="D22" s="543">
        <v>30</v>
      </c>
      <c r="E22" s="544">
        <v>49</v>
      </c>
      <c r="F22" s="543">
        <v>26.5</v>
      </c>
      <c r="G22" s="544">
        <v>54</v>
      </c>
      <c r="H22" s="545">
        <v>22.2</v>
      </c>
      <c r="I22" s="544">
        <v>52</v>
      </c>
      <c r="J22" s="543">
        <v>25</v>
      </c>
      <c r="K22" s="544">
        <v>61</v>
      </c>
      <c r="L22" s="545">
        <v>27.9</v>
      </c>
      <c r="M22" s="544">
        <v>64</v>
      </c>
      <c r="N22" s="545">
        <v>25</v>
      </c>
      <c r="AA22" s="499"/>
    </row>
    <row r="23" spans="1:27">
      <c r="A23" s="1764"/>
      <c r="B23" s="546" t="s">
        <v>305</v>
      </c>
      <c r="C23" s="548">
        <v>2872</v>
      </c>
      <c r="D23" s="547">
        <v>51.6</v>
      </c>
      <c r="E23" s="548">
        <v>2955</v>
      </c>
      <c r="F23" s="547">
        <v>52.5</v>
      </c>
      <c r="G23" s="548">
        <v>3026</v>
      </c>
      <c r="H23" s="549">
        <v>53.8</v>
      </c>
      <c r="I23" s="548">
        <v>3079</v>
      </c>
      <c r="J23" s="547">
        <v>54.4</v>
      </c>
      <c r="K23" s="548">
        <v>3104</v>
      </c>
      <c r="L23" s="549">
        <v>55</v>
      </c>
      <c r="M23" s="548">
        <v>3157</v>
      </c>
      <c r="N23" s="549">
        <v>55.7</v>
      </c>
      <c r="AA23" s="499"/>
    </row>
    <row r="24" spans="1:27">
      <c r="A24" s="1764"/>
      <c r="B24" s="546" t="s">
        <v>306</v>
      </c>
      <c r="C24" s="548">
        <v>52650</v>
      </c>
      <c r="D24" s="547">
        <v>71.599999999999994</v>
      </c>
      <c r="E24" s="548">
        <v>53641</v>
      </c>
      <c r="F24" s="547">
        <v>71.7</v>
      </c>
      <c r="G24" s="548">
        <v>54348</v>
      </c>
      <c r="H24" s="549">
        <v>71.8</v>
      </c>
      <c r="I24" s="548">
        <v>54541</v>
      </c>
      <c r="J24" s="547">
        <v>71.8</v>
      </c>
      <c r="K24" s="548">
        <v>54767</v>
      </c>
      <c r="L24" s="549">
        <v>71.8</v>
      </c>
      <c r="M24" s="548">
        <v>54841</v>
      </c>
      <c r="N24" s="549">
        <v>71.900000000000006</v>
      </c>
      <c r="AA24" s="499"/>
    </row>
    <row r="25" spans="1:27">
      <c r="A25" s="1764"/>
      <c r="B25" s="546" t="s">
        <v>307</v>
      </c>
      <c r="C25" s="548">
        <v>5869</v>
      </c>
      <c r="D25" s="547">
        <v>41.2</v>
      </c>
      <c r="E25" s="548">
        <v>6076</v>
      </c>
      <c r="F25" s="547">
        <v>40.5</v>
      </c>
      <c r="G25" s="548">
        <v>6249</v>
      </c>
      <c r="H25" s="549">
        <v>39.799999999999997</v>
      </c>
      <c r="I25" s="548">
        <v>6343</v>
      </c>
      <c r="J25" s="547">
        <v>39.200000000000003</v>
      </c>
      <c r="K25" s="548">
        <v>6358</v>
      </c>
      <c r="L25" s="549">
        <v>39</v>
      </c>
      <c r="M25" s="548">
        <v>6380</v>
      </c>
      <c r="N25" s="549">
        <v>38.700000000000003</v>
      </c>
      <c r="AA25" s="499"/>
    </row>
    <row r="26" spans="1:27">
      <c r="A26" s="1764"/>
      <c r="B26" s="546" t="s">
        <v>233</v>
      </c>
      <c r="C26" s="548">
        <v>10732</v>
      </c>
      <c r="D26" s="547">
        <v>63.4</v>
      </c>
      <c r="E26" s="548">
        <v>10922</v>
      </c>
      <c r="F26" s="547">
        <v>63.7</v>
      </c>
      <c r="G26" s="548">
        <v>11192</v>
      </c>
      <c r="H26" s="549">
        <v>63.9</v>
      </c>
      <c r="I26" s="548">
        <v>11222</v>
      </c>
      <c r="J26" s="547">
        <v>64</v>
      </c>
      <c r="K26" s="548">
        <v>11263</v>
      </c>
      <c r="L26" s="549">
        <v>63.9</v>
      </c>
      <c r="M26" s="548">
        <v>11197</v>
      </c>
      <c r="N26" s="549">
        <v>64</v>
      </c>
      <c r="AA26" s="499"/>
    </row>
    <row r="27" spans="1:27">
      <c r="A27" s="1764"/>
      <c r="B27" s="528" t="s">
        <v>394</v>
      </c>
      <c r="C27" s="548">
        <v>1690</v>
      </c>
      <c r="D27" s="547">
        <v>66</v>
      </c>
      <c r="E27" s="548">
        <v>1379</v>
      </c>
      <c r="F27" s="547">
        <v>64.5</v>
      </c>
      <c r="G27" s="548">
        <v>1147</v>
      </c>
      <c r="H27" s="549">
        <v>63.8</v>
      </c>
      <c r="I27" s="548">
        <v>962</v>
      </c>
      <c r="J27" s="547">
        <v>64.599999999999994</v>
      </c>
      <c r="K27" s="548">
        <v>782</v>
      </c>
      <c r="L27" s="549">
        <v>64.5</v>
      </c>
      <c r="M27" s="548">
        <v>650</v>
      </c>
      <c r="N27" s="549">
        <v>64.8</v>
      </c>
      <c r="AA27" s="499"/>
    </row>
    <row r="28" spans="1:27">
      <c r="A28" s="1764"/>
      <c r="B28" s="528" t="s">
        <v>395</v>
      </c>
      <c r="C28" s="548">
        <v>3169</v>
      </c>
      <c r="D28" s="547">
        <v>63.3</v>
      </c>
      <c r="E28" s="548">
        <v>2041</v>
      </c>
      <c r="F28" s="547">
        <v>62.8</v>
      </c>
      <c r="G28" s="548">
        <v>1217</v>
      </c>
      <c r="H28" s="549">
        <v>62</v>
      </c>
      <c r="I28" s="548">
        <v>885</v>
      </c>
      <c r="J28" s="547">
        <v>61.1</v>
      </c>
      <c r="K28" s="548">
        <v>656</v>
      </c>
      <c r="L28" s="549">
        <v>61.7</v>
      </c>
      <c r="M28" s="548">
        <v>557</v>
      </c>
      <c r="N28" s="549">
        <v>62.7</v>
      </c>
      <c r="AA28" s="499"/>
    </row>
    <row r="29" spans="1:27">
      <c r="A29" s="1764"/>
      <c r="B29" s="546" t="s">
        <v>126</v>
      </c>
      <c r="C29" s="548">
        <v>18141</v>
      </c>
      <c r="D29" s="547">
        <v>64.3</v>
      </c>
      <c r="E29" s="548">
        <v>18783</v>
      </c>
      <c r="F29" s="547">
        <v>63.7</v>
      </c>
      <c r="G29" s="548">
        <v>19224</v>
      </c>
      <c r="H29" s="549">
        <v>62.8</v>
      </c>
      <c r="I29" s="548">
        <v>19051</v>
      </c>
      <c r="J29" s="547">
        <v>62.1</v>
      </c>
      <c r="K29" s="548">
        <v>18866</v>
      </c>
      <c r="L29" s="549">
        <v>61.5</v>
      </c>
      <c r="M29" s="548">
        <v>19559</v>
      </c>
      <c r="N29" s="549">
        <v>60.9</v>
      </c>
      <c r="AA29" s="499"/>
    </row>
    <row r="30" spans="1:27">
      <c r="A30" s="1764"/>
      <c r="B30" s="1001" t="s">
        <v>313</v>
      </c>
      <c r="C30" s="551">
        <v>95173</v>
      </c>
      <c r="D30" s="552">
        <v>66.400000000000006</v>
      </c>
      <c r="E30" s="551">
        <v>95846</v>
      </c>
      <c r="F30" s="552">
        <v>66.3</v>
      </c>
      <c r="G30" s="551">
        <v>96457</v>
      </c>
      <c r="H30" s="553">
        <v>66.2</v>
      </c>
      <c r="I30" s="551">
        <v>96135</v>
      </c>
      <c r="J30" s="552">
        <v>66.099999999999994</v>
      </c>
      <c r="K30" s="551">
        <v>95857</v>
      </c>
      <c r="L30" s="553">
        <v>66</v>
      </c>
      <c r="M30" s="551">
        <v>96405</v>
      </c>
      <c r="N30" s="553">
        <v>65.900000000000006</v>
      </c>
      <c r="AA30" s="499"/>
    </row>
    <row r="31" spans="1:27" ht="30" customHeight="1">
      <c r="A31" s="1756" t="s">
        <v>314</v>
      </c>
      <c r="B31" s="1756"/>
      <c r="C31" s="551">
        <v>141538</v>
      </c>
      <c r="D31" s="552">
        <v>74.5</v>
      </c>
      <c r="E31" s="551">
        <v>142469</v>
      </c>
      <c r="F31" s="552">
        <v>74.5</v>
      </c>
      <c r="G31" s="551">
        <v>143427</v>
      </c>
      <c r="H31" s="553">
        <v>74.5</v>
      </c>
      <c r="I31" s="551">
        <v>142754</v>
      </c>
      <c r="J31" s="552">
        <v>74.3</v>
      </c>
      <c r="K31" s="551">
        <v>142270</v>
      </c>
      <c r="L31" s="553">
        <v>74.3</v>
      </c>
      <c r="M31" s="551">
        <v>143495</v>
      </c>
      <c r="N31" s="553">
        <v>74.3</v>
      </c>
      <c r="AA31" s="499"/>
    </row>
    <row r="32" spans="1:27" s="953" customFormat="1">
      <c r="A32" s="913"/>
      <c r="B32" s="967"/>
      <c r="C32" s="968"/>
      <c r="D32" s="969"/>
      <c r="E32" s="968"/>
      <c r="F32" s="970"/>
      <c r="G32" s="968"/>
      <c r="H32" s="970"/>
      <c r="I32" s="968"/>
      <c r="J32" s="970"/>
      <c r="K32" s="968"/>
      <c r="L32" s="970"/>
      <c r="M32" s="968"/>
      <c r="N32" s="970"/>
      <c r="O32" s="888" t="s">
        <v>144</v>
      </c>
      <c r="P32" s="970"/>
      <c r="Q32" s="968"/>
      <c r="R32" s="970"/>
      <c r="S32" s="968"/>
      <c r="T32" s="970"/>
      <c r="U32" s="968"/>
      <c r="V32" s="970"/>
    </row>
    <row r="33" spans="1:22" s="953" customFormat="1" ht="14.4" customHeight="1">
      <c r="A33" s="998" t="s">
        <v>561</v>
      </c>
      <c r="B33" s="998"/>
      <c r="C33" s="998"/>
      <c r="D33" s="998"/>
      <c r="E33" s="998"/>
      <c r="F33" s="998"/>
      <c r="G33" s="998"/>
      <c r="H33" s="998"/>
      <c r="I33" s="998"/>
      <c r="J33" s="998"/>
      <c r="K33" s="998"/>
      <c r="L33" s="998"/>
      <c r="M33" s="164"/>
      <c r="N33" s="164"/>
      <c r="O33" s="164"/>
      <c r="P33" s="164"/>
      <c r="Q33" s="164"/>
      <c r="R33" s="164"/>
      <c r="S33" s="164"/>
      <c r="T33" s="164"/>
      <c r="U33" s="164"/>
      <c r="V33" s="164"/>
    </row>
    <row r="34" spans="1:22" s="953" customFormat="1">
      <c r="A34" s="43" t="s">
        <v>491</v>
      </c>
      <c r="B34" s="959"/>
      <c r="C34" s="959"/>
      <c r="D34" s="959"/>
      <c r="E34" s="959"/>
      <c r="F34" s="959"/>
      <c r="G34" s="959"/>
      <c r="H34" s="164"/>
      <c r="I34" s="164"/>
      <c r="J34" s="971"/>
      <c r="K34" s="971"/>
      <c r="L34" s="164"/>
      <c r="M34" s="971"/>
      <c r="N34" s="164"/>
      <c r="O34" s="164"/>
      <c r="P34" s="164"/>
      <c r="Q34" s="164"/>
      <c r="R34" s="164"/>
      <c r="S34" s="164"/>
      <c r="T34" s="164"/>
      <c r="U34" s="164"/>
      <c r="V34" s="164"/>
    </row>
    <row r="35" spans="1:22">
      <c r="B35" s="108"/>
      <c r="C35" s="108"/>
      <c r="D35" s="108"/>
      <c r="E35" s="120"/>
      <c r="F35" s="120"/>
      <c r="G35" s="108"/>
      <c r="H35" s="108"/>
      <c r="I35" s="108"/>
      <c r="J35" s="108"/>
      <c r="K35" s="554"/>
      <c r="L35" s="108"/>
      <c r="M35" s="554"/>
      <c r="N35" s="108"/>
      <c r="O35" s="554"/>
      <c r="P35" s="108"/>
      <c r="Q35" s="554"/>
    </row>
    <row r="36" spans="1:22">
      <c r="B36" s="555"/>
      <c r="C36" s="108"/>
      <c r="D36" s="108"/>
      <c r="E36" s="120"/>
      <c r="F36" s="120"/>
      <c r="G36" s="108"/>
      <c r="H36" s="108"/>
      <c r="I36" s="108"/>
      <c r="J36" s="108"/>
      <c r="K36" s="108"/>
      <c r="L36" s="108"/>
      <c r="M36" s="108"/>
      <c r="N36" s="108"/>
      <c r="O36" s="108"/>
      <c r="P36" s="108"/>
      <c r="Q36" s="108"/>
    </row>
  </sheetData>
  <mergeCells count="11">
    <mergeCell ref="M3:N3"/>
    <mergeCell ref="C3:D3"/>
    <mergeCell ref="E3:F3"/>
    <mergeCell ref="G3:H3"/>
    <mergeCell ref="A31:B31"/>
    <mergeCell ref="A5:A16"/>
    <mergeCell ref="A3:B4"/>
    <mergeCell ref="K3:L3"/>
    <mergeCell ref="A17:B17"/>
    <mergeCell ref="A18:A30"/>
    <mergeCell ref="I3:J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4"/>
  <sheetViews>
    <sheetView zoomScaleNormal="100" workbookViewId="0">
      <selection activeCell="A19" sqref="A19:U23"/>
    </sheetView>
  </sheetViews>
  <sheetFormatPr baseColWidth="10" defaultColWidth="37" defaultRowHeight="14.4"/>
  <cols>
    <col min="1" max="1" width="36.5546875" style="499" customWidth="1"/>
    <col min="2" max="20" width="6.88671875" style="499" customWidth="1"/>
    <col min="21" max="21" width="6.88671875" style="522" customWidth="1"/>
    <col min="22" max="25" width="6.88671875" style="499" customWidth="1"/>
    <col min="26" max="26" width="21.109375" style="953" customWidth="1"/>
    <col min="27" max="16384" width="37" style="499"/>
  </cols>
  <sheetData>
    <row r="1" spans="1:26" s="953" customFormat="1" ht="15" customHeight="1">
      <c r="A1" s="993" t="s">
        <v>563</v>
      </c>
      <c r="B1" s="961"/>
      <c r="C1" s="961"/>
      <c r="D1" s="961"/>
      <c r="E1" s="961"/>
      <c r="F1" s="961"/>
      <c r="G1" s="961"/>
      <c r="H1" s="961"/>
      <c r="I1" s="961"/>
      <c r="J1" s="961"/>
      <c r="K1" s="961"/>
      <c r="L1" s="961"/>
      <c r="U1" s="954"/>
    </row>
    <row r="2" spans="1:26" s="953" customFormat="1">
      <c r="U2" s="954"/>
    </row>
    <row r="3" spans="1:26">
      <c r="A3" s="557"/>
      <c r="B3" s="1753">
        <v>2015</v>
      </c>
      <c r="C3" s="1755"/>
      <c r="D3" s="1753">
        <v>2016</v>
      </c>
      <c r="E3" s="1755"/>
      <c r="F3" s="1753">
        <v>2017</v>
      </c>
      <c r="G3" s="1754"/>
      <c r="H3" s="1753">
        <v>2018</v>
      </c>
      <c r="I3" s="1755"/>
      <c r="J3" s="1753">
        <v>2019</v>
      </c>
      <c r="K3" s="1754"/>
      <c r="L3" s="1753">
        <v>2020</v>
      </c>
      <c r="M3" s="1754"/>
      <c r="U3" s="499"/>
      <c r="Z3" s="499"/>
    </row>
    <row r="4" spans="1:26" ht="33" customHeight="1">
      <c r="A4" s="558"/>
      <c r="B4" s="523" t="s">
        <v>11</v>
      </c>
      <c r="C4" s="502" t="s">
        <v>17</v>
      </c>
      <c r="D4" s="523" t="s">
        <v>11</v>
      </c>
      <c r="E4" s="502" t="s">
        <v>17</v>
      </c>
      <c r="F4" s="523" t="s">
        <v>11</v>
      </c>
      <c r="G4" s="504" t="s">
        <v>17</v>
      </c>
      <c r="H4" s="523" t="s">
        <v>11</v>
      </c>
      <c r="I4" s="502" t="s">
        <v>17</v>
      </c>
      <c r="J4" s="523" t="s">
        <v>11</v>
      </c>
      <c r="K4" s="504" t="s">
        <v>17</v>
      </c>
      <c r="L4" s="523" t="s">
        <v>11</v>
      </c>
      <c r="M4" s="504" t="s">
        <v>17</v>
      </c>
      <c r="U4" s="499"/>
      <c r="Z4" s="499"/>
    </row>
    <row r="5" spans="1:26" ht="15" customHeight="1">
      <c r="A5" s="559" t="s">
        <v>75</v>
      </c>
      <c r="B5" s="560">
        <v>13559</v>
      </c>
      <c r="C5" s="561">
        <v>48.5</v>
      </c>
      <c r="D5" s="560">
        <v>13523</v>
      </c>
      <c r="E5" s="561">
        <v>48.9</v>
      </c>
      <c r="F5" s="560">
        <v>13485</v>
      </c>
      <c r="G5" s="561">
        <v>49.6</v>
      </c>
      <c r="H5" s="560">
        <v>13582</v>
      </c>
      <c r="I5" s="561">
        <v>50.5</v>
      </c>
      <c r="J5" s="560">
        <v>13406</v>
      </c>
      <c r="K5" s="561">
        <v>51.4</v>
      </c>
      <c r="L5" s="560">
        <v>13572</v>
      </c>
      <c r="M5" s="561">
        <v>52.3</v>
      </c>
      <c r="U5" s="499"/>
      <c r="Z5" s="499"/>
    </row>
    <row r="6" spans="1:26">
      <c r="A6" s="562" t="s">
        <v>85</v>
      </c>
      <c r="B6" s="563">
        <v>1087</v>
      </c>
      <c r="C6" s="564">
        <v>42.2</v>
      </c>
      <c r="D6" s="563">
        <v>1099</v>
      </c>
      <c r="E6" s="564">
        <v>45.2</v>
      </c>
      <c r="F6" s="565">
        <v>1148</v>
      </c>
      <c r="G6" s="564">
        <v>45.6</v>
      </c>
      <c r="H6" s="563">
        <v>1145</v>
      </c>
      <c r="I6" s="564">
        <v>45.7</v>
      </c>
      <c r="J6" s="565">
        <v>1167</v>
      </c>
      <c r="K6" s="564">
        <v>46.6</v>
      </c>
      <c r="L6" s="565">
        <v>1214</v>
      </c>
      <c r="M6" s="564">
        <v>46.8</v>
      </c>
      <c r="U6" s="499"/>
      <c r="Z6" s="499"/>
    </row>
    <row r="7" spans="1:26">
      <c r="A7" s="562" t="s">
        <v>122</v>
      </c>
      <c r="B7" s="563">
        <v>2141</v>
      </c>
      <c r="C7" s="564">
        <v>47.6</v>
      </c>
      <c r="D7" s="563">
        <v>2041</v>
      </c>
      <c r="E7" s="564">
        <v>49.5</v>
      </c>
      <c r="F7" s="565">
        <v>2036</v>
      </c>
      <c r="G7" s="564">
        <v>50.5</v>
      </c>
      <c r="H7" s="563">
        <v>2051</v>
      </c>
      <c r="I7" s="564">
        <v>51.3</v>
      </c>
      <c r="J7" s="565">
        <v>2076</v>
      </c>
      <c r="K7" s="564">
        <v>52.5</v>
      </c>
      <c r="L7" s="565">
        <v>2093</v>
      </c>
      <c r="M7" s="564">
        <v>54</v>
      </c>
      <c r="U7" s="499"/>
      <c r="Z7" s="499"/>
    </row>
    <row r="8" spans="1:26">
      <c r="A8" s="700" t="s">
        <v>396</v>
      </c>
      <c r="B8" s="566">
        <v>1430</v>
      </c>
      <c r="C8" s="567">
        <v>48.7</v>
      </c>
      <c r="D8" s="566">
        <v>1369</v>
      </c>
      <c r="E8" s="567">
        <v>50.8</v>
      </c>
      <c r="F8" s="568">
        <v>1367</v>
      </c>
      <c r="G8" s="567">
        <v>52.2</v>
      </c>
      <c r="H8" s="566">
        <v>1373</v>
      </c>
      <c r="I8" s="567">
        <v>53</v>
      </c>
      <c r="J8" s="568">
        <v>1381</v>
      </c>
      <c r="K8" s="567">
        <v>54.8</v>
      </c>
      <c r="L8" s="568">
        <v>1412</v>
      </c>
      <c r="M8" s="567">
        <v>56.4</v>
      </c>
      <c r="U8" s="499"/>
      <c r="Z8" s="499"/>
    </row>
    <row r="9" spans="1:26">
      <c r="A9" s="700" t="s">
        <v>397</v>
      </c>
      <c r="B9" s="566">
        <v>654</v>
      </c>
      <c r="C9" s="567">
        <v>45.1</v>
      </c>
      <c r="D9" s="566">
        <v>648</v>
      </c>
      <c r="E9" s="567">
        <v>46.1</v>
      </c>
      <c r="F9" s="568">
        <v>650</v>
      </c>
      <c r="G9" s="567">
        <v>47.1</v>
      </c>
      <c r="H9" s="566">
        <v>659</v>
      </c>
      <c r="I9" s="567">
        <v>48.1</v>
      </c>
      <c r="J9" s="568">
        <v>668</v>
      </c>
      <c r="K9" s="567">
        <v>48.2</v>
      </c>
      <c r="L9" s="568">
        <v>658</v>
      </c>
      <c r="M9" s="567">
        <v>49.4</v>
      </c>
      <c r="U9" s="499"/>
      <c r="Z9" s="499"/>
    </row>
    <row r="10" spans="1:26">
      <c r="A10" s="569" t="s">
        <v>86</v>
      </c>
      <c r="B10" s="570">
        <v>3228</v>
      </c>
      <c r="C10" s="571">
        <v>45.8</v>
      </c>
      <c r="D10" s="570">
        <v>3140</v>
      </c>
      <c r="E10" s="571">
        <v>48</v>
      </c>
      <c r="F10" s="572">
        <v>3184</v>
      </c>
      <c r="G10" s="571">
        <v>48.7</v>
      </c>
      <c r="H10" s="570">
        <v>3196</v>
      </c>
      <c r="I10" s="571">
        <v>49.3</v>
      </c>
      <c r="J10" s="572">
        <v>3243</v>
      </c>
      <c r="K10" s="571">
        <v>50.4</v>
      </c>
      <c r="L10" s="572">
        <v>3307</v>
      </c>
      <c r="M10" s="571">
        <v>51.4</v>
      </c>
      <c r="U10" s="499"/>
      <c r="Z10" s="499"/>
    </row>
    <row r="11" spans="1:26">
      <c r="A11" s="573" t="s">
        <v>452</v>
      </c>
      <c r="B11" s="574">
        <v>56</v>
      </c>
      <c r="C11" s="567">
        <v>32.1</v>
      </c>
      <c r="D11" s="574">
        <v>296</v>
      </c>
      <c r="E11" s="567">
        <v>35.1</v>
      </c>
      <c r="F11" s="568">
        <v>292</v>
      </c>
      <c r="G11" s="567">
        <v>36.299999999999997</v>
      </c>
      <c r="H11" s="574">
        <v>287</v>
      </c>
      <c r="I11" s="567">
        <v>36.200000000000003</v>
      </c>
      <c r="J11" s="568">
        <v>295</v>
      </c>
      <c r="K11" s="567">
        <v>35.299999999999997</v>
      </c>
      <c r="L11" s="568">
        <v>307</v>
      </c>
      <c r="M11" s="567">
        <v>40.1</v>
      </c>
      <c r="U11" s="499"/>
      <c r="Z11" s="499"/>
    </row>
    <row r="12" spans="1:26">
      <c r="A12" s="586" t="s">
        <v>215</v>
      </c>
      <c r="B12" s="574">
        <v>234</v>
      </c>
      <c r="C12" s="567">
        <v>32.5</v>
      </c>
      <c r="D12" s="574">
        <v>231</v>
      </c>
      <c r="E12" s="567">
        <v>32.9</v>
      </c>
      <c r="F12" s="568">
        <v>230</v>
      </c>
      <c r="G12" s="567">
        <v>33.9</v>
      </c>
      <c r="H12" s="574">
        <v>226</v>
      </c>
      <c r="I12" s="567">
        <v>35.4</v>
      </c>
      <c r="J12" s="568">
        <v>251</v>
      </c>
      <c r="K12" s="567">
        <v>34.700000000000003</v>
      </c>
      <c r="L12" s="568">
        <v>264</v>
      </c>
      <c r="M12" s="567">
        <v>34.5</v>
      </c>
      <c r="U12" s="499"/>
      <c r="Z12" s="499"/>
    </row>
    <row r="13" spans="1:26">
      <c r="A13" s="575" t="s">
        <v>453</v>
      </c>
      <c r="B13" s="574">
        <v>155</v>
      </c>
      <c r="C13" s="567">
        <v>26.5</v>
      </c>
      <c r="D13" s="574">
        <v>324</v>
      </c>
      <c r="E13" s="567">
        <v>34.6</v>
      </c>
      <c r="F13" s="568">
        <v>327</v>
      </c>
      <c r="G13" s="567">
        <v>36.4</v>
      </c>
      <c r="H13" s="574">
        <v>328</v>
      </c>
      <c r="I13" s="567">
        <v>42.1</v>
      </c>
      <c r="J13" s="568">
        <v>335</v>
      </c>
      <c r="K13" s="567">
        <v>43</v>
      </c>
      <c r="L13" s="568">
        <v>341</v>
      </c>
      <c r="M13" s="567">
        <v>42.2</v>
      </c>
      <c r="U13" s="499"/>
      <c r="Z13" s="499"/>
    </row>
    <row r="14" spans="1:26" ht="20.399999999999999">
      <c r="A14" s="575" t="s">
        <v>569</v>
      </c>
      <c r="B14" s="574">
        <v>53</v>
      </c>
      <c r="C14" s="567">
        <v>32.1</v>
      </c>
      <c r="D14" s="574">
        <v>56</v>
      </c>
      <c r="E14" s="567">
        <v>32.1</v>
      </c>
      <c r="F14" s="568">
        <v>57</v>
      </c>
      <c r="G14" s="567">
        <v>38.6</v>
      </c>
      <c r="H14" s="574">
        <v>60</v>
      </c>
      <c r="I14" s="567">
        <v>43.3</v>
      </c>
      <c r="J14" s="568">
        <v>64</v>
      </c>
      <c r="K14" s="567">
        <v>46.9</v>
      </c>
      <c r="L14" s="568">
        <v>67</v>
      </c>
      <c r="M14" s="567">
        <v>50.7</v>
      </c>
      <c r="U14" s="499"/>
      <c r="Z14" s="499"/>
    </row>
    <row r="15" spans="1:26" ht="20.399999999999999">
      <c r="A15" s="576" t="s">
        <v>216</v>
      </c>
      <c r="B15" s="574">
        <v>518</v>
      </c>
      <c r="C15" s="567">
        <v>43.2</v>
      </c>
      <c r="D15" s="574">
        <v>376</v>
      </c>
      <c r="E15" s="567">
        <v>44.7</v>
      </c>
      <c r="F15" s="568">
        <v>367</v>
      </c>
      <c r="G15" s="567">
        <v>44.7</v>
      </c>
      <c r="H15" s="574">
        <v>396</v>
      </c>
      <c r="I15" s="567">
        <v>42.7</v>
      </c>
      <c r="J15" s="568">
        <v>392</v>
      </c>
      <c r="K15" s="567">
        <v>42.9</v>
      </c>
      <c r="L15" s="568">
        <v>410</v>
      </c>
      <c r="M15" s="567">
        <v>45.9</v>
      </c>
      <c r="U15" s="499"/>
      <c r="Z15" s="499"/>
    </row>
    <row r="16" spans="1:26" ht="20.399999999999999">
      <c r="A16" s="577" t="s">
        <v>217</v>
      </c>
      <c r="B16" s="579">
        <v>1016</v>
      </c>
      <c r="C16" s="561">
        <v>37</v>
      </c>
      <c r="D16" s="579">
        <v>1283</v>
      </c>
      <c r="E16" s="561">
        <v>37.299999999999997</v>
      </c>
      <c r="F16" s="578">
        <v>1273</v>
      </c>
      <c r="G16" s="561">
        <v>38.4</v>
      </c>
      <c r="H16" s="579">
        <v>1297</v>
      </c>
      <c r="I16" s="561">
        <v>39.9</v>
      </c>
      <c r="J16" s="578">
        <v>1337</v>
      </c>
      <c r="K16" s="561">
        <v>39.9</v>
      </c>
      <c r="L16" s="578">
        <v>1389</v>
      </c>
      <c r="M16" s="561">
        <v>41.8</v>
      </c>
      <c r="U16" s="499"/>
      <c r="Z16" s="499"/>
    </row>
    <row r="17" spans="1:26">
      <c r="A17" s="580" t="s">
        <v>454</v>
      </c>
      <c r="B17" s="581">
        <v>17803</v>
      </c>
      <c r="C17" s="582">
        <v>47.4</v>
      </c>
      <c r="D17" s="581">
        <v>17946</v>
      </c>
      <c r="E17" s="582">
        <v>47.9</v>
      </c>
      <c r="F17" s="560">
        <v>17942</v>
      </c>
      <c r="G17" s="582">
        <v>48.7</v>
      </c>
      <c r="H17" s="581">
        <v>18075</v>
      </c>
      <c r="I17" s="582">
        <v>49.6</v>
      </c>
      <c r="J17" s="560">
        <v>17986</v>
      </c>
      <c r="K17" s="582">
        <v>50.4</v>
      </c>
      <c r="L17" s="560">
        <v>18268</v>
      </c>
      <c r="M17" s="582">
        <v>51.3</v>
      </c>
      <c r="U17" s="499"/>
      <c r="Z17" s="499"/>
    </row>
    <row r="18" spans="1:26" s="953" customFormat="1">
      <c r="A18" s="972"/>
      <c r="N18" s="888" t="s">
        <v>144</v>
      </c>
      <c r="U18" s="954"/>
    </row>
    <row r="19" spans="1:26" s="953" customFormat="1">
      <c r="A19" s="994" t="s">
        <v>480</v>
      </c>
      <c r="B19" s="995"/>
      <c r="C19" s="995"/>
      <c r="D19" s="995"/>
      <c r="E19" s="995"/>
      <c r="F19" s="995"/>
      <c r="G19" s="995"/>
      <c r="H19" s="995"/>
      <c r="I19" s="995"/>
      <c r="J19" s="995"/>
      <c r="K19" s="995"/>
      <c r="L19" s="995"/>
      <c r="M19" s="995"/>
      <c r="N19" s="995"/>
      <c r="O19" s="995"/>
      <c r="P19" s="995"/>
      <c r="Q19" s="995"/>
      <c r="R19" s="995"/>
      <c r="S19" s="995"/>
      <c r="T19" s="995"/>
      <c r="U19" s="996"/>
    </row>
    <row r="20" spans="1:26" s="953" customFormat="1" ht="25.5" customHeight="1">
      <c r="A20" s="1765" t="s">
        <v>481</v>
      </c>
      <c r="B20" s="1765"/>
      <c r="C20" s="1765"/>
      <c r="D20" s="1765"/>
      <c r="E20" s="1765"/>
      <c r="F20" s="1765"/>
      <c r="G20" s="1765"/>
      <c r="H20" s="1765"/>
      <c r="I20" s="1765"/>
      <c r="J20" s="1765"/>
      <c r="K20" s="1765"/>
      <c r="L20" s="1765"/>
      <c r="M20" s="1765"/>
      <c r="N20" s="1765"/>
      <c r="O20" s="1765"/>
      <c r="P20" s="1765"/>
      <c r="Q20" s="1765"/>
      <c r="R20" s="1765"/>
      <c r="S20" s="1765"/>
      <c r="T20" s="1765"/>
      <c r="U20" s="1765"/>
    </row>
    <row r="21" spans="1:26" s="953" customFormat="1" ht="13.95" customHeight="1">
      <c r="A21" s="958" t="s">
        <v>482</v>
      </c>
      <c r="B21" s="995"/>
      <c r="C21" s="995"/>
      <c r="D21" s="995"/>
      <c r="E21" s="995"/>
      <c r="F21" s="995"/>
      <c r="G21" s="995"/>
      <c r="H21" s="995"/>
      <c r="I21" s="995"/>
      <c r="J21" s="995"/>
      <c r="K21" s="995"/>
      <c r="L21" s="995"/>
      <c r="M21" s="995"/>
      <c r="N21" s="995"/>
      <c r="O21" s="995"/>
      <c r="P21" s="995"/>
      <c r="Q21" s="995"/>
      <c r="R21" s="995"/>
      <c r="S21" s="995"/>
      <c r="T21" s="995"/>
      <c r="U21" s="996"/>
    </row>
    <row r="22" spans="1:26" s="953" customFormat="1" ht="13.95" customHeight="1">
      <c r="A22" s="997" t="s">
        <v>564</v>
      </c>
      <c r="B22" s="997"/>
      <c r="C22" s="997"/>
      <c r="D22" s="997"/>
      <c r="E22" s="997"/>
      <c r="F22" s="997"/>
      <c r="G22" s="997"/>
      <c r="H22" s="995"/>
      <c r="I22" s="995"/>
      <c r="J22" s="995"/>
      <c r="K22" s="995"/>
      <c r="L22" s="995"/>
      <c r="M22" s="995"/>
      <c r="N22" s="995"/>
      <c r="O22" s="995"/>
      <c r="P22" s="995"/>
      <c r="Q22" s="995"/>
      <c r="R22" s="995"/>
      <c r="S22" s="995"/>
      <c r="T22" s="995"/>
      <c r="U22" s="996"/>
    </row>
    <row r="23" spans="1:26" s="953" customFormat="1" ht="13.95" customHeight="1">
      <c r="A23" s="43" t="s">
        <v>491</v>
      </c>
      <c r="B23" s="975"/>
      <c r="C23" s="975"/>
      <c r="D23" s="975"/>
      <c r="E23" s="975"/>
      <c r="F23" s="975"/>
      <c r="G23" s="975"/>
      <c r="H23" s="995"/>
      <c r="I23" s="995"/>
      <c r="J23" s="995"/>
      <c r="K23" s="995"/>
      <c r="L23" s="995"/>
      <c r="M23" s="995"/>
      <c r="N23" s="995"/>
      <c r="O23" s="995"/>
      <c r="P23" s="995"/>
      <c r="Q23" s="995"/>
      <c r="R23" s="995"/>
      <c r="S23" s="995"/>
      <c r="T23" s="995"/>
      <c r="U23" s="996"/>
    </row>
    <row r="24" spans="1:26" s="953" customFormat="1">
      <c r="U24" s="954"/>
    </row>
  </sheetData>
  <mergeCells count="7">
    <mergeCell ref="L3:M3"/>
    <mergeCell ref="A20:U20"/>
    <mergeCell ref="H3:I3"/>
    <mergeCell ref="J3:K3"/>
    <mergeCell ref="B3:C3"/>
    <mergeCell ref="D3:E3"/>
    <mergeCell ref="F3:G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0"/>
  <sheetViews>
    <sheetView workbookViewId="0">
      <selection activeCell="A14" sqref="A14:A15"/>
    </sheetView>
  </sheetViews>
  <sheetFormatPr baseColWidth="10" defaultColWidth="11.44140625" defaultRowHeight="10.199999999999999"/>
  <cols>
    <col min="1" max="1" width="30.88671875" style="583" customWidth="1"/>
    <col min="2" max="25" width="6.6640625" style="583" customWidth="1"/>
    <col min="26" max="26" width="11.44140625" style="973"/>
    <col min="27" max="16384" width="11.44140625" style="583"/>
  </cols>
  <sheetData>
    <row r="1" spans="1:26" s="973" customFormat="1" ht="12" customHeight="1">
      <c r="A1" s="993" t="s">
        <v>565</v>
      </c>
      <c r="B1" s="961"/>
      <c r="C1" s="961"/>
      <c r="D1" s="961"/>
      <c r="E1" s="961"/>
      <c r="F1" s="961"/>
      <c r="G1" s="961"/>
      <c r="H1" s="961"/>
      <c r="I1" s="961"/>
      <c r="J1" s="961"/>
      <c r="K1" s="961"/>
      <c r="L1" s="961"/>
    </row>
    <row r="2" spans="1:26" s="973" customFormat="1"/>
    <row r="3" spans="1:26">
      <c r="A3" s="584"/>
      <c r="B3" s="1753">
        <v>2015</v>
      </c>
      <c r="C3" s="1755"/>
      <c r="D3" s="1753">
        <v>2016</v>
      </c>
      <c r="E3" s="1755"/>
      <c r="F3" s="1753">
        <v>2017</v>
      </c>
      <c r="G3" s="1754"/>
      <c r="H3" s="1753">
        <v>2018</v>
      </c>
      <c r="I3" s="1755"/>
      <c r="J3" s="1753">
        <v>2019</v>
      </c>
      <c r="K3" s="1754"/>
      <c r="L3" s="1753">
        <v>2020</v>
      </c>
      <c r="M3" s="1754"/>
      <c r="Z3" s="583"/>
    </row>
    <row r="4" spans="1:26" ht="33" customHeight="1">
      <c r="A4" s="585"/>
      <c r="B4" s="523" t="s">
        <v>11</v>
      </c>
      <c r="C4" s="502" t="s">
        <v>17</v>
      </c>
      <c r="D4" s="523" t="s">
        <v>11</v>
      </c>
      <c r="E4" s="502" t="s">
        <v>17</v>
      </c>
      <c r="F4" s="523" t="s">
        <v>11</v>
      </c>
      <c r="G4" s="504" t="s">
        <v>17</v>
      </c>
      <c r="H4" s="523" t="s">
        <v>11</v>
      </c>
      <c r="I4" s="502" t="s">
        <v>17</v>
      </c>
      <c r="J4" s="523" t="s">
        <v>11</v>
      </c>
      <c r="K4" s="504" t="s">
        <v>17</v>
      </c>
      <c r="L4" s="523" t="s">
        <v>11</v>
      </c>
      <c r="M4" s="504" t="s">
        <v>17</v>
      </c>
      <c r="Z4" s="583"/>
    </row>
    <row r="5" spans="1:26">
      <c r="A5" s="586" t="s">
        <v>252</v>
      </c>
      <c r="B5" s="704">
        <v>12135</v>
      </c>
      <c r="C5" s="587">
        <v>72.599999999999994</v>
      </c>
      <c r="D5" s="704">
        <v>12257</v>
      </c>
      <c r="E5" s="587">
        <v>73.099999999999994</v>
      </c>
      <c r="F5" s="704">
        <v>12290</v>
      </c>
      <c r="G5" s="588">
        <v>73.5</v>
      </c>
      <c r="H5" s="704">
        <v>12210</v>
      </c>
      <c r="I5" s="587">
        <v>74</v>
      </c>
      <c r="J5" s="704">
        <v>12082</v>
      </c>
      <c r="K5" s="588">
        <v>74.400000000000006</v>
      </c>
      <c r="L5" s="704">
        <v>12070</v>
      </c>
      <c r="M5" s="588">
        <v>74.599999999999994</v>
      </c>
      <c r="Z5" s="583"/>
    </row>
    <row r="6" spans="1:26" ht="20.399999999999999">
      <c r="A6" s="573" t="s">
        <v>218</v>
      </c>
      <c r="B6" s="704">
        <v>7352</v>
      </c>
      <c r="C6" s="589">
        <v>85.2</v>
      </c>
      <c r="D6" s="704">
        <v>7390</v>
      </c>
      <c r="E6" s="589">
        <v>85.8</v>
      </c>
      <c r="F6" s="704">
        <v>7566</v>
      </c>
      <c r="G6" s="590">
        <v>86.7</v>
      </c>
      <c r="H6" s="704">
        <v>7465</v>
      </c>
      <c r="I6" s="589">
        <v>86.8</v>
      </c>
      <c r="J6" s="704">
        <v>7311</v>
      </c>
      <c r="K6" s="590">
        <v>87.3</v>
      </c>
      <c r="L6" s="704">
        <v>7206</v>
      </c>
      <c r="M6" s="590">
        <v>87.6</v>
      </c>
      <c r="Z6" s="583"/>
    </row>
    <row r="7" spans="1:26">
      <c r="A7" s="591" t="s">
        <v>219</v>
      </c>
      <c r="B7" s="704">
        <v>2221</v>
      </c>
      <c r="C7" s="589">
        <v>80.5</v>
      </c>
      <c r="D7" s="704">
        <v>2416</v>
      </c>
      <c r="E7" s="589">
        <v>80.599999999999994</v>
      </c>
      <c r="F7" s="704">
        <v>2633</v>
      </c>
      <c r="G7" s="590">
        <v>80.400000000000006</v>
      </c>
      <c r="H7" s="704">
        <v>2838</v>
      </c>
      <c r="I7" s="589">
        <v>79.900000000000006</v>
      </c>
      <c r="J7" s="704">
        <v>3035</v>
      </c>
      <c r="K7" s="590">
        <v>78.900000000000006</v>
      </c>
      <c r="L7" s="704">
        <v>3310</v>
      </c>
      <c r="M7" s="590">
        <v>79.3</v>
      </c>
      <c r="Z7" s="583"/>
    </row>
    <row r="8" spans="1:26">
      <c r="A8" s="577" t="s">
        <v>220</v>
      </c>
      <c r="B8" s="705">
        <v>21708</v>
      </c>
      <c r="C8" s="592">
        <v>77.7</v>
      </c>
      <c r="D8" s="705">
        <v>22063</v>
      </c>
      <c r="E8" s="592">
        <v>78.099999999999994</v>
      </c>
      <c r="F8" s="705">
        <v>22489</v>
      </c>
      <c r="G8" s="593">
        <v>78.7</v>
      </c>
      <c r="H8" s="705">
        <v>22513</v>
      </c>
      <c r="I8" s="592">
        <v>79</v>
      </c>
      <c r="J8" s="705">
        <v>22428</v>
      </c>
      <c r="K8" s="593">
        <v>79.2</v>
      </c>
      <c r="L8" s="705">
        <v>22586</v>
      </c>
      <c r="M8" s="593">
        <v>79.400000000000006</v>
      </c>
      <c r="Z8" s="583"/>
    </row>
    <row r="9" spans="1:26" s="703" customFormat="1">
      <c r="A9" s="591" t="s">
        <v>398</v>
      </c>
      <c r="B9" s="706">
        <v>60167</v>
      </c>
      <c r="C9" s="701">
        <v>59.9</v>
      </c>
      <c r="D9" s="706">
        <v>61805</v>
      </c>
      <c r="E9" s="701">
        <v>59.8</v>
      </c>
      <c r="F9" s="706">
        <v>62580</v>
      </c>
      <c r="G9" s="702">
        <v>59.6</v>
      </c>
      <c r="H9" s="706">
        <v>62712</v>
      </c>
      <c r="I9" s="701">
        <v>60</v>
      </c>
      <c r="J9" s="706">
        <v>62812</v>
      </c>
      <c r="K9" s="702">
        <v>60.3</v>
      </c>
      <c r="L9" s="706">
        <v>63676</v>
      </c>
      <c r="M9" s="702">
        <v>60</v>
      </c>
    </row>
    <row r="10" spans="1:26" s="703" customFormat="1" ht="20.399999999999999">
      <c r="A10" s="591" t="s">
        <v>399</v>
      </c>
      <c r="B10" s="706">
        <v>26339</v>
      </c>
      <c r="C10" s="1002">
        <v>92</v>
      </c>
      <c r="D10" s="706">
        <v>36988</v>
      </c>
      <c r="E10" s="701">
        <v>92.5</v>
      </c>
      <c r="F10" s="706">
        <v>50237</v>
      </c>
      <c r="G10" s="1003">
        <v>93</v>
      </c>
      <c r="H10" s="706">
        <v>68878</v>
      </c>
      <c r="I10" s="701">
        <v>93.3</v>
      </c>
      <c r="J10" s="706">
        <v>97356</v>
      </c>
      <c r="K10" s="702">
        <v>92.8</v>
      </c>
      <c r="L10" s="706">
        <v>115305</v>
      </c>
      <c r="M10" s="702">
        <v>92.4</v>
      </c>
    </row>
    <row r="11" spans="1:26" ht="20.399999999999999">
      <c r="A11" s="595" t="s">
        <v>221</v>
      </c>
      <c r="B11" s="705">
        <v>86506</v>
      </c>
      <c r="C11" s="592">
        <v>69.7</v>
      </c>
      <c r="D11" s="705">
        <v>98793</v>
      </c>
      <c r="E11" s="592">
        <v>72</v>
      </c>
      <c r="F11" s="705">
        <v>112817</v>
      </c>
      <c r="G11" s="593">
        <v>74.5</v>
      </c>
      <c r="H11" s="705">
        <v>131590</v>
      </c>
      <c r="I11" s="592">
        <v>77.400000000000006</v>
      </c>
      <c r="J11" s="705">
        <v>160168</v>
      </c>
      <c r="K11" s="593">
        <v>80.099999999999994</v>
      </c>
      <c r="L11" s="705">
        <v>178981</v>
      </c>
      <c r="M11" s="593">
        <v>80.900000000000006</v>
      </c>
      <c r="Z11" s="583"/>
    </row>
    <row r="12" spans="1:26" ht="21" thickBot="1">
      <c r="A12" s="596" t="s">
        <v>222</v>
      </c>
      <c r="B12" s="707">
        <v>108214</v>
      </c>
      <c r="C12" s="597">
        <v>71.3</v>
      </c>
      <c r="D12" s="707">
        <v>120856</v>
      </c>
      <c r="E12" s="597">
        <v>73.099999999999994</v>
      </c>
      <c r="F12" s="707">
        <v>135306</v>
      </c>
      <c r="G12" s="598">
        <v>75.2</v>
      </c>
      <c r="H12" s="707">
        <v>154103</v>
      </c>
      <c r="I12" s="597">
        <v>77.7</v>
      </c>
      <c r="J12" s="707">
        <v>182596</v>
      </c>
      <c r="K12" s="598">
        <v>80</v>
      </c>
      <c r="L12" s="707">
        <v>201567</v>
      </c>
      <c r="M12" s="598">
        <v>80.7</v>
      </c>
      <c r="Z12" s="583"/>
    </row>
    <row r="13" spans="1:26" s="973" customFormat="1" ht="13.95" customHeight="1">
      <c r="N13" s="888" t="s">
        <v>144</v>
      </c>
    </row>
    <row r="14" spans="1:26" s="973" customFormat="1" ht="13.95" customHeight="1">
      <c r="A14" s="997" t="s">
        <v>564</v>
      </c>
      <c r="B14" s="997"/>
      <c r="C14" s="997"/>
      <c r="D14" s="997"/>
      <c r="E14" s="997"/>
      <c r="F14" s="997"/>
      <c r="G14" s="997"/>
    </row>
    <row r="15" spans="1:26" s="973" customFormat="1" ht="13.95" customHeight="1">
      <c r="A15" s="43" t="s">
        <v>491</v>
      </c>
      <c r="B15" s="959"/>
      <c r="C15" s="959"/>
      <c r="D15" s="959"/>
      <c r="E15" s="959"/>
      <c r="F15" s="959"/>
      <c r="G15" s="959"/>
    </row>
    <row r="16" spans="1:26" s="973" customFormat="1" ht="13.95" customHeight="1"/>
    <row r="17" s="973" customFormat="1"/>
    <row r="18" s="973" customFormat="1"/>
    <row r="19" s="973" customFormat="1"/>
    <row r="20" s="973" customFormat="1"/>
  </sheetData>
  <mergeCells count="6">
    <mergeCell ref="L3:M3"/>
    <mergeCell ref="H3:I3"/>
    <mergeCell ref="J3:K3"/>
    <mergeCell ref="B3:C3"/>
    <mergeCell ref="D3:E3"/>
    <mergeCell ref="F3:G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3"/>
  <sheetViews>
    <sheetView workbookViewId="0">
      <selection activeCell="A21" sqref="A21:A22"/>
    </sheetView>
  </sheetViews>
  <sheetFormatPr baseColWidth="10" defaultColWidth="11.44140625" defaultRowHeight="14.4"/>
  <cols>
    <col min="1" max="1" width="33.5546875" style="499" customWidth="1"/>
    <col min="2" max="25" width="7.109375" style="499" customWidth="1"/>
    <col min="26" max="26" width="11.44140625" style="953"/>
    <col min="27" max="16384" width="11.44140625" style="499"/>
  </cols>
  <sheetData>
    <row r="1" spans="1:26" s="953" customFormat="1" ht="15" customHeight="1">
      <c r="A1" s="993" t="s">
        <v>566</v>
      </c>
      <c r="B1" s="961"/>
      <c r="C1" s="961"/>
      <c r="D1" s="961"/>
      <c r="E1" s="961"/>
      <c r="F1" s="961"/>
      <c r="G1" s="961"/>
      <c r="H1" s="961"/>
      <c r="I1" s="961"/>
      <c r="J1" s="961"/>
      <c r="K1" s="961"/>
      <c r="L1" s="961"/>
    </row>
    <row r="2" spans="1:26" s="953" customFormat="1"/>
    <row r="3" spans="1:26" s="583" customFormat="1" ht="10.199999999999999">
      <c r="A3" s="584"/>
      <c r="B3" s="1753">
        <v>2015</v>
      </c>
      <c r="C3" s="1755"/>
      <c r="D3" s="1753">
        <v>2016</v>
      </c>
      <c r="E3" s="1755"/>
      <c r="F3" s="1753">
        <v>2017</v>
      </c>
      <c r="G3" s="1754"/>
      <c r="H3" s="1753">
        <v>2018</v>
      </c>
      <c r="I3" s="1755"/>
      <c r="J3" s="1753">
        <v>2019</v>
      </c>
      <c r="K3" s="1754"/>
      <c r="L3" s="1753">
        <v>2020</v>
      </c>
      <c r="M3" s="1754"/>
    </row>
    <row r="4" spans="1:26" s="583" customFormat="1" ht="33" customHeight="1">
      <c r="A4" s="585"/>
      <c r="B4" s="523" t="s">
        <v>11</v>
      </c>
      <c r="C4" s="502" t="s">
        <v>17</v>
      </c>
      <c r="D4" s="523" t="s">
        <v>11</v>
      </c>
      <c r="E4" s="502" t="s">
        <v>17</v>
      </c>
      <c r="F4" s="523" t="s">
        <v>11</v>
      </c>
      <c r="G4" s="504" t="s">
        <v>17</v>
      </c>
      <c r="H4" s="523" t="s">
        <v>11</v>
      </c>
      <c r="I4" s="502" t="s">
        <v>17</v>
      </c>
      <c r="J4" s="523" t="s">
        <v>11</v>
      </c>
      <c r="K4" s="504" t="s">
        <v>17</v>
      </c>
      <c r="L4" s="523" t="s">
        <v>11</v>
      </c>
      <c r="M4" s="504" t="s">
        <v>17</v>
      </c>
    </row>
    <row r="5" spans="1:26">
      <c r="A5" s="594" t="s">
        <v>400</v>
      </c>
      <c r="B5" s="708">
        <v>8332</v>
      </c>
      <c r="C5" s="564">
        <v>63.3</v>
      </c>
      <c r="D5" s="708">
        <v>8415</v>
      </c>
      <c r="E5" s="564">
        <v>63.6</v>
      </c>
      <c r="F5" s="708">
        <v>8406</v>
      </c>
      <c r="G5" s="564">
        <v>64.099999999999994</v>
      </c>
      <c r="H5" s="708">
        <v>8367</v>
      </c>
      <c r="I5" s="564">
        <v>64.400000000000006</v>
      </c>
      <c r="J5" s="708">
        <v>8354</v>
      </c>
      <c r="K5" s="564">
        <v>64.900000000000006</v>
      </c>
      <c r="L5" s="708">
        <v>8362</v>
      </c>
      <c r="M5" s="564">
        <v>65.099999999999994</v>
      </c>
      <c r="Z5" s="499"/>
    </row>
    <row r="6" spans="1:26">
      <c r="A6" s="599" t="s">
        <v>315</v>
      </c>
      <c r="B6" s="709">
        <v>14529</v>
      </c>
      <c r="C6" s="567">
        <v>83.5</v>
      </c>
      <c r="D6" s="709">
        <v>14683</v>
      </c>
      <c r="E6" s="567">
        <v>83.8</v>
      </c>
      <c r="F6" s="709">
        <v>14840</v>
      </c>
      <c r="G6" s="567">
        <v>83.9</v>
      </c>
      <c r="H6" s="709">
        <v>14864</v>
      </c>
      <c r="I6" s="567">
        <v>84.1</v>
      </c>
      <c r="J6" s="709">
        <v>14855</v>
      </c>
      <c r="K6" s="567">
        <v>84.2</v>
      </c>
      <c r="L6" s="709">
        <v>14807</v>
      </c>
      <c r="M6" s="567">
        <v>84.4</v>
      </c>
      <c r="Z6" s="499"/>
    </row>
    <row r="7" spans="1:26">
      <c r="A7" s="586" t="s">
        <v>316</v>
      </c>
      <c r="B7" s="709">
        <v>24263</v>
      </c>
      <c r="C7" s="567">
        <v>91.3</v>
      </c>
      <c r="D7" s="709">
        <v>23969</v>
      </c>
      <c r="E7" s="567">
        <v>91.1</v>
      </c>
      <c r="F7" s="709">
        <v>23585</v>
      </c>
      <c r="G7" s="567">
        <v>90.9</v>
      </c>
      <c r="H7" s="709">
        <v>23181</v>
      </c>
      <c r="I7" s="567">
        <v>90.6</v>
      </c>
      <c r="J7" s="709">
        <v>22648</v>
      </c>
      <c r="K7" s="567">
        <v>90.4</v>
      </c>
      <c r="L7" s="709">
        <v>22171</v>
      </c>
      <c r="M7" s="567">
        <v>90.3</v>
      </c>
      <c r="Z7" s="499"/>
    </row>
    <row r="8" spans="1:26">
      <c r="A8" s="586" t="s">
        <v>317</v>
      </c>
      <c r="B8" s="709">
        <v>5235</v>
      </c>
      <c r="C8" s="567">
        <v>86.1</v>
      </c>
      <c r="D8" s="709">
        <v>5273</v>
      </c>
      <c r="E8" s="567">
        <v>87</v>
      </c>
      <c r="F8" s="709">
        <v>5772</v>
      </c>
      <c r="G8" s="567">
        <v>86.8</v>
      </c>
      <c r="H8" s="709">
        <v>5903</v>
      </c>
      <c r="I8" s="567">
        <v>86.6</v>
      </c>
      <c r="J8" s="709">
        <v>5839</v>
      </c>
      <c r="K8" s="567">
        <v>86.6</v>
      </c>
      <c r="L8" s="709">
        <v>6387</v>
      </c>
      <c r="M8" s="567">
        <v>86.4</v>
      </c>
      <c r="Z8" s="499"/>
    </row>
    <row r="9" spans="1:26">
      <c r="A9" s="600" t="s">
        <v>318</v>
      </c>
      <c r="B9" s="710">
        <v>52359</v>
      </c>
      <c r="C9" s="571">
        <v>84.2</v>
      </c>
      <c r="D9" s="710">
        <v>52340</v>
      </c>
      <c r="E9" s="571">
        <v>84.2</v>
      </c>
      <c r="F9" s="710">
        <v>52603</v>
      </c>
      <c r="G9" s="571">
        <v>84.2</v>
      </c>
      <c r="H9" s="710">
        <v>52315</v>
      </c>
      <c r="I9" s="571">
        <v>84.1</v>
      </c>
      <c r="J9" s="710">
        <v>51696</v>
      </c>
      <c r="K9" s="571">
        <v>84.1</v>
      </c>
      <c r="L9" s="710">
        <v>51727</v>
      </c>
      <c r="M9" s="571">
        <v>84.1</v>
      </c>
      <c r="Z9" s="499"/>
    </row>
    <row r="10" spans="1:26">
      <c r="A10" s="594" t="s">
        <v>319</v>
      </c>
      <c r="B10" s="708">
        <v>1146</v>
      </c>
      <c r="C10" s="564">
        <v>95.4</v>
      </c>
      <c r="D10" s="708">
        <v>1116</v>
      </c>
      <c r="E10" s="564">
        <v>95.4</v>
      </c>
      <c r="F10" s="708">
        <v>1045</v>
      </c>
      <c r="G10" s="564">
        <v>95.6</v>
      </c>
      <c r="H10" s="708">
        <v>993</v>
      </c>
      <c r="I10" s="564">
        <v>96</v>
      </c>
      <c r="J10" s="708">
        <v>961</v>
      </c>
      <c r="K10" s="564">
        <v>96.3</v>
      </c>
      <c r="L10" s="708">
        <v>900</v>
      </c>
      <c r="M10" s="564">
        <v>96.4</v>
      </c>
      <c r="Z10" s="499"/>
    </row>
    <row r="11" spans="1:26">
      <c r="A11" s="586" t="s">
        <v>98</v>
      </c>
      <c r="B11" s="709">
        <v>7859</v>
      </c>
      <c r="C11" s="567">
        <v>95.9</v>
      </c>
      <c r="D11" s="709">
        <v>7861</v>
      </c>
      <c r="E11" s="567">
        <v>96</v>
      </c>
      <c r="F11" s="709">
        <v>7888</v>
      </c>
      <c r="G11" s="567">
        <v>96.1</v>
      </c>
      <c r="H11" s="709">
        <v>7901</v>
      </c>
      <c r="I11" s="567">
        <v>96.1</v>
      </c>
      <c r="J11" s="709">
        <v>7886</v>
      </c>
      <c r="K11" s="567">
        <v>96</v>
      </c>
      <c r="L11" s="709">
        <v>7858</v>
      </c>
      <c r="M11" s="567">
        <v>95.9</v>
      </c>
      <c r="Z11" s="499"/>
    </row>
    <row r="12" spans="1:26" ht="15" customHeight="1">
      <c r="A12" s="599" t="s">
        <v>320</v>
      </c>
      <c r="B12" s="709">
        <v>2662</v>
      </c>
      <c r="C12" s="567">
        <v>95.7</v>
      </c>
      <c r="D12" s="709">
        <v>2725</v>
      </c>
      <c r="E12" s="567">
        <v>95.7</v>
      </c>
      <c r="F12" s="709">
        <v>2788</v>
      </c>
      <c r="G12" s="567">
        <v>96</v>
      </c>
      <c r="H12" s="709">
        <v>2818</v>
      </c>
      <c r="I12" s="567">
        <v>95.7</v>
      </c>
      <c r="J12" s="709">
        <v>2800</v>
      </c>
      <c r="K12" s="567">
        <v>95.6</v>
      </c>
      <c r="L12" s="709">
        <v>2774</v>
      </c>
      <c r="M12" s="567">
        <v>95.7</v>
      </c>
      <c r="Z12" s="499"/>
    </row>
    <row r="13" spans="1:26">
      <c r="A13" s="586" t="s">
        <v>321</v>
      </c>
      <c r="B13" s="709">
        <v>421</v>
      </c>
      <c r="C13" s="567">
        <v>94.8</v>
      </c>
      <c r="D13" s="709">
        <v>416</v>
      </c>
      <c r="E13" s="567">
        <v>94.7</v>
      </c>
      <c r="F13" s="709">
        <v>418</v>
      </c>
      <c r="G13" s="567">
        <v>94.7</v>
      </c>
      <c r="H13" s="709">
        <v>401</v>
      </c>
      <c r="I13" s="567">
        <v>94.8</v>
      </c>
      <c r="J13" s="709">
        <v>407</v>
      </c>
      <c r="K13" s="567">
        <v>94.8</v>
      </c>
      <c r="L13" s="709">
        <v>391</v>
      </c>
      <c r="M13" s="567">
        <v>94.6</v>
      </c>
      <c r="Z13" s="499"/>
    </row>
    <row r="14" spans="1:26">
      <c r="A14" s="586" t="s">
        <v>322</v>
      </c>
      <c r="B14" s="709">
        <v>1432</v>
      </c>
      <c r="C14" s="567">
        <v>93.4</v>
      </c>
      <c r="D14" s="709">
        <v>1488</v>
      </c>
      <c r="E14" s="567">
        <v>93.8</v>
      </c>
      <c r="F14" s="709">
        <v>1592</v>
      </c>
      <c r="G14" s="567">
        <v>93.2</v>
      </c>
      <c r="H14" s="709">
        <v>1603</v>
      </c>
      <c r="I14" s="567">
        <v>92.6</v>
      </c>
      <c r="J14" s="709">
        <v>1597</v>
      </c>
      <c r="K14" s="567">
        <v>93.2</v>
      </c>
      <c r="L14" s="709">
        <v>1702</v>
      </c>
      <c r="M14" s="567">
        <v>92.9</v>
      </c>
      <c r="Z14" s="499"/>
    </row>
    <row r="15" spans="1:26">
      <c r="A15" s="600" t="s">
        <v>323</v>
      </c>
      <c r="B15" s="710">
        <v>13520</v>
      </c>
      <c r="C15" s="571">
        <v>95.5</v>
      </c>
      <c r="D15" s="710">
        <v>13606</v>
      </c>
      <c r="E15" s="571">
        <v>95.6</v>
      </c>
      <c r="F15" s="710">
        <v>13731</v>
      </c>
      <c r="G15" s="571">
        <v>95.6</v>
      </c>
      <c r="H15" s="710">
        <v>13716</v>
      </c>
      <c r="I15" s="571">
        <v>95.5</v>
      </c>
      <c r="J15" s="710">
        <v>13651</v>
      </c>
      <c r="K15" s="571">
        <v>95.6</v>
      </c>
      <c r="L15" s="710">
        <v>13625</v>
      </c>
      <c r="M15" s="571">
        <v>95.5</v>
      </c>
      <c r="Z15" s="499"/>
    </row>
    <row r="16" spans="1:26">
      <c r="A16" s="594" t="s">
        <v>401</v>
      </c>
      <c r="B16" s="708">
        <v>551</v>
      </c>
      <c r="C16" s="564">
        <v>33.6</v>
      </c>
      <c r="D16" s="708">
        <v>469</v>
      </c>
      <c r="E16" s="564">
        <v>34.1</v>
      </c>
      <c r="F16" s="708">
        <v>305</v>
      </c>
      <c r="G16" s="564">
        <v>37.4</v>
      </c>
      <c r="H16" s="708">
        <v>224</v>
      </c>
      <c r="I16" s="564">
        <v>37.9</v>
      </c>
      <c r="J16" s="708">
        <v>190</v>
      </c>
      <c r="K16" s="564">
        <v>38.9</v>
      </c>
      <c r="L16" s="708">
        <v>166</v>
      </c>
      <c r="M16" s="564">
        <v>42.2</v>
      </c>
      <c r="Z16" s="499"/>
    </row>
    <row r="17" spans="1:26">
      <c r="A17" s="599" t="s">
        <v>324</v>
      </c>
      <c r="B17" s="709">
        <v>245</v>
      </c>
      <c r="C17" s="567">
        <v>51.8</v>
      </c>
      <c r="D17" s="709">
        <v>261</v>
      </c>
      <c r="E17" s="567">
        <v>49</v>
      </c>
      <c r="F17" s="709">
        <v>226</v>
      </c>
      <c r="G17" s="567">
        <v>47.8</v>
      </c>
      <c r="H17" s="709">
        <v>294</v>
      </c>
      <c r="I17" s="567">
        <v>39.799999999999997</v>
      </c>
      <c r="J17" s="709">
        <v>302</v>
      </c>
      <c r="K17" s="567">
        <v>42.4</v>
      </c>
      <c r="L17" s="709">
        <v>298</v>
      </c>
      <c r="M17" s="567">
        <v>41.3</v>
      </c>
      <c r="Z17" s="499"/>
    </row>
    <row r="18" spans="1:26">
      <c r="A18" s="600" t="s">
        <v>325</v>
      </c>
      <c r="B18" s="710">
        <v>796</v>
      </c>
      <c r="C18" s="571">
        <v>39.200000000000003</v>
      </c>
      <c r="D18" s="710">
        <v>730</v>
      </c>
      <c r="E18" s="571">
        <v>39.5</v>
      </c>
      <c r="F18" s="710">
        <v>531</v>
      </c>
      <c r="G18" s="571">
        <v>41.8</v>
      </c>
      <c r="H18" s="710">
        <v>518</v>
      </c>
      <c r="I18" s="571">
        <v>39</v>
      </c>
      <c r="J18" s="710">
        <v>492</v>
      </c>
      <c r="K18" s="571">
        <v>41.1</v>
      </c>
      <c r="L18" s="710">
        <v>464</v>
      </c>
      <c r="M18" s="571">
        <v>41.6</v>
      </c>
      <c r="Z18" s="499"/>
    </row>
    <row r="19" spans="1:26">
      <c r="A19" s="580" t="s">
        <v>326</v>
      </c>
      <c r="B19" s="711">
        <v>66675</v>
      </c>
      <c r="C19" s="582">
        <v>85.9</v>
      </c>
      <c r="D19" s="711">
        <v>66676</v>
      </c>
      <c r="E19" s="582">
        <v>86</v>
      </c>
      <c r="F19" s="711">
        <v>66865</v>
      </c>
      <c r="G19" s="582">
        <v>86.2</v>
      </c>
      <c r="H19" s="711">
        <v>66549</v>
      </c>
      <c r="I19" s="582">
        <v>86.1</v>
      </c>
      <c r="J19" s="711">
        <v>65839</v>
      </c>
      <c r="K19" s="582">
        <v>86.1</v>
      </c>
      <c r="L19" s="711">
        <v>65816</v>
      </c>
      <c r="M19" s="582">
        <v>86.1</v>
      </c>
      <c r="Z19" s="499"/>
    </row>
    <row r="20" spans="1:26" s="953" customFormat="1" ht="12.75" customHeight="1">
      <c r="N20" s="888" t="s">
        <v>144</v>
      </c>
    </row>
    <row r="21" spans="1:26" s="953" customFormat="1" ht="14.4" customHeight="1">
      <c r="A21" s="998" t="s">
        <v>567</v>
      </c>
      <c r="B21" s="998"/>
      <c r="C21" s="998"/>
      <c r="D21" s="998"/>
      <c r="E21" s="998"/>
      <c r="F21" s="998"/>
      <c r="G21" s="998"/>
    </row>
    <row r="22" spans="1:26" s="953" customFormat="1" ht="15" customHeight="1">
      <c r="A22" s="43" t="s">
        <v>491</v>
      </c>
      <c r="B22" s="998"/>
      <c r="C22" s="998"/>
      <c r="D22" s="998"/>
      <c r="E22" s="998"/>
      <c r="F22" s="998"/>
      <c r="G22" s="998"/>
    </row>
    <row r="23" spans="1:26" ht="26.25" customHeight="1"/>
  </sheetData>
  <mergeCells count="6">
    <mergeCell ref="L3:M3"/>
    <mergeCell ref="H3:I3"/>
    <mergeCell ref="J3:K3"/>
    <mergeCell ref="B3:C3"/>
    <mergeCell ref="D3:E3"/>
    <mergeCell ref="F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47"/>
  <sheetViews>
    <sheetView zoomScaleNormal="100" workbookViewId="0">
      <selection activeCell="A35" sqref="A35:H37"/>
    </sheetView>
  </sheetViews>
  <sheetFormatPr baseColWidth="10" defaultColWidth="11.44140625" defaultRowHeight="13.2"/>
  <cols>
    <col min="1" max="2" width="11.44140625" style="85"/>
    <col min="3" max="3" width="28.88671875" style="85" customWidth="1"/>
    <col min="4" max="7" width="9.44140625" style="85" customWidth="1"/>
    <col min="8" max="8" width="9.88671875" style="85" customWidth="1"/>
    <col min="9" max="9" width="11.44140625" style="85"/>
    <col min="10" max="10" width="11.44140625" style="401"/>
    <col min="11" max="16384" width="11.44140625" style="85"/>
  </cols>
  <sheetData>
    <row r="1" spans="1:12">
      <c r="A1" s="895" t="s">
        <v>484</v>
      </c>
      <c r="B1" s="894"/>
      <c r="C1" s="894"/>
      <c r="D1" s="894"/>
      <c r="E1" s="894"/>
      <c r="F1" s="894"/>
      <c r="G1" s="894"/>
      <c r="H1" s="894"/>
    </row>
    <row r="2" spans="1:12" ht="12" customHeight="1">
      <c r="A2" s="894"/>
      <c r="B2" s="894"/>
      <c r="C2" s="894"/>
      <c r="D2" s="894"/>
      <c r="E2" s="894"/>
      <c r="F2" s="894"/>
      <c r="G2" s="894"/>
      <c r="H2" s="894"/>
    </row>
    <row r="3" spans="1:12" ht="22.5" customHeight="1">
      <c r="A3" s="1303"/>
      <c r="B3" s="1304"/>
      <c r="C3" s="1305"/>
      <c r="D3" s="1289" t="s">
        <v>341</v>
      </c>
      <c r="E3" s="1289" t="s">
        <v>402</v>
      </c>
      <c r="F3" s="1289" t="s">
        <v>483</v>
      </c>
      <c r="G3" s="1289" t="s">
        <v>485</v>
      </c>
      <c r="H3" s="1289" t="s">
        <v>486</v>
      </c>
    </row>
    <row r="4" spans="1:12" ht="24.75" customHeight="1">
      <c r="A4" s="1306"/>
      <c r="B4" s="1307"/>
      <c r="C4" s="1308"/>
      <c r="D4" s="1290"/>
      <c r="E4" s="1290"/>
      <c r="F4" s="1290"/>
      <c r="G4" s="1290"/>
      <c r="H4" s="1290"/>
    </row>
    <row r="5" spans="1:12">
      <c r="A5" s="1293" t="s">
        <v>63</v>
      </c>
      <c r="B5" s="1329" t="s">
        <v>19</v>
      </c>
      <c r="C5" s="147" t="s">
        <v>271</v>
      </c>
      <c r="D5" s="141">
        <v>346866</v>
      </c>
      <c r="E5" s="141">
        <v>357089</v>
      </c>
      <c r="F5" s="141">
        <v>358687</v>
      </c>
      <c r="G5" s="627">
        <v>3.4079442781938849</v>
      </c>
      <c r="H5" s="627">
        <v>0.44750748412860658</v>
      </c>
      <c r="I5" s="401"/>
      <c r="K5" s="168"/>
    </row>
    <row r="6" spans="1:12" ht="13.2" customHeight="1">
      <c r="A6" s="1294"/>
      <c r="B6" s="1311"/>
      <c r="C6" s="446" t="s">
        <v>132</v>
      </c>
      <c r="D6" s="143">
        <v>390926</v>
      </c>
      <c r="E6" s="143">
        <v>396213</v>
      </c>
      <c r="F6" s="143">
        <v>396209</v>
      </c>
      <c r="G6" s="144">
        <v>1.3514066600840056</v>
      </c>
      <c r="H6" s="144">
        <v>-1.0095579902729089E-3</v>
      </c>
      <c r="I6" s="401"/>
      <c r="K6" s="168"/>
    </row>
    <row r="7" spans="1:12">
      <c r="A7" s="1294"/>
      <c r="B7" s="1311"/>
      <c r="C7" s="446" t="s">
        <v>72</v>
      </c>
      <c r="D7" s="143">
        <v>706151</v>
      </c>
      <c r="E7" s="143">
        <v>715071</v>
      </c>
      <c r="F7" s="143">
        <v>714935</v>
      </c>
      <c r="G7" s="144">
        <v>1.2439265822748959</v>
      </c>
      <c r="H7" s="144">
        <v>-1.9019090412001047E-2</v>
      </c>
      <c r="I7" s="168"/>
      <c r="K7" s="168"/>
    </row>
    <row r="8" spans="1:12" ht="12.75" customHeight="1">
      <c r="A8" s="1294"/>
      <c r="B8" s="1311"/>
      <c r="C8" s="446" t="s">
        <v>133</v>
      </c>
      <c r="D8" s="143">
        <v>31641</v>
      </c>
      <c r="E8" s="143">
        <v>38231</v>
      </c>
      <c r="F8" s="143">
        <v>39961</v>
      </c>
      <c r="G8" s="144">
        <v>26.29499699756645</v>
      </c>
      <c r="H8" s="144">
        <v>4.5251235908032745</v>
      </c>
      <c r="I8" s="168"/>
      <c r="K8" s="168"/>
    </row>
    <row r="9" spans="1:12">
      <c r="A9" s="1294"/>
      <c r="B9" s="1312"/>
      <c r="C9" s="163" t="s">
        <v>134</v>
      </c>
      <c r="D9" s="324">
        <v>737792</v>
      </c>
      <c r="E9" s="324">
        <v>753302</v>
      </c>
      <c r="F9" s="324">
        <v>754896</v>
      </c>
      <c r="G9" s="882">
        <v>2.318268563497571</v>
      </c>
      <c r="H9" s="882">
        <v>0.2116017214875309</v>
      </c>
      <c r="I9" s="168"/>
      <c r="K9" s="168"/>
    </row>
    <row r="10" spans="1:12" ht="14.25" customHeight="1">
      <c r="A10" s="1294"/>
      <c r="B10" s="1310" t="s">
        <v>73</v>
      </c>
      <c r="C10" s="148" t="s">
        <v>131</v>
      </c>
      <c r="D10" s="145">
        <v>46365</v>
      </c>
      <c r="E10" s="145">
        <v>46413</v>
      </c>
      <c r="F10" s="145">
        <v>47090</v>
      </c>
      <c r="G10" s="142">
        <v>1.56367949962256</v>
      </c>
      <c r="H10" s="142">
        <v>1.4586430525930234</v>
      </c>
      <c r="I10" s="401"/>
      <c r="K10" s="401"/>
      <c r="L10" s="401"/>
    </row>
    <row r="11" spans="1:12">
      <c r="A11" s="1294"/>
      <c r="B11" s="1311"/>
      <c r="C11" s="446" t="s">
        <v>132</v>
      </c>
      <c r="D11" s="143">
        <v>95173</v>
      </c>
      <c r="E11" s="143">
        <v>95857</v>
      </c>
      <c r="F11" s="143">
        <v>96405</v>
      </c>
      <c r="G11" s="144">
        <v>1.2944847803473674</v>
      </c>
      <c r="H11" s="144">
        <v>0.57168490564069396</v>
      </c>
      <c r="I11" s="401"/>
      <c r="K11" s="401"/>
      <c r="L11" s="401"/>
    </row>
    <row r="12" spans="1:12" ht="25.5" customHeight="1">
      <c r="A12" s="1294"/>
      <c r="B12" s="1311"/>
      <c r="C12" s="446" t="s">
        <v>26</v>
      </c>
      <c r="D12" s="143">
        <v>117756</v>
      </c>
      <c r="E12" s="143">
        <v>117072</v>
      </c>
      <c r="F12" s="143">
        <v>116817</v>
      </c>
      <c r="G12" s="144">
        <v>-0.79741159686130647</v>
      </c>
      <c r="H12" s="144">
        <v>-0.21781467814678146</v>
      </c>
      <c r="K12" s="168"/>
    </row>
    <row r="13" spans="1:12" ht="15" customHeight="1">
      <c r="A13" s="1294"/>
      <c r="B13" s="1311"/>
      <c r="C13" s="446" t="s">
        <v>143</v>
      </c>
      <c r="D13" s="143">
        <v>23782</v>
      </c>
      <c r="E13" s="143">
        <v>25198</v>
      </c>
      <c r="F13" s="143">
        <v>26678</v>
      </c>
      <c r="G13" s="144">
        <v>12.177276932133546</v>
      </c>
      <c r="H13" s="144">
        <v>5.8734820223827287</v>
      </c>
      <c r="I13" s="168"/>
      <c r="K13" s="168"/>
    </row>
    <row r="14" spans="1:12">
      <c r="A14" s="1294"/>
      <c r="B14" s="1312"/>
      <c r="C14" s="163" t="s">
        <v>134</v>
      </c>
      <c r="D14" s="395">
        <v>141538</v>
      </c>
      <c r="E14" s="395">
        <v>142270</v>
      </c>
      <c r="F14" s="395">
        <v>143495</v>
      </c>
      <c r="G14" s="882">
        <v>1.3826675521768006</v>
      </c>
      <c r="H14" s="882">
        <v>0.86103886975469179</v>
      </c>
      <c r="K14" s="168"/>
    </row>
    <row r="15" spans="1:12" ht="12.75" customHeight="1">
      <c r="A15" s="1294"/>
      <c r="B15" s="1327" t="s">
        <v>27</v>
      </c>
      <c r="C15" s="1328"/>
      <c r="D15" s="324">
        <v>879330</v>
      </c>
      <c r="E15" s="324">
        <v>895572</v>
      </c>
      <c r="F15" s="324">
        <v>898391</v>
      </c>
      <c r="G15" s="881">
        <v>2.167673114757827</v>
      </c>
      <c r="H15" s="881">
        <v>0.3147708950257489</v>
      </c>
      <c r="K15" s="168"/>
    </row>
    <row r="16" spans="1:12" ht="12.75" customHeight="1">
      <c r="A16" s="1294"/>
      <c r="B16" s="1318" t="s">
        <v>439</v>
      </c>
      <c r="C16" s="1319"/>
      <c r="D16" s="397">
        <v>4397</v>
      </c>
      <c r="E16" s="397">
        <v>5597</v>
      </c>
      <c r="F16" s="397">
        <v>6280</v>
      </c>
      <c r="G16" s="881">
        <v>42.824653172617694</v>
      </c>
      <c r="H16" s="881">
        <v>12.202965874575664</v>
      </c>
      <c r="K16" s="168"/>
    </row>
    <row r="17" spans="1:11" ht="22.5" customHeight="1">
      <c r="A17" s="1295"/>
      <c r="B17" s="1296" t="s">
        <v>342</v>
      </c>
      <c r="C17" s="1297"/>
      <c r="D17" s="399">
        <v>883727</v>
      </c>
      <c r="E17" s="399">
        <v>901169</v>
      </c>
      <c r="F17" s="399">
        <v>904671</v>
      </c>
      <c r="G17" s="881">
        <v>2.3699626694669282</v>
      </c>
      <c r="H17" s="881">
        <v>0.38860635463492416</v>
      </c>
      <c r="K17" s="168"/>
    </row>
    <row r="18" spans="1:11">
      <c r="A18" s="1298" t="s">
        <v>64</v>
      </c>
      <c r="B18" s="1309" t="s">
        <v>235</v>
      </c>
      <c r="C18" s="1296"/>
      <c r="D18" s="399">
        <v>17803</v>
      </c>
      <c r="E18" s="399">
        <v>17986</v>
      </c>
      <c r="F18" s="399">
        <v>18268</v>
      </c>
      <c r="G18" s="881">
        <v>2.6119193394371734</v>
      </c>
      <c r="H18" s="881">
        <v>1.5678861336595129</v>
      </c>
      <c r="K18" s="168"/>
    </row>
    <row r="19" spans="1:11">
      <c r="A19" s="1299"/>
      <c r="B19" s="1318" t="s">
        <v>234</v>
      </c>
      <c r="C19" s="1319"/>
      <c r="D19" s="397">
        <v>108214</v>
      </c>
      <c r="E19" s="397">
        <v>182596</v>
      </c>
      <c r="F19" s="397">
        <v>201567</v>
      </c>
      <c r="G19" s="881">
        <v>86.267026447594588</v>
      </c>
      <c r="H19" s="881">
        <v>10.389603277180223</v>
      </c>
      <c r="K19" s="168"/>
    </row>
    <row r="20" spans="1:11" ht="13.2" customHeight="1">
      <c r="A20" s="1299"/>
      <c r="B20" s="1315" t="s">
        <v>72</v>
      </c>
      <c r="C20" s="1316"/>
      <c r="D20" s="143">
        <v>19460</v>
      </c>
      <c r="E20" s="143">
        <v>19393</v>
      </c>
      <c r="F20" s="143">
        <v>19276</v>
      </c>
      <c r="G20" s="144">
        <v>-0.94552929085303195</v>
      </c>
      <c r="H20" s="144">
        <v>-0.60331047285102868</v>
      </c>
      <c r="K20" s="168"/>
    </row>
    <row r="21" spans="1:11" ht="18.75" customHeight="1">
      <c r="A21" s="1299"/>
      <c r="B21" s="1313" t="s">
        <v>133</v>
      </c>
      <c r="C21" s="1314"/>
      <c r="D21" s="146">
        <v>88754</v>
      </c>
      <c r="E21" s="146">
        <v>163203</v>
      </c>
      <c r="F21" s="146">
        <v>182291</v>
      </c>
      <c r="G21" s="628">
        <v>105.38905288775717</v>
      </c>
      <c r="H21" s="628">
        <v>11.695863433882955</v>
      </c>
      <c r="K21" s="168"/>
    </row>
    <row r="22" spans="1:11" ht="23.25" customHeight="1">
      <c r="A22" s="1299"/>
      <c r="B22" s="1317" t="s">
        <v>78</v>
      </c>
      <c r="C22" s="1318"/>
      <c r="D22" s="397">
        <v>66675</v>
      </c>
      <c r="E22" s="397">
        <v>65839</v>
      </c>
      <c r="F22" s="397">
        <v>65816</v>
      </c>
      <c r="G22" s="881">
        <v>-1.2883389576302962</v>
      </c>
      <c r="H22" s="881">
        <v>-3.4933701909202752E-2</v>
      </c>
      <c r="K22" s="168"/>
    </row>
    <row r="23" spans="1:11" ht="15" customHeight="1">
      <c r="A23" s="1299"/>
      <c r="B23" s="1315" t="s">
        <v>72</v>
      </c>
      <c r="C23" s="1316"/>
      <c r="D23" s="143">
        <v>59763</v>
      </c>
      <c r="E23" s="143">
        <v>58101</v>
      </c>
      <c r="F23" s="143">
        <v>57429</v>
      </c>
      <c r="G23" s="144">
        <v>-3.9054264344159426</v>
      </c>
      <c r="H23" s="144">
        <v>-1.1566065988537202</v>
      </c>
      <c r="K23" s="168"/>
    </row>
    <row r="24" spans="1:11" ht="13.5" customHeight="1">
      <c r="A24" s="1299"/>
      <c r="B24" s="1313" t="s">
        <v>133</v>
      </c>
      <c r="C24" s="1314"/>
      <c r="D24" s="146">
        <v>6912</v>
      </c>
      <c r="E24" s="146">
        <v>7738</v>
      </c>
      <c r="F24" s="146">
        <v>8387</v>
      </c>
      <c r="G24" s="628">
        <v>21.339699074074073</v>
      </c>
      <c r="H24" s="628">
        <v>8.387180149909538</v>
      </c>
      <c r="K24" s="168"/>
    </row>
    <row r="25" spans="1:11" ht="27" customHeight="1">
      <c r="A25" s="1299"/>
      <c r="B25" s="1325" t="s">
        <v>82</v>
      </c>
      <c r="C25" s="1326"/>
      <c r="D25" s="398">
        <v>10926</v>
      </c>
      <c r="E25" s="398">
        <v>11097</v>
      </c>
      <c r="F25" s="398">
        <v>11111</v>
      </c>
      <c r="G25" s="881">
        <v>1.6932088596009518</v>
      </c>
      <c r="H25" s="881">
        <v>0.12616022348382447</v>
      </c>
      <c r="K25" s="168"/>
    </row>
    <row r="26" spans="1:11">
      <c r="A26" s="1299"/>
      <c r="B26" s="1315" t="s">
        <v>72</v>
      </c>
      <c r="C26" s="1316"/>
      <c r="D26" s="143">
        <v>9796</v>
      </c>
      <c r="E26" s="143">
        <v>9839</v>
      </c>
      <c r="F26" s="143">
        <v>9698</v>
      </c>
      <c r="G26" s="144">
        <v>-1.0004083299305839</v>
      </c>
      <c r="H26" s="144">
        <v>-1.4330724667140968</v>
      </c>
      <c r="K26" s="168"/>
    </row>
    <row r="27" spans="1:11">
      <c r="A27" s="1299"/>
      <c r="B27" s="1315" t="s">
        <v>133</v>
      </c>
      <c r="C27" s="1316"/>
      <c r="D27" s="143">
        <v>1130</v>
      </c>
      <c r="E27" s="143">
        <v>1258</v>
      </c>
      <c r="F27" s="143">
        <v>1413</v>
      </c>
      <c r="G27" s="144">
        <v>25.044247787610619</v>
      </c>
      <c r="H27" s="144">
        <v>12.321144674085851</v>
      </c>
      <c r="K27" s="168"/>
    </row>
    <row r="28" spans="1:11">
      <c r="A28" s="1299"/>
      <c r="B28" s="1320" t="s">
        <v>287</v>
      </c>
      <c r="C28" s="1321"/>
      <c r="D28" s="399">
        <v>203618</v>
      </c>
      <c r="E28" s="399">
        <v>277518</v>
      </c>
      <c r="F28" s="399">
        <v>296762</v>
      </c>
      <c r="G28" s="1008">
        <v>45.74448231492304</v>
      </c>
      <c r="H28" s="1008">
        <v>6.9343249807219713</v>
      </c>
      <c r="I28" s="409"/>
      <c r="K28" s="168"/>
    </row>
    <row r="29" spans="1:11">
      <c r="A29" s="1299"/>
      <c r="B29" s="1296" t="s">
        <v>130</v>
      </c>
      <c r="C29" s="1297"/>
      <c r="D29" s="399">
        <v>1233</v>
      </c>
      <c r="E29" s="399">
        <v>583</v>
      </c>
      <c r="F29" s="399">
        <v>82</v>
      </c>
      <c r="G29" s="881">
        <v>-93.349553933495542</v>
      </c>
      <c r="H29" s="881">
        <v>-85.934819897084054</v>
      </c>
      <c r="K29" s="168"/>
    </row>
    <row r="30" spans="1:11">
      <c r="A30" s="1300"/>
      <c r="B30" s="1301" t="s">
        <v>343</v>
      </c>
      <c r="C30" s="1302"/>
      <c r="D30" s="400">
        <v>204851</v>
      </c>
      <c r="E30" s="400">
        <v>278101</v>
      </c>
      <c r="F30" s="400">
        <v>296844</v>
      </c>
      <c r="G30" s="881">
        <v>44.907274067492956</v>
      </c>
      <c r="H30" s="881">
        <v>6.7396377575053661</v>
      </c>
      <c r="K30" s="168"/>
    </row>
    <row r="31" spans="1:11">
      <c r="A31" s="159" t="s">
        <v>123</v>
      </c>
      <c r="B31" s="160"/>
      <c r="C31" s="160"/>
      <c r="D31" s="400">
        <v>1088578</v>
      </c>
      <c r="E31" s="400">
        <v>1179270</v>
      </c>
      <c r="F31" s="400">
        <v>1201515</v>
      </c>
      <c r="G31" s="881">
        <v>10.374727396658761</v>
      </c>
      <c r="H31" s="881">
        <v>1.8863364623877485</v>
      </c>
      <c r="I31" s="409"/>
      <c r="K31" s="168"/>
    </row>
    <row r="32" spans="1:11">
      <c r="A32" s="161"/>
      <c r="B32" s="1324" t="s">
        <v>72</v>
      </c>
      <c r="C32" s="1324"/>
      <c r="D32" s="167">
        <v>930729</v>
      </c>
      <c r="E32" s="167">
        <v>937462</v>
      </c>
      <c r="F32" s="167">
        <v>936423</v>
      </c>
      <c r="G32" s="880">
        <v>0.61177850910415388</v>
      </c>
      <c r="H32" s="880">
        <v>-0.11083115902297906</v>
      </c>
      <c r="K32" s="168"/>
    </row>
    <row r="33" spans="1:11">
      <c r="A33" s="162"/>
      <c r="B33" s="1323" t="s">
        <v>133</v>
      </c>
      <c r="C33" s="1323"/>
      <c r="D33" s="878">
        <v>157849</v>
      </c>
      <c r="E33" s="878">
        <v>241808</v>
      </c>
      <c r="F33" s="878">
        <v>265092</v>
      </c>
      <c r="G33" s="879">
        <v>67.940246691458299</v>
      </c>
      <c r="H33" s="879">
        <v>9.62912724144776</v>
      </c>
      <c r="K33" s="168"/>
    </row>
    <row r="34" spans="1:11">
      <c r="A34" s="892"/>
      <c r="B34" s="892"/>
      <c r="C34" s="892"/>
      <c r="D34" s="892"/>
      <c r="E34" s="892"/>
      <c r="F34" s="892"/>
      <c r="G34" s="893"/>
      <c r="H34" s="888" t="s">
        <v>144</v>
      </c>
    </row>
    <row r="35" spans="1:11">
      <c r="A35" s="1322" t="s">
        <v>460</v>
      </c>
      <c r="B35" s="1322"/>
      <c r="C35" s="1322"/>
      <c r="D35" s="1322"/>
      <c r="E35" s="1322"/>
      <c r="F35" s="1322"/>
      <c r="G35" s="1322"/>
      <c r="H35" s="1322"/>
      <c r="I35" s="432"/>
    </row>
    <row r="36" spans="1:11" ht="26.25" customHeight="1">
      <c r="A36" s="1292" t="s">
        <v>456</v>
      </c>
      <c r="B36" s="1292"/>
      <c r="C36" s="1292"/>
      <c r="D36" s="1292"/>
      <c r="E36" s="1292"/>
      <c r="F36" s="1292"/>
      <c r="G36" s="1292"/>
      <c r="H36" s="1292"/>
    </row>
    <row r="37" spans="1:11" ht="12.75" customHeight="1">
      <c r="A37" s="43" t="s">
        <v>491</v>
      </c>
      <c r="B37" s="979"/>
      <c r="C37" s="979"/>
      <c r="D37" s="979"/>
      <c r="E37" s="979"/>
      <c r="F37" s="979"/>
      <c r="G37" s="979"/>
      <c r="H37" s="979"/>
    </row>
    <row r="39" spans="1:11" ht="15.6">
      <c r="A39" s="440"/>
    </row>
    <row r="41" spans="1:11" ht="12.75" customHeight="1"/>
    <row r="47" spans="1:11" ht="12.75" customHeight="1"/>
  </sheetData>
  <mergeCells count="30">
    <mergeCell ref="A36:H36"/>
    <mergeCell ref="B29:C29"/>
    <mergeCell ref="B28:C28"/>
    <mergeCell ref="H3:H4"/>
    <mergeCell ref="B19:C19"/>
    <mergeCell ref="B20:C20"/>
    <mergeCell ref="A35:H35"/>
    <mergeCell ref="B27:C27"/>
    <mergeCell ref="B33:C33"/>
    <mergeCell ref="B32:C32"/>
    <mergeCell ref="B26:C26"/>
    <mergeCell ref="F3:F4"/>
    <mergeCell ref="B25:C25"/>
    <mergeCell ref="B15:C15"/>
    <mergeCell ref="B5:B9"/>
    <mergeCell ref="G3:G4"/>
    <mergeCell ref="A5:A17"/>
    <mergeCell ref="B17:C17"/>
    <mergeCell ref="A18:A30"/>
    <mergeCell ref="B30:C30"/>
    <mergeCell ref="E3:E4"/>
    <mergeCell ref="D3:D4"/>
    <mergeCell ref="A3:C4"/>
    <mergeCell ref="B18:C18"/>
    <mergeCell ref="B10:B14"/>
    <mergeCell ref="B24:C24"/>
    <mergeCell ref="B23:C23"/>
    <mergeCell ref="B21:C21"/>
    <mergeCell ref="B22:C22"/>
    <mergeCell ref="B16:C16"/>
  </mergeCells>
  <pageMargins left="0.78740157499999996" right="0.78740157499999996" top="0.984251969" bottom="0.984251969" header="0.4921259845" footer="0.4921259845"/>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15"/>
  <sheetViews>
    <sheetView workbookViewId="0">
      <selection activeCell="A13" sqref="A13:A14"/>
    </sheetView>
  </sheetViews>
  <sheetFormatPr baseColWidth="10" defaultColWidth="11.44140625" defaultRowHeight="14.4"/>
  <cols>
    <col min="1" max="1" width="29.44140625" style="499" customWidth="1"/>
    <col min="2" max="25" width="7.33203125" style="499" customWidth="1"/>
    <col min="26" max="26" width="11.44140625" style="953"/>
    <col min="27" max="16384" width="11.44140625" style="499"/>
  </cols>
  <sheetData>
    <row r="1" spans="1:26" s="953" customFormat="1">
      <c r="A1" s="993" t="s">
        <v>568</v>
      </c>
    </row>
    <row r="2" spans="1:26" s="953" customFormat="1"/>
    <row r="3" spans="1:26">
      <c r="A3" s="601"/>
      <c r="B3" s="1753">
        <v>2015</v>
      </c>
      <c r="C3" s="1755"/>
      <c r="D3" s="1753">
        <v>2016</v>
      </c>
      <c r="E3" s="1755"/>
      <c r="F3" s="1753">
        <v>2017</v>
      </c>
      <c r="G3" s="1754"/>
      <c r="H3" s="1753">
        <v>2018</v>
      </c>
      <c r="I3" s="1755"/>
      <c r="J3" s="1753">
        <v>2019</v>
      </c>
      <c r="K3" s="1754"/>
      <c r="L3" s="1753">
        <v>2020</v>
      </c>
      <c r="M3" s="1754"/>
      <c r="Z3" s="499"/>
    </row>
    <row r="4" spans="1:26" ht="34.5" customHeight="1">
      <c r="A4" s="602"/>
      <c r="B4" s="523" t="s">
        <v>11</v>
      </c>
      <c r="C4" s="502" t="s">
        <v>17</v>
      </c>
      <c r="D4" s="523" t="s">
        <v>11</v>
      </c>
      <c r="E4" s="502" t="s">
        <v>17</v>
      </c>
      <c r="F4" s="523" t="s">
        <v>11</v>
      </c>
      <c r="G4" s="504" t="s">
        <v>17</v>
      </c>
      <c r="H4" s="523" t="s">
        <v>11</v>
      </c>
      <c r="I4" s="502" t="s">
        <v>17</v>
      </c>
      <c r="J4" s="523" t="s">
        <v>11</v>
      </c>
      <c r="K4" s="504" t="s">
        <v>17</v>
      </c>
      <c r="L4" s="523" t="s">
        <v>11</v>
      </c>
      <c r="M4" s="504" t="s">
        <v>17</v>
      </c>
      <c r="Z4" s="499"/>
    </row>
    <row r="5" spans="1:26" ht="15" customHeight="1">
      <c r="A5" s="603" t="s">
        <v>327</v>
      </c>
      <c r="B5" s="604">
        <v>474</v>
      </c>
      <c r="C5" s="605">
        <v>35</v>
      </c>
      <c r="D5" s="604">
        <v>483</v>
      </c>
      <c r="E5" s="605">
        <v>36</v>
      </c>
      <c r="F5" s="604">
        <v>471</v>
      </c>
      <c r="G5" s="605">
        <v>35.200000000000003</v>
      </c>
      <c r="H5" s="604">
        <v>461</v>
      </c>
      <c r="I5" s="605">
        <v>35.6</v>
      </c>
      <c r="J5" s="604">
        <v>467</v>
      </c>
      <c r="K5" s="605">
        <v>36.200000000000003</v>
      </c>
      <c r="L5" s="604">
        <v>457</v>
      </c>
      <c r="M5" s="605">
        <v>34.6</v>
      </c>
      <c r="Z5" s="499"/>
    </row>
    <row r="6" spans="1:26">
      <c r="A6" s="606" t="s">
        <v>328</v>
      </c>
      <c r="B6" s="607">
        <v>1097</v>
      </c>
      <c r="C6" s="608">
        <v>40.299999999999997</v>
      </c>
      <c r="D6" s="607">
        <v>1128</v>
      </c>
      <c r="E6" s="608">
        <v>39</v>
      </c>
      <c r="F6" s="607">
        <v>1165</v>
      </c>
      <c r="G6" s="608">
        <v>38.9</v>
      </c>
      <c r="H6" s="607">
        <v>1161</v>
      </c>
      <c r="I6" s="608">
        <v>39.5</v>
      </c>
      <c r="J6" s="607">
        <v>1145</v>
      </c>
      <c r="K6" s="608">
        <v>40.1</v>
      </c>
      <c r="L6" s="607">
        <v>1152</v>
      </c>
      <c r="M6" s="608">
        <v>39.1</v>
      </c>
      <c r="Z6" s="499"/>
    </row>
    <row r="7" spans="1:26">
      <c r="A7" s="606" t="s">
        <v>329</v>
      </c>
      <c r="B7" s="607">
        <v>267</v>
      </c>
      <c r="C7" s="608">
        <v>31.5</v>
      </c>
      <c r="D7" s="607">
        <v>279</v>
      </c>
      <c r="E7" s="608">
        <v>31.2</v>
      </c>
      <c r="F7" s="607">
        <v>282</v>
      </c>
      <c r="G7" s="608">
        <v>31.6</v>
      </c>
      <c r="H7" s="607">
        <v>287</v>
      </c>
      <c r="I7" s="608">
        <v>31.7</v>
      </c>
      <c r="J7" s="607">
        <v>311</v>
      </c>
      <c r="K7" s="608">
        <v>30.2</v>
      </c>
      <c r="L7" s="607">
        <v>325</v>
      </c>
      <c r="M7" s="608">
        <v>29.8</v>
      </c>
      <c r="Z7" s="499"/>
    </row>
    <row r="8" spans="1:26">
      <c r="A8" s="609" t="s">
        <v>330</v>
      </c>
      <c r="B8" s="607">
        <v>1713</v>
      </c>
      <c r="C8" s="608">
        <v>40.6</v>
      </c>
      <c r="D8" s="607">
        <v>1743</v>
      </c>
      <c r="E8" s="608">
        <v>40.799999999999997</v>
      </c>
      <c r="F8" s="607">
        <v>1819</v>
      </c>
      <c r="G8" s="608">
        <v>41.1</v>
      </c>
      <c r="H8" s="607">
        <v>1848</v>
      </c>
      <c r="I8" s="608">
        <v>42.2</v>
      </c>
      <c r="J8" s="607">
        <v>1875</v>
      </c>
      <c r="K8" s="608">
        <v>43.6</v>
      </c>
      <c r="L8" s="607">
        <v>1904</v>
      </c>
      <c r="M8" s="608">
        <v>44.4</v>
      </c>
      <c r="Z8" s="499"/>
    </row>
    <row r="9" spans="1:26">
      <c r="A9" s="610" t="s">
        <v>331</v>
      </c>
      <c r="B9" s="611">
        <v>6245</v>
      </c>
      <c r="C9" s="612">
        <v>64.8</v>
      </c>
      <c r="D9" s="611">
        <v>6230</v>
      </c>
      <c r="E9" s="612">
        <v>64.5</v>
      </c>
      <c r="F9" s="611">
        <v>6249</v>
      </c>
      <c r="G9" s="612">
        <v>64</v>
      </c>
      <c r="H9" s="611">
        <v>6212</v>
      </c>
      <c r="I9" s="612">
        <v>63.7</v>
      </c>
      <c r="J9" s="611">
        <v>6041</v>
      </c>
      <c r="K9" s="612">
        <v>63.4</v>
      </c>
      <c r="L9" s="611">
        <v>5860</v>
      </c>
      <c r="M9" s="612">
        <v>63.3</v>
      </c>
      <c r="Z9" s="499"/>
    </row>
    <row r="10" spans="1:26">
      <c r="A10" s="613" t="s">
        <v>332</v>
      </c>
      <c r="B10" s="614">
        <v>1130</v>
      </c>
      <c r="C10" s="615">
        <v>59.9</v>
      </c>
      <c r="D10" s="614">
        <v>1152</v>
      </c>
      <c r="E10" s="615">
        <v>58</v>
      </c>
      <c r="F10" s="614">
        <v>1184</v>
      </c>
      <c r="G10" s="615">
        <v>56.9</v>
      </c>
      <c r="H10" s="614">
        <v>1274</v>
      </c>
      <c r="I10" s="615">
        <v>53.9</v>
      </c>
      <c r="J10" s="614">
        <v>1258</v>
      </c>
      <c r="K10" s="615">
        <v>53.4</v>
      </c>
      <c r="L10" s="614">
        <v>1413</v>
      </c>
      <c r="M10" s="615">
        <v>53.2</v>
      </c>
      <c r="Z10" s="499"/>
    </row>
    <row r="11" spans="1:26">
      <c r="A11" s="616" t="s">
        <v>333</v>
      </c>
      <c r="B11" s="1118">
        <v>10926</v>
      </c>
      <c r="C11" s="617">
        <v>55.9</v>
      </c>
      <c r="D11" s="618">
        <v>11015</v>
      </c>
      <c r="E11" s="617">
        <v>55.4</v>
      </c>
      <c r="F11" s="618">
        <v>11170</v>
      </c>
      <c r="G11" s="617">
        <v>54.9</v>
      </c>
      <c r="H11" s="618">
        <v>11243</v>
      </c>
      <c r="I11" s="617">
        <v>54.6</v>
      </c>
      <c r="J11" s="618">
        <v>11097</v>
      </c>
      <c r="K11" s="617">
        <v>54.5</v>
      </c>
      <c r="L11" s="618">
        <v>11111</v>
      </c>
      <c r="M11" s="617">
        <v>54.1</v>
      </c>
      <c r="Z11" s="499"/>
    </row>
    <row r="12" spans="1:26" s="953" customFormat="1" ht="14.4" customHeight="1">
      <c r="N12" s="888" t="s">
        <v>144</v>
      </c>
    </row>
    <row r="13" spans="1:26" s="953" customFormat="1" ht="14.4" customHeight="1">
      <c r="A13" s="998" t="s">
        <v>564</v>
      </c>
      <c r="B13" s="998"/>
      <c r="C13" s="998"/>
      <c r="D13" s="998"/>
      <c r="E13" s="998"/>
      <c r="F13" s="998"/>
      <c r="G13" s="998"/>
    </row>
    <row r="14" spans="1:26" s="953" customFormat="1" ht="14.4" customHeight="1">
      <c r="A14" s="43" t="s">
        <v>491</v>
      </c>
      <c r="B14" s="998"/>
      <c r="C14" s="998"/>
      <c r="D14" s="998"/>
      <c r="E14" s="998"/>
      <c r="F14" s="998"/>
      <c r="G14" s="998"/>
    </row>
    <row r="15" spans="1:26" ht="14.4" customHeight="1"/>
  </sheetData>
  <mergeCells count="6">
    <mergeCell ref="L3:M3"/>
    <mergeCell ref="H3:I3"/>
    <mergeCell ref="J3:K3"/>
    <mergeCell ref="B3:C3"/>
    <mergeCell ref="D3:E3"/>
    <mergeCell ref="F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30"/>
  <sheetViews>
    <sheetView zoomScale="130" zoomScaleNormal="130" workbookViewId="0">
      <selection activeCell="A20" sqref="A20:H21"/>
    </sheetView>
  </sheetViews>
  <sheetFormatPr baseColWidth="10" defaultColWidth="11.44140625" defaultRowHeight="12.6"/>
  <cols>
    <col min="1" max="1" width="27.44140625" style="326" customWidth="1"/>
    <col min="2" max="10" width="11.109375" style="326" bestFit="1" customWidth="1"/>
    <col min="11" max="11" width="11.5546875" style="326" customWidth="1"/>
    <col min="12" max="12" width="12.44140625" style="326" bestFit="1" customWidth="1"/>
    <col min="13" max="16384" width="11.44140625" style="326"/>
  </cols>
  <sheetData>
    <row r="1" spans="1:12" ht="13.2">
      <c r="A1" s="900" t="s">
        <v>497</v>
      </c>
      <c r="B1" s="897"/>
      <c r="C1" s="897"/>
      <c r="D1" s="897"/>
      <c r="E1" s="897"/>
      <c r="F1" s="897"/>
      <c r="G1" s="897"/>
      <c r="H1" s="897"/>
    </row>
    <row r="2" spans="1:12">
      <c r="A2" s="897"/>
      <c r="B2" s="897"/>
      <c r="C2" s="897"/>
      <c r="D2" s="897"/>
      <c r="E2" s="897"/>
      <c r="F2" s="897"/>
      <c r="G2" s="897"/>
      <c r="H2" s="897"/>
    </row>
    <row r="3" spans="1:12">
      <c r="A3" s="897"/>
      <c r="B3" s="897"/>
      <c r="C3" s="897"/>
      <c r="D3" s="897"/>
      <c r="E3" s="897"/>
      <c r="F3" s="897"/>
      <c r="G3" s="897"/>
      <c r="H3" s="897"/>
    </row>
    <row r="4" spans="1:12">
      <c r="A4" s="897"/>
      <c r="B4" s="897"/>
      <c r="C4" s="897"/>
      <c r="D4" s="897"/>
      <c r="E4" s="897"/>
      <c r="F4" s="897"/>
      <c r="G4" s="897"/>
      <c r="H4" s="897"/>
    </row>
    <row r="5" spans="1:12">
      <c r="A5" s="897"/>
      <c r="B5" s="897"/>
      <c r="C5" s="897"/>
      <c r="D5" s="897"/>
      <c r="E5" s="897"/>
      <c r="F5" s="897"/>
      <c r="G5" s="897"/>
      <c r="H5" s="897"/>
    </row>
    <row r="6" spans="1:12">
      <c r="A6" s="897"/>
      <c r="B6" s="897"/>
      <c r="C6" s="897"/>
      <c r="D6" s="897"/>
      <c r="E6" s="897"/>
      <c r="F6" s="897"/>
      <c r="G6" s="897"/>
      <c r="H6" s="897"/>
    </row>
    <row r="7" spans="1:12">
      <c r="A7" s="897"/>
      <c r="B7" s="897"/>
      <c r="C7" s="897"/>
      <c r="D7" s="897"/>
      <c r="E7" s="897"/>
      <c r="F7" s="897"/>
      <c r="G7" s="897"/>
      <c r="H7" s="897"/>
    </row>
    <row r="8" spans="1:12">
      <c r="A8" s="897"/>
      <c r="B8" s="897"/>
      <c r="C8" s="897"/>
      <c r="D8" s="897"/>
      <c r="E8" s="897"/>
      <c r="F8" s="897"/>
      <c r="G8" s="897"/>
      <c r="H8" s="897"/>
    </row>
    <row r="9" spans="1:12">
      <c r="A9" s="897"/>
      <c r="B9" s="897"/>
      <c r="C9" s="897"/>
      <c r="D9" s="897"/>
      <c r="E9" s="897"/>
      <c r="F9" s="897"/>
      <c r="G9" s="897"/>
      <c r="H9" s="897"/>
    </row>
    <row r="10" spans="1:12">
      <c r="A10" s="897"/>
      <c r="B10" s="897"/>
      <c r="C10" s="897"/>
      <c r="D10" s="897"/>
      <c r="E10" s="897"/>
      <c r="F10" s="897"/>
      <c r="G10" s="897"/>
      <c r="H10" s="897"/>
    </row>
    <row r="11" spans="1:12">
      <c r="A11" s="897"/>
      <c r="B11" s="897"/>
      <c r="C11" s="897"/>
      <c r="D11" s="897"/>
      <c r="E11" s="897"/>
      <c r="F11" s="897"/>
      <c r="G11" s="897"/>
      <c r="H11" s="897"/>
    </row>
    <row r="12" spans="1:12">
      <c r="A12" s="897"/>
      <c r="B12" s="897"/>
      <c r="C12" s="897"/>
      <c r="D12" s="897"/>
      <c r="E12" s="897"/>
      <c r="F12" s="897"/>
      <c r="G12" s="897"/>
      <c r="H12" s="897"/>
    </row>
    <row r="13" spans="1:12">
      <c r="A13" s="897"/>
      <c r="B13" s="897"/>
      <c r="C13" s="897"/>
      <c r="D13" s="897"/>
      <c r="E13" s="897"/>
      <c r="F13" s="897"/>
      <c r="G13" s="897"/>
      <c r="H13" s="897"/>
      <c r="L13" s="715"/>
    </row>
    <row r="14" spans="1:12">
      <c r="A14" s="897"/>
      <c r="B14" s="897"/>
      <c r="C14" s="897"/>
      <c r="D14" s="897"/>
      <c r="E14" s="897"/>
      <c r="F14" s="897"/>
      <c r="G14" s="897"/>
      <c r="H14" s="897"/>
    </row>
    <row r="15" spans="1:12">
      <c r="A15" s="897"/>
      <c r="B15" s="897"/>
      <c r="C15" s="897"/>
      <c r="D15" s="897"/>
      <c r="E15" s="897"/>
      <c r="F15" s="897"/>
      <c r="G15" s="897"/>
      <c r="H15" s="897"/>
    </row>
    <row r="16" spans="1:12">
      <c r="A16" s="897"/>
      <c r="B16" s="897"/>
      <c r="C16" s="897"/>
      <c r="D16" s="897"/>
      <c r="E16" s="897"/>
      <c r="F16" s="897"/>
      <c r="G16" s="897"/>
      <c r="H16" s="897"/>
    </row>
    <row r="17" spans="1:12">
      <c r="A17" s="897"/>
      <c r="B17" s="897"/>
      <c r="C17" s="897"/>
      <c r="D17" s="897"/>
      <c r="E17" s="897"/>
      <c r="F17" s="897"/>
      <c r="G17" s="897"/>
      <c r="H17" s="897"/>
    </row>
    <row r="18" spans="1:12">
      <c r="A18" s="897"/>
      <c r="B18" s="897"/>
      <c r="C18" s="897"/>
      <c r="D18" s="897"/>
      <c r="E18" s="897"/>
      <c r="F18" s="897"/>
      <c r="G18" s="897"/>
      <c r="H18" s="897"/>
    </row>
    <row r="19" spans="1:12">
      <c r="A19" s="897"/>
      <c r="B19" s="897"/>
      <c r="C19" s="897"/>
      <c r="D19" s="897"/>
      <c r="E19" s="897"/>
      <c r="F19" s="897"/>
      <c r="H19" s="888" t="s">
        <v>144</v>
      </c>
    </row>
    <row r="20" spans="1:12" ht="25.5" customHeight="1">
      <c r="A20" s="1330" t="s">
        <v>456</v>
      </c>
      <c r="B20" s="1331"/>
      <c r="C20" s="1331"/>
      <c r="D20" s="1331"/>
      <c r="E20" s="1331"/>
      <c r="F20" s="1331"/>
      <c r="G20" s="1331"/>
      <c r="H20" s="1331"/>
    </row>
    <row r="21" spans="1:12">
      <c r="A21" s="890" t="s">
        <v>501</v>
      </c>
      <c r="B21" s="897"/>
      <c r="C21" s="897"/>
      <c r="D21" s="897"/>
      <c r="E21" s="897"/>
      <c r="F21" s="897"/>
      <c r="G21" s="897"/>
      <c r="H21" s="897"/>
    </row>
    <row r="22" spans="1:12">
      <c r="A22" s="890"/>
      <c r="B22" s="897"/>
      <c r="C22" s="897"/>
      <c r="D22" s="897"/>
      <c r="E22" s="897"/>
      <c r="F22" s="897"/>
      <c r="G22" s="897"/>
      <c r="H22" s="897"/>
    </row>
    <row r="24" spans="1:12" ht="14.4">
      <c r="B24" s="632">
        <v>2015</v>
      </c>
      <c r="C24" s="632">
        <v>2016</v>
      </c>
      <c r="D24" s="632">
        <v>2017</v>
      </c>
      <c r="E24" s="632">
        <v>2018</v>
      </c>
      <c r="F24" s="632">
        <v>2019</v>
      </c>
      <c r="G24" s="632">
        <v>2020</v>
      </c>
    </row>
    <row r="25" spans="1:12" ht="13.2">
      <c r="A25" s="629" t="s">
        <v>63</v>
      </c>
      <c r="B25" s="629">
        <v>879330</v>
      </c>
      <c r="C25" s="629">
        <v>888664</v>
      </c>
      <c r="D25" s="629">
        <v>897341</v>
      </c>
      <c r="E25" s="629">
        <v>899268</v>
      </c>
      <c r="F25" s="629">
        <v>895572</v>
      </c>
      <c r="G25" s="629">
        <v>898391</v>
      </c>
    </row>
    <row r="26" spans="1:12" ht="13.2">
      <c r="A26" s="629" t="s">
        <v>254</v>
      </c>
      <c r="B26" s="629">
        <v>203618</v>
      </c>
      <c r="C26" s="630">
        <v>216493</v>
      </c>
      <c r="D26" s="630">
        <v>231283</v>
      </c>
      <c r="E26" s="629">
        <v>249970</v>
      </c>
      <c r="F26" s="631">
        <v>277518</v>
      </c>
      <c r="G26" s="631">
        <v>296762</v>
      </c>
    </row>
    <row r="27" spans="1:12" ht="26.4">
      <c r="A27" s="1023" t="s">
        <v>503</v>
      </c>
      <c r="B27" s="629">
        <v>5630</v>
      </c>
      <c r="C27" s="630">
        <v>7484</v>
      </c>
      <c r="D27" s="630">
        <v>8190</v>
      </c>
      <c r="E27" s="629">
        <v>7140</v>
      </c>
      <c r="F27" s="631">
        <v>6180</v>
      </c>
      <c r="G27" s="631">
        <v>6362</v>
      </c>
    </row>
    <row r="28" spans="1:12" ht="14.4">
      <c r="A28" s="633" t="s">
        <v>189</v>
      </c>
      <c r="B28" s="633">
        <v>1088578</v>
      </c>
      <c r="C28" s="633">
        <v>1112641</v>
      </c>
      <c r="D28" s="633">
        <v>1136814</v>
      </c>
      <c r="E28" s="633">
        <v>1156378</v>
      </c>
      <c r="F28" s="633">
        <v>1179270</v>
      </c>
      <c r="G28" s="633">
        <v>1201515</v>
      </c>
    </row>
    <row r="29" spans="1:12">
      <c r="E29" s="715"/>
      <c r="I29" s="637"/>
      <c r="J29" s="637"/>
      <c r="K29" s="637"/>
      <c r="L29" s="637"/>
    </row>
    <row r="30" spans="1:12">
      <c r="L30" s="715"/>
    </row>
  </sheetData>
  <mergeCells count="1">
    <mergeCell ref="A20:H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37"/>
  <sheetViews>
    <sheetView zoomScaleNormal="100" workbookViewId="0">
      <selection activeCell="I25" sqref="I25"/>
    </sheetView>
  </sheetViews>
  <sheetFormatPr baseColWidth="10" defaultColWidth="11.44140625" defaultRowHeight="12.6"/>
  <cols>
    <col min="1" max="1" width="31.109375" style="326" customWidth="1"/>
    <col min="2" max="2" width="30.88671875" style="326" customWidth="1"/>
    <col min="3" max="3" width="7.88671875" style="326" customWidth="1"/>
    <col min="4" max="14" width="7" style="326" bestFit="1" customWidth="1"/>
    <col min="15" max="21" width="22.109375" style="326" bestFit="1" customWidth="1"/>
    <col min="22" max="22" width="17.88671875" style="326" bestFit="1" customWidth="1"/>
    <col min="23" max="23" width="27.109375" style="326" bestFit="1" customWidth="1"/>
    <col min="24" max="16384" width="11.44140625" style="326"/>
  </cols>
  <sheetData>
    <row r="1" spans="1:5" ht="13.2">
      <c r="A1" s="1010" t="s">
        <v>498</v>
      </c>
      <c r="B1" s="1010"/>
      <c r="C1" s="1010"/>
      <c r="D1" s="897"/>
      <c r="E1" s="897"/>
    </row>
    <row r="2" spans="1:5" ht="13.2">
      <c r="A2" s="1010"/>
      <c r="B2" s="1010"/>
      <c r="C2" s="1010"/>
      <c r="D2" s="897"/>
      <c r="E2" s="897"/>
    </row>
    <row r="3" spans="1:5">
      <c r="A3" s="622"/>
      <c r="B3" s="622"/>
      <c r="C3" s="622"/>
      <c r="D3" s="897"/>
      <c r="E3" s="897"/>
    </row>
    <row r="4" spans="1:5">
      <c r="A4" s="622"/>
      <c r="B4" s="622"/>
      <c r="C4" s="622"/>
      <c r="D4" s="897"/>
      <c r="E4" s="897"/>
    </row>
    <row r="5" spans="1:5">
      <c r="A5" s="622"/>
      <c r="B5" s="622"/>
      <c r="C5" s="622"/>
      <c r="D5" s="897"/>
      <c r="E5" s="897"/>
    </row>
    <row r="6" spans="1:5">
      <c r="A6" s="622"/>
      <c r="B6" s="622"/>
      <c r="C6" s="622"/>
      <c r="D6" s="897"/>
      <c r="E6" s="897"/>
    </row>
    <row r="7" spans="1:5">
      <c r="A7" s="622"/>
      <c r="B7" s="622"/>
      <c r="C7" s="622"/>
      <c r="D7" s="897"/>
      <c r="E7" s="897"/>
    </row>
    <row r="8" spans="1:5">
      <c r="A8" s="622"/>
      <c r="B8" s="622"/>
      <c r="C8" s="622"/>
      <c r="D8" s="897"/>
      <c r="E8" s="897"/>
    </row>
    <row r="9" spans="1:5">
      <c r="A9" s="622"/>
      <c r="B9" s="622"/>
      <c r="C9" s="622"/>
      <c r="D9" s="897"/>
      <c r="E9" s="897"/>
    </row>
    <row r="10" spans="1:5">
      <c r="A10" s="622"/>
      <c r="B10" s="622"/>
      <c r="C10" s="622"/>
      <c r="D10" s="897"/>
      <c r="E10" s="897"/>
    </row>
    <row r="11" spans="1:5">
      <c r="A11" s="622"/>
      <c r="B11" s="622"/>
      <c r="C11" s="622"/>
      <c r="D11" s="897"/>
      <c r="E11" s="897"/>
    </row>
    <row r="12" spans="1:5">
      <c r="A12" s="622"/>
      <c r="B12" s="622"/>
      <c r="C12" s="622"/>
      <c r="D12" s="897"/>
      <c r="E12" s="897"/>
    </row>
    <row r="13" spans="1:5">
      <c r="A13" s="622"/>
      <c r="B13" s="622"/>
      <c r="C13" s="622"/>
      <c r="D13" s="897"/>
      <c r="E13" s="897"/>
    </row>
    <row r="14" spans="1:5">
      <c r="A14" s="622"/>
      <c r="B14" s="622"/>
      <c r="C14" s="622"/>
      <c r="D14" s="897"/>
      <c r="E14" s="897"/>
    </row>
    <row r="15" spans="1:5">
      <c r="A15" s="622"/>
      <c r="B15" s="622"/>
      <c r="C15" s="622"/>
      <c r="D15" s="897"/>
      <c r="E15" s="897"/>
    </row>
    <row r="16" spans="1:5">
      <c r="A16" s="622"/>
      <c r="B16" s="622"/>
      <c r="C16" s="622"/>
      <c r="D16" s="897"/>
      <c r="E16" s="897"/>
    </row>
    <row r="17" spans="1:9">
      <c r="A17" s="622"/>
      <c r="B17" s="622"/>
      <c r="C17" s="622"/>
      <c r="D17" s="897"/>
      <c r="E17" s="897"/>
    </row>
    <row r="18" spans="1:9">
      <c r="A18" s="622"/>
      <c r="B18" s="622"/>
      <c r="C18" s="622"/>
      <c r="D18" s="897"/>
      <c r="E18" s="897"/>
    </row>
    <row r="19" spans="1:9">
      <c r="A19" s="622"/>
      <c r="B19" s="622"/>
      <c r="C19" s="622"/>
      <c r="D19" s="897"/>
      <c r="E19" s="897"/>
    </row>
    <row r="20" spans="1:9">
      <c r="A20" s="622"/>
      <c r="B20" s="622"/>
      <c r="C20" s="622"/>
      <c r="D20" s="897"/>
      <c r="E20" s="897"/>
    </row>
    <row r="21" spans="1:9">
      <c r="A21" s="622"/>
      <c r="B21" s="622"/>
      <c r="C21" s="622"/>
      <c r="D21" s="897"/>
      <c r="E21" s="897"/>
    </row>
    <row r="22" spans="1:9">
      <c r="A22" s="622"/>
      <c r="B22" s="622"/>
      <c r="C22" s="622"/>
      <c r="D22" s="897"/>
      <c r="E22" s="897"/>
    </row>
    <row r="23" spans="1:9">
      <c r="A23" s="622"/>
      <c r="B23" s="622"/>
      <c r="C23" s="622"/>
      <c r="D23" s="897"/>
      <c r="E23" s="897"/>
    </row>
    <row r="24" spans="1:9">
      <c r="A24" s="622"/>
      <c r="B24" s="622"/>
      <c r="C24" s="812" t="s">
        <v>144</v>
      </c>
      <c r="D24" s="897"/>
      <c r="E24" s="897"/>
    </row>
    <row r="25" spans="1:9" ht="26.25" customHeight="1">
      <c r="A25" s="1292" t="s">
        <v>289</v>
      </c>
      <c r="B25" s="1292"/>
      <c r="C25" s="1292"/>
      <c r="D25" s="1292"/>
      <c r="E25" s="1292"/>
    </row>
    <row r="26" spans="1:9">
      <c r="A26" s="890" t="s">
        <v>501</v>
      </c>
      <c r="B26" s="897"/>
      <c r="C26" s="897"/>
      <c r="D26" s="897"/>
      <c r="E26" s="897"/>
    </row>
    <row r="28" spans="1:9">
      <c r="A28" s="1332"/>
      <c r="B28" s="1332"/>
      <c r="C28" s="1332"/>
      <c r="D28" s="1332"/>
      <c r="E28" s="1332"/>
      <c r="F28" s="1332"/>
    </row>
    <row r="29" spans="1:9" ht="14.4">
      <c r="A29" s="632"/>
      <c r="B29" s="632"/>
      <c r="C29" s="632">
        <v>2015</v>
      </c>
      <c r="D29" s="632">
        <v>2016</v>
      </c>
      <c r="E29" s="632">
        <v>2017</v>
      </c>
      <c r="F29" s="632">
        <v>2018</v>
      </c>
      <c r="G29" s="632">
        <v>2019</v>
      </c>
      <c r="H29" s="632">
        <v>2020</v>
      </c>
    </row>
    <row r="30" spans="1:9">
      <c r="A30" s="427" t="s">
        <v>263</v>
      </c>
      <c r="B30" s="427" t="s">
        <v>271</v>
      </c>
      <c r="C30" s="450">
        <v>346866</v>
      </c>
      <c r="D30" s="450">
        <v>351152</v>
      </c>
      <c r="E30" s="450">
        <v>354645</v>
      </c>
      <c r="F30" s="450">
        <v>357026</v>
      </c>
      <c r="G30" s="450">
        <v>357089</v>
      </c>
      <c r="H30" s="450">
        <v>358687</v>
      </c>
      <c r="I30" s="715"/>
    </row>
    <row r="31" spans="1:9" ht="13.2" thickBot="1">
      <c r="A31" s="427"/>
      <c r="B31" s="427" t="s">
        <v>272</v>
      </c>
      <c r="C31" s="450">
        <v>390926</v>
      </c>
      <c r="D31" s="450">
        <v>395043</v>
      </c>
      <c r="E31" s="450">
        <v>399269</v>
      </c>
      <c r="F31" s="450">
        <v>399488</v>
      </c>
      <c r="G31" s="450">
        <v>396213</v>
      </c>
      <c r="H31" s="450">
        <v>396209</v>
      </c>
      <c r="I31" s="637"/>
    </row>
    <row r="32" spans="1:9" ht="14.4">
      <c r="A32" s="799"/>
      <c r="B32" s="799"/>
      <c r="C32" s="799">
        <v>2015</v>
      </c>
      <c r="D32" s="799">
        <v>2016</v>
      </c>
      <c r="E32" s="799">
        <v>2017</v>
      </c>
      <c r="F32" s="799">
        <v>2018</v>
      </c>
      <c r="G32" s="799">
        <v>2019</v>
      </c>
      <c r="H32" s="632">
        <v>2020</v>
      </c>
    </row>
    <row r="33" spans="1:14">
      <c r="A33" s="427" t="s">
        <v>267</v>
      </c>
      <c r="B33" s="427" t="s">
        <v>131</v>
      </c>
      <c r="C33" s="450">
        <v>46365</v>
      </c>
      <c r="D33" s="450">
        <v>46623</v>
      </c>
      <c r="E33" s="450">
        <v>46970</v>
      </c>
      <c r="F33" s="450">
        <v>46619</v>
      </c>
      <c r="G33" s="450">
        <v>46413</v>
      </c>
      <c r="H33" s="450">
        <v>47090</v>
      </c>
      <c r="I33" s="637"/>
    </row>
    <row r="34" spans="1:14">
      <c r="A34" s="427"/>
      <c r="B34" s="427" t="s">
        <v>132</v>
      </c>
      <c r="C34" s="450">
        <v>95173</v>
      </c>
      <c r="D34" s="450">
        <v>95846</v>
      </c>
      <c r="E34" s="450">
        <v>96457</v>
      </c>
      <c r="F34" s="450">
        <v>96135</v>
      </c>
      <c r="G34" s="450">
        <v>95857</v>
      </c>
      <c r="H34" s="450">
        <v>96405</v>
      </c>
      <c r="I34" s="715"/>
    </row>
    <row r="35" spans="1:14">
      <c r="A35" s="388"/>
      <c r="B35" s="388"/>
      <c r="C35" s="410"/>
      <c r="D35" s="716"/>
      <c r="E35" s="716"/>
      <c r="F35" s="716"/>
      <c r="G35" s="716"/>
      <c r="H35" s="716"/>
      <c r="I35" s="716"/>
      <c r="J35" s="716"/>
      <c r="K35" s="716"/>
      <c r="L35" s="716"/>
      <c r="M35" s="716"/>
      <c r="N35" s="716"/>
    </row>
    <row r="36" spans="1:14">
      <c r="D36" s="716"/>
      <c r="E36" s="716"/>
      <c r="F36" s="716"/>
      <c r="G36" s="716"/>
      <c r="H36" s="716"/>
      <c r="I36" s="716"/>
      <c r="J36" s="716"/>
      <c r="K36" s="716"/>
      <c r="L36" s="716"/>
      <c r="M36" s="716"/>
      <c r="N36" s="716"/>
    </row>
    <row r="37" spans="1:14">
      <c r="G37" s="637"/>
      <c r="H37" s="637"/>
      <c r="M37" s="637"/>
      <c r="N37" s="637"/>
    </row>
  </sheetData>
  <mergeCells count="2">
    <mergeCell ref="A28:F28"/>
    <mergeCell ref="A25:E25"/>
  </mergeCells>
  <pageMargins left="0.31496062992125984" right="0.31496062992125984"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37"/>
  <sheetViews>
    <sheetView zoomScaleNormal="100" workbookViewId="0">
      <selection activeCell="K27" sqref="K27"/>
    </sheetView>
  </sheetViews>
  <sheetFormatPr baseColWidth="10" defaultColWidth="11.44140625" defaultRowHeight="12.6"/>
  <cols>
    <col min="1" max="1" width="27.88671875" style="326" customWidth="1"/>
    <col min="2" max="7" width="7" style="326" bestFit="1" customWidth="1"/>
    <col min="8" max="8" width="7.88671875" style="326" bestFit="1" customWidth="1"/>
    <col min="9" max="11" width="7" style="326" bestFit="1" customWidth="1"/>
    <col min="12" max="12" width="8" style="326" bestFit="1" customWidth="1"/>
    <col min="13" max="13" width="7" style="326" bestFit="1" customWidth="1"/>
    <col min="14" max="16384" width="11.44140625" style="326"/>
  </cols>
  <sheetData>
    <row r="1" spans="1:9" ht="13.2">
      <c r="A1" s="900" t="s">
        <v>499</v>
      </c>
      <c r="B1" s="897"/>
      <c r="C1" s="897"/>
      <c r="D1" s="897"/>
      <c r="E1" s="897"/>
      <c r="F1" s="897"/>
      <c r="G1" s="897"/>
      <c r="H1" s="897"/>
      <c r="I1" s="897"/>
    </row>
    <row r="2" spans="1:9">
      <c r="A2" s="897"/>
      <c r="B2" s="897"/>
      <c r="C2" s="897"/>
      <c r="D2" s="897"/>
      <c r="E2" s="897"/>
      <c r="F2" s="897"/>
      <c r="G2" s="897"/>
      <c r="H2" s="897"/>
      <c r="I2" s="897"/>
    </row>
    <row r="3" spans="1:9">
      <c r="A3" s="897"/>
      <c r="B3" s="897"/>
      <c r="C3" s="897"/>
      <c r="D3" s="897"/>
      <c r="E3" s="897"/>
      <c r="F3" s="897"/>
      <c r="G3" s="897"/>
      <c r="H3" s="897"/>
      <c r="I3" s="897"/>
    </row>
    <row r="4" spans="1:9">
      <c r="A4" s="897"/>
      <c r="B4" s="897"/>
      <c r="C4" s="897"/>
      <c r="D4" s="897"/>
      <c r="E4" s="897"/>
      <c r="F4" s="897"/>
      <c r="G4" s="897"/>
      <c r="H4" s="897"/>
      <c r="I4" s="896"/>
    </row>
    <row r="5" spans="1:9">
      <c r="A5" s="897"/>
      <c r="B5" s="897"/>
      <c r="C5" s="897"/>
      <c r="D5" s="897"/>
      <c r="E5" s="897"/>
      <c r="F5" s="897"/>
      <c r="G5" s="897"/>
      <c r="H5" s="897"/>
      <c r="I5" s="897"/>
    </row>
    <row r="6" spans="1:9">
      <c r="A6" s="897"/>
      <c r="B6" s="897"/>
      <c r="C6" s="897"/>
      <c r="D6" s="897"/>
      <c r="E6" s="897"/>
      <c r="F6" s="897"/>
      <c r="G6" s="897"/>
      <c r="H6" s="897"/>
      <c r="I6" s="897"/>
    </row>
    <row r="7" spans="1:9">
      <c r="A7" s="897"/>
      <c r="B7" s="897"/>
      <c r="C7" s="897"/>
      <c r="D7" s="897"/>
      <c r="E7" s="897"/>
      <c r="F7" s="897"/>
      <c r="G7" s="897"/>
      <c r="H7" s="897"/>
      <c r="I7" s="897"/>
    </row>
    <row r="8" spans="1:9">
      <c r="A8" s="897"/>
      <c r="B8" s="897"/>
      <c r="C8" s="897"/>
      <c r="D8" s="897"/>
      <c r="E8" s="897"/>
      <c r="F8" s="897"/>
      <c r="G8" s="897"/>
      <c r="H8" s="897"/>
      <c r="I8" s="897"/>
    </row>
    <row r="9" spans="1:9">
      <c r="A9" s="897"/>
      <c r="B9" s="897"/>
      <c r="C9" s="897"/>
      <c r="D9" s="897"/>
      <c r="E9" s="897"/>
      <c r="F9" s="897"/>
      <c r="G9" s="897"/>
      <c r="H9" s="897"/>
      <c r="I9" s="897"/>
    </row>
    <row r="10" spans="1:9">
      <c r="A10" s="897"/>
      <c r="B10" s="897"/>
      <c r="C10" s="897"/>
      <c r="D10" s="897"/>
      <c r="E10" s="897"/>
      <c r="F10" s="897"/>
      <c r="G10" s="897"/>
      <c r="H10" s="897"/>
      <c r="I10" s="897"/>
    </row>
    <row r="11" spans="1:9">
      <c r="A11" s="897"/>
      <c r="B11" s="897"/>
      <c r="C11" s="897"/>
      <c r="D11" s="897"/>
      <c r="E11" s="897"/>
      <c r="F11" s="897"/>
      <c r="G11" s="897"/>
      <c r="H11" s="897"/>
      <c r="I11" s="897"/>
    </row>
    <row r="12" spans="1:9">
      <c r="A12" s="897"/>
      <c r="B12" s="897"/>
      <c r="C12" s="897"/>
      <c r="D12" s="897"/>
      <c r="E12" s="897"/>
      <c r="F12" s="897"/>
      <c r="G12" s="897"/>
      <c r="H12" s="897"/>
      <c r="I12" s="897"/>
    </row>
    <row r="13" spans="1:9">
      <c r="A13" s="897"/>
      <c r="B13" s="897"/>
      <c r="C13" s="897"/>
      <c r="D13" s="897"/>
      <c r="E13" s="897"/>
      <c r="F13" s="897"/>
      <c r="G13" s="897"/>
      <c r="H13" s="897"/>
      <c r="I13" s="897"/>
    </row>
    <row r="14" spans="1:9">
      <c r="A14" s="897"/>
      <c r="B14" s="897"/>
      <c r="C14" s="897"/>
      <c r="D14" s="897"/>
      <c r="E14" s="897"/>
      <c r="F14" s="897"/>
      <c r="G14" s="897"/>
      <c r="H14" s="897"/>
      <c r="I14" s="897"/>
    </row>
    <row r="15" spans="1:9">
      <c r="A15" s="897"/>
      <c r="B15" s="897"/>
      <c r="C15" s="897"/>
      <c r="D15" s="897"/>
      <c r="E15" s="897"/>
      <c r="F15" s="897"/>
      <c r="G15" s="897"/>
      <c r="H15" s="897"/>
      <c r="I15" s="897"/>
    </row>
    <row r="16" spans="1:9">
      <c r="A16" s="897"/>
      <c r="B16" s="897"/>
      <c r="C16" s="897"/>
      <c r="D16" s="897"/>
      <c r="E16" s="897"/>
      <c r="F16" s="897"/>
      <c r="G16" s="897"/>
      <c r="H16" s="897"/>
      <c r="I16" s="897"/>
    </row>
    <row r="17" spans="1:9">
      <c r="A17" s="897"/>
      <c r="B17" s="897"/>
      <c r="C17" s="897"/>
      <c r="D17" s="897"/>
      <c r="E17" s="897"/>
      <c r="F17" s="897"/>
      <c r="G17" s="897"/>
      <c r="H17" s="897"/>
      <c r="I17" s="897"/>
    </row>
    <row r="18" spans="1:9">
      <c r="A18" s="897"/>
      <c r="B18" s="897"/>
      <c r="C18" s="897"/>
      <c r="D18" s="897"/>
      <c r="E18" s="897"/>
      <c r="F18" s="897"/>
      <c r="G18" s="897"/>
      <c r="H18" s="897"/>
      <c r="I18" s="897"/>
    </row>
    <row r="19" spans="1:9">
      <c r="A19" s="897"/>
      <c r="B19" s="897"/>
      <c r="C19" s="897"/>
      <c r="D19" s="897"/>
      <c r="E19" s="897"/>
      <c r="F19" s="897"/>
      <c r="G19" s="897"/>
      <c r="H19" s="897"/>
      <c r="I19" s="897"/>
    </row>
    <row r="20" spans="1:9">
      <c r="A20" s="897"/>
      <c r="B20" s="897"/>
      <c r="C20" s="897"/>
      <c r="D20" s="897"/>
      <c r="E20" s="897"/>
      <c r="F20" s="897"/>
      <c r="G20" s="897"/>
      <c r="H20" s="897"/>
      <c r="I20" s="897"/>
    </row>
    <row r="21" spans="1:9">
      <c r="A21" s="897"/>
      <c r="B21" s="897"/>
      <c r="C21" s="897"/>
      <c r="D21" s="897"/>
      <c r="E21" s="897"/>
      <c r="F21" s="897"/>
      <c r="G21" s="897"/>
      <c r="H21" s="897"/>
      <c r="I21" s="897"/>
    </row>
    <row r="22" spans="1:9" ht="14.4">
      <c r="A22" s="897"/>
      <c r="B22" s="897"/>
      <c r="C22" s="897"/>
      <c r="D22" s="897"/>
      <c r="E22" s="897"/>
      <c r="F22" s="897"/>
      <c r="G22" s="897"/>
      <c r="H22" s="898" t="s">
        <v>144</v>
      </c>
      <c r="I22" s="897"/>
    </row>
    <row r="23" spans="1:9">
      <c r="A23" s="897"/>
      <c r="B23" s="897"/>
      <c r="C23" s="897"/>
      <c r="D23" s="897"/>
      <c r="E23" s="897"/>
      <c r="F23" s="897"/>
      <c r="G23" s="897"/>
      <c r="H23" s="897"/>
      <c r="I23" s="888" t="s">
        <v>144</v>
      </c>
    </row>
    <row r="24" spans="1:9" ht="27.75" customHeight="1">
      <c r="A24" s="1292" t="s">
        <v>509</v>
      </c>
      <c r="B24" s="1292"/>
      <c r="C24" s="1292"/>
      <c r="D24" s="1292"/>
      <c r="E24" s="1292"/>
      <c r="F24" s="1292"/>
      <c r="G24" s="1292"/>
      <c r="H24" s="1292"/>
      <c r="I24" s="1292"/>
    </row>
    <row r="25" spans="1:9">
      <c r="A25" s="890" t="s">
        <v>501</v>
      </c>
      <c r="B25" s="897"/>
      <c r="C25" s="897"/>
      <c r="D25" s="897"/>
      <c r="E25" s="897"/>
      <c r="F25" s="897"/>
      <c r="G25" s="897"/>
      <c r="H25" s="897"/>
      <c r="I25" s="897"/>
    </row>
    <row r="26" spans="1:9">
      <c r="A26" s="897"/>
      <c r="B26" s="897"/>
      <c r="C26" s="897"/>
      <c r="D26" s="897"/>
      <c r="E26" s="897"/>
      <c r="F26" s="897"/>
      <c r="G26" s="897"/>
      <c r="H26" s="897"/>
      <c r="I26" s="897"/>
    </row>
    <row r="31" spans="1:9" ht="14.4">
      <c r="A31" s="632"/>
      <c r="B31" s="632">
        <v>2015</v>
      </c>
      <c r="C31" s="632">
        <v>2016</v>
      </c>
      <c r="D31" s="632">
        <v>2017</v>
      </c>
      <c r="E31" s="632">
        <v>2018</v>
      </c>
      <c r="F31" s="632">
        <v>2019</v>
      </c>
      <c r="G31" s="632">
        <v>2020</v>
      </c>
    </row>
    <row r="32" spans="1:9">
      <c r="A32" s="427" t="s">
        <v>109</v>
      </c>
      <c r="B32" s="450">
        <v>10926</v>
      </c>
      <c r="C32" s="450">
        <v>11015</v>
      </c>
      <c r="D32" s="450">
        <v>11170</v>
      </c>
      <c r="E32" s="450">
        <v>11243</v>
      </c>
      <c r="F32" s="450">
        <v>11097</v>
      </c>
      <c r="G32" s="450">
        <v>11111</v>
      </c>
    </row>
    <row r="33" spans="1:15" ht="13.2" thickBot="1">
      <c r="A33" s="797" t="s">
        <v>203</v>
      </c>
      <c r="B33" s="798">
        <v>17803</v>
      </c>
      <c r="C33" s="798">
        <v>17946</v>
      </c>
      <c r="D33" s="798">
        <v>17942</v>
      </c>
      <c r="E33" s="798">
        <v>18075</v>
      </c>
      <c r="F33" s="798">
        <v>17986</v>
      </c>
      <c r="G33" s="798">
        <v>18268</v>
      </c>
    </row>
    <row r="34" spans="1:15" ht="17.25" customHeight="1">
      <c r="A34" s="632"/>
      <c r="B34" s="632">
        <v>2015</v>
      </c>
      <c r="C34" s="632">
        <v>2016</v>
      </c>
      <c r="D34" s="632">
        <v>2017</v>
      </c>
      <c r="E34" s="632">
        <v>2018</v>
      </c>
      <c r="F34" s="632">
        <v>2019</v>
      </c>
      <c r="G34" s="632">
        <v>2020</v>
      </c>
    </row>
    <row r="35" spans="1:15">
      <c r="A35" s="427" t="s">
        <v>140</v>
      </c>
      <c r="B35" s="450">
        <v>66675</v>
      </c>
      <c r="C35" s="450">
        <v>66676</v>
      </c>
      <c r="D35" s="450">
        <v>66865</v>
      </c>
      <c r="E35" s="450">
        <v>66549</v>
      </c>
      <c r="F35" s="450">
        <v>65839</v>
      </c>
      <c r="G35" s="450">
        <v>65816</v>
      </c>
    </row>
    <row r="36" spans="1:15">
      <c r="A36" s="427" t="s">
        <v>206</v>
      </c>
      <c r="B36" s="453">
        <v>108214</v>
      </c>
      <c r="C36" s="453">
        <v>120856</v>
      </c>
      <c r="D36" s="453">
        <v>135306</v>
      </c>
      <c r="E36" s="453">
        <v>154103</v>
      </c>
      <c r="F36" s="453">
        <v>182596</v>
      </c>
      <c r="G36" s="453">
        <v>201567</v>
      </c>
    </row>
    <row r="37" spans="1:15">
      <c r="C37" s="637"/>
      <c r="D37" s="637"/>
      <c r="E37" s="637"/>
      <c r="F37" s="637"/>
      <c r="G37" s="637"/>
      <c r="H37" s="637"/>
      <c r="I37" s="637"/>
      <c r="J37" s="637"/>
      <c r="K37" s="637"/>
      <c r="L37" s="637"/>
      <c r="M37" s="637"/>
      <c r="O37" s="715"/>
    </row>
  </sheetData>
  <mergeCells count="1">
    <mergeCell ref="A24:I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K63"/>
  <sheetViews>
    <sheetView zoomScale="145" zoomScaleNormal="145" workbookViewId="0">
      <selection activeCell="G12" sqref="G12"/>
    </sheetView>
  </sheetViews>
  <sheetFormatPr baseColWidth="10" defaultColWidth="11.44140625" defaultRowHeight="12.6"/>
  <cols>
    <col min="1" max="1" width="29.6640625" style="326" customWidth="1"/>
    <col min="2" max="2" width="11.5546875" style="326" bestFit="1" customWidth="1"/>
    <col min="3" max="9" width="11" style="326" bestFit="1" customWidth="1"/>
    <col min="10" max="12" width="10.109375" style="326" bestFit="1" customWidth="1"/>
    <col min="13" max="16384" width="11.44140625" style="326"/>
  </cols>
  <sheetData>
    <row r="1" spans="1:11" ht="13.2">
      <c r="A1" s="1011" t="s">
        <v>502</v>
      </c>
      <c r="B1" s="897"/>
      <c r="D1" s="1009"/>
      <c r="E1" s="1009"/>
      <c r="F1" s="1009"/>
      <c r="G1" s="1009"/>
      <c r="H1" s="1009"/>
      <c r="I1" s="1009"/>
      <c r="J1" s="1009"/>
      <c r="K1" s="897"/>
    </row>
    <row r="2" spans="1:11">
      <c r="A2" s="897"/>
      <c r="B2" s="897"/>
      <c r="C2" s="897"/>
      <c r="D2" s="897"/>
      <c r="E2" s="897"/>
      <c r="F2" s="897"/>
      <c r="G2" s="897"/>
      <c r="H2" s="897"/>
      <c r="I2" s="897"/>
      <c r="J2" s="897"/>
      <c r="K2" s="897"/>
    </row>
    <row r="3" spans="1:11">
      <c r="A3" s="897"/>
      <c r="B3" s="897"/>
      <c r="C3" s="897"/>
      <c r="D3" s="897"/>
      <c r="E3" s="897"/>
      <c r="F3" s="897"/>
      <c r="G3" s="897"/>
      <c r="H3" s="897"/>
      <c r="I3" s="897"/>
      <c r="J3" s="897"/>
      <c r="K3" s="897"/>
    </row>
    <row r="4" spans="1:11">
      <c r="A4" s="897"/>
      <c r="B4" s="897"/>
      <c r="C4" s="897"/>
      <c r="D4" s="897"/>
      <c r="E4" s="897"/>
      <c r="F4" s="897"/>
      <c r="G4" s="897"/>
      <c r="H4" s="897"/>
      <c r="I4" s="897"/>
      <c r="J4" s="897"/>
      <c r="K4" s="897"/>
    </row>
    <row r="5" spans="1:11">
      <c r="A5" s="897"/>
      <c r="B5" s="897"/>
      <c r="C5" s="897"/>
      <c r="D5" s="897"/>
      <c r="E5" s="897"/>
      <c r="F5" s="897"/>
      <c r="G5" s="897"/>
      <c r="H5" s="897"/>
      <c r="I5" s="897"/>
      <c r="J5" s="897"/>
      <c r="K5" s="897"/>
    </row>
    <row r="6" spans="1:11">
      <c r="A6" s="897"/>
      <c r="B6" s="897"/>
      <c r="C6" s="897"/>
      <c r="D6" s="897"/>
      <c r="E6" s="897"/>
      <c r="F6" s="897"/>
      <c r="G6" s="897"/>
      <c r="H6" s="897"/>
      <c r="I6" s="897"/>
      <c r="J6" s="897"/>
      <c r="K6" s="897"/>
    </row>
    <row r="7" spans="1:11">
      <c r="A7" s="897"/>
      <c r="B7" s="897"/>
      <c r="C7" s="897"/>
      <c r="D7" s="897"/>
      <c r="E7" s="897"/>
      <c r="F7" s="897"/>
      <c r="G7" s="897"/>
      <c r="H7" s="897"/>
      <c r="I7" s="897"/>
      <c r="J7" s="897"/>
      <c r="K7" s="897"/>
    </row>
    <row r="8" spans="1:11" ht="30" customHeight="1">
      <c r="A8" s="897"/>
      <c r="B8" s="897"/>
      <c r="C8" s="897"/>
      <c r="D8" s="897"/>
      <c r="E8" s="897"/>
      <c r="F8" s="897"/>
      <c r="G8" s="897"/>
      <c r="H8" s="897"/>
      <c r="I8" s="897"/>
      <c r="J8" s="897"/>
      <c r="K8" s="897"/>
    </row>
    <row r="9" spans="1:11">
      <c r="A9" s="897"/>
      <c r="B9" s="897"/>
      <c r="C9" s="897"/>
      <c r="D9" s="897"/>
      <c r="E9" s="897"/>
      <c r="F9" s="897"/>
      <c r="G9" s="897"/>
      <c r="H9" s="897"/>
      <c r="I9" s="897"/>
      <c r="J9" s="897"/>
      <c r="K9" s="897"/>
    </row>
    <row r="10" spans="1:11">
      <c r="A10" s="897"/>
      <c r="B10" s="897"/>
      <c r="C10" s="897"/>
      <c r="D10" s="897"/>
      <c r="E10" s="897"/>
      <c r="F10" s="897"/>
      <c r="G10" s="897"/>
      <c r="H10" s="897"/>
      <c r="I10" s="897"/>
      <c r="J10" s="897"/>
      <c r="K10" s="897"/>
    </row>
    <row r="11" spans="1:11">
      <c r="A11" s="897"/>
      <c r="B11" s="897"/>
      <c r="C11" s="897"/>
      <c r="D11" s="897"/>
      <c r="E11" s="897"/>
      <c r="F11" s="897"/>
      <c r="G11" s="897"/>
      <c r="H11" s="897"/>
      <c r="I11" s="897"/>
      <c r="J11" s="897"/>
      <c r="K11" s="897"/>
    </row>
    <row r="12" spans="1:11">
      <c r="A12" s="897"/>
      <c r="B12" s="897"/>
      <c r="C12" s="897"/>
      <c r="D12" s="897"/>
      <c r="E12" s="897"/>
      <c r="F12" s="897"/>
      <c r="G12" s="897"/>
      <c r="H12" s="897"/>
      <c r="I12" s="897"/>
      <c r="J12" s="897"/>
      <c r="K12" s="897"/>
    </row>
    <row r="13" spans="1:11">
      <c r="A13" s="897"/>
      <c r="B13" s="897"/>
      <c r="C13" s="897"/>
      <c r="D13" s="897"/>
      <c r="E13" s="897"/>
      <c r="F13" s="897"/>
      <c r="G13" s="897"/>
      <c r="H13" s="897"/>
      <c r="I13" s="897"/>
      <c r="J13" s="897"/>
      <c r="K13" s="897"/>
    </row>
    <row r="14" spans="1:11">
      <c r="A14" s="897"/>
      <c r="B14" s="897"/>
      <c r="C14" s="897"/>
      <c r="D14" s="897"/>
      <c r="E14" s="897"/>
      <c r="F14" s="897"/>
      <c r="G14" s="897"/>
      <c r="H14" s="897"/>
      <c r="I14" s="897"/>
      <c r="J14" s="897"/>
      <c r="K14" s="897"/>
    </row>
    <row r="15" spans="1:11">
      <c r="A15" s="897"/>
      <c r="B15" s="897"/>
      <c r="C15" s="897"/>
      <c r="D15" s="897"/>
      <c r="E15" s="897"/>
      <c r="F15" s="897"/>
      <c r="G15" s="897"/>
      <c r="H15" s="897"/>
      <c r="I15" s="897"/>
      <c r="J15" s="897"/>
      <c r="K15" s="897"/>
    </row>
    <row r="16" spans="1:11">
      <c r="A16" s="897"/>
      <c r="B16" s="897"/>
      <c r="C16" s="897"/>
      <c r="D16" s="897"/>
      <c r="E16" s="897"/>
      <c r="F16" s="897"/>
      <c r="G16" s="897"/>
      <c r="H16" s="897"/>
      <c r="I16" s="897"/>
      <c r="J16" s="897"/>
      <c r="K16" s="897"/>
    </row>
    <row r="17" spans="1:11">
      <c r="A17" s="897"/>
      <c r="B17" s="897"/>
      <c r="C17" s="897"/>
      <c r="D17" s="897"/>
      <c r="E17" s="897"/>
      <c r="F17" s="897"/>
      <c r="G17" s="897"/>
      <c r="H17" s="897"/>
      <c r="I17" s="897"/>
      <c r="J17" s="897"/>
      <c r="K17" s="897"/>
    </row>
    <row r="18" spans="1:11">
      <c r="A18" s="897"/>
      <c r="B18" s="897"/>
      <c r="C18" s="897"/>
      <c r="D18" s="897"/>
      <c r="E18" s="897"/>
      <c r="F18" s="897"/>
      <c r="G18" s="897"/>
      <c r="H18" s="897"/>
      <c r="I18" s="897"/>
      <c r="J18" s="897"/>
      <c r="K18" s="897"/>
    </row>
    <row r="19" spans="1:11">
      <c r="A19" s="897"/>
      <c r="B19" s="897"/>
      <c r="C19" s="897"/>
      <c r="D19" s="897"/>
      <c r="E19" s="897"/>
      <c r="F19" s="897"/>
      <c r="G19" s="897"/>
      <c r="H19" s="897"/>
      <c r="I19" s="897"/>
      <c r="J19" s="897"/>
      <c r="K19" s="897"/>
    </row>
    <row r="20" spans="1:11">
      <c r="A20" s="897"/>
      <c r="B20" s="897"/>
      <c r="C20" s="897"/>
      <c r="D20" s="897"/>
      <c r="E20" s="897"/>
      <c r="F20" s="897"/>
      <c r="G20" s="897"/>
      <c r="H20" s="897"/>
      <c r="I20" s="897"/>
      <c r="J20" s="897"/>
      <c r="K20" s="897"/>
    </row>
    <row r="21" spans="1:11">
      <c r="A21" s="897"/>
      <c r="B21" s="897"/>
      <c r="C21" s="897"/>
      <c r="D21" s="897"/>
      <c r="E21" s="897"/>
      <c r="F21" s="897"/>
      <c r="G21" s="897"/>
      <c r="H21" s="897"/>
      <c r="I21" s="897"/>
      <c r="J21" s="897"/>
      <c r="K21" s="897"/>
    </row>
    <row r="22" spans="1:11">
      <c r="A22" s="897"/>
      <c r="B22" s="897"/>
      <c r="C22" s="897"/>
      <c r="D22" s="897"/>
      <c r="E22" s="897"/>
      <c r="F22" s="897"/>
      <c r="G22" s="897"/>
      <c r="H22" s="897"/>
      <c r="I22" s="897"/>
      <c r="J22" s="897"/>
      <c r="K22" s="897"/>
    </row>
    <row r="23" spans="1:11">
      <c r="A23" s="897"/>
      <c r="B23" s="897"/>
      <c r="C23" s="897"/>
      <c r="D23" s="897"/>
      <c r="E23" s="897"/>
      <c r="F23" s="897"/>
      <c r="G23" s="897"/>
      <c r="H23" s="897"/>
      <c r="I23" s="897"/>
      <c r="J23" s="897"/>
      <c r="K23" s="897"/>
    </row>
    <row r="24" spans="1:11">
      <c r="A24" s="897"/>
      <c r="B24" s="897"/>
      <c r="C24" s="897"/>
      <c r="D24" s="897"/>
      <c r="E24" s="897"/>
      <c r="F24" s="897"/>
      <c r="G24" s="897"/>
      <c r="H24" s="897"/>
      <c r="I24" s="897"/>
      <c r="J24" s="897"/>
      <c r="K24" s="897"/>
    </row>
    <row r="25" spans="1:11">
      <c r="A25" s="897"/>
      <c r="B25" s="897"/>
      <c r="C25" s="897"/>
      <c r="D25" s="897"/>
      <c r="E25" s="897"/>
      <c r="F25" s="897"/>
      <c r="G25" s="897"/>
      <c r="H25" s="897"/>
      <c r="I25" s="897"/>
      <c r="J25" s="897"/>
      <c r="K25" s="897"/>
    </row>
    <row r="26" spans="1:11">
      <c r="A26" s="897"/>
      <c r="B26" s="897"/>
      <c r="C26" s="897"/>
      <c r="D26" s="897"/>
      <c r="E26" s="897"/>
      <c r="F26" s="897"/>
      <c r="G26" s="897"/>
      <c r="H26" s="897"/>
      <c r="I26" s="897"/>
      <c r="J26" s="897"/>
      <c r="K26" s="897"/>
    </row>
    <row r="27" spans="1:11">
      <c r="A27" s="897"/>
      <c r="B27" s="897"/>
      <c r="C27" s="897"/>
      <c r="D27" s="897"/>
      <c r="E27" s="897"/>
      <c r="F27" s="897"/>
      <c r="G27" s="897"/>
      <c r="H27" s="897"/>
      <c r="I27" s="897"/>
      <c r="J27" s="897"/>
      <c r="K27" s="897"/>
    </row>
    <row r="28" spans="1:11">
      <c r="A28" s="897"/>
      <c r="B28" s="897"/>
      <c r="C28" s="897"/>
      <c r="D28" s="897"/>
      <c r="E28" s="897"/>
      <c r="F28" s="897"/>
      <c r="G28" s="897"/>
      <c r="H28" s="897"/>
      <c r="I28" s="897"/>
      <c r="J28" s="897"/>
      <c r="K28" s="897"/>
    </row>
    <row r="29" spans="1:11">
      <c r="A29" s="897"/>
      <c r="B29" s="897"/>
      <c r="C29" s="897"/>
      <c r="D29" s="897"/>
      <c r="E29" s="897"/>
      <c r="F29" s="897"/>
      <c r="G29" s="897"/>
      <c r="H29" s="897"/>
      <c r="I29" s="897"/>
      <c r="J29" s="897"/>
      <c r="K29" s="897"/>
    </row>
    <row r="30" spans="1:11">
      <c r="A30" s="897"/>
      <c r="B30" s="897"/>
      <c r="C30" s="897"/>
      <c r="D30" s="897"/>
      <c r="E30" s="897"/>
      <c r="F30" s="897"/>
      <c r="G30" s="897"/>
      <c r="H30" s="897"/>
      <c r="I30" s="888" t="s">
        <v>144</v>
      </c>
      <c r="J30" s="897"/>
      <c r="K30" s="897"/>
    </row>
    <row r="31" spans="1:11">
      <c r="A31" s="1013" t="s">
        <v>500</v>
      </c>
      <c r="C31" s="897"/>
      <c r="D31" s="897"/>
      <c r="E31" s="897"/>
      <c r="F31" s="897"/>
      <c r="G31" s="897"/>
      <c r="H31" s="897"/>
      <c r="I31" s="897"/>
      <c r="J31" s="897"/>
      <c r="K31" s="897"/>
    </row>
    <row r="32" spans="1:11" ht="26.25" customHeight="1">
      <c r="A32" s="1292" t="s">
        <v>510</v>
      </c>
      <c r="B32" s="1292"/>
      <c r="C32" s="1292"/>
      <c r="D32" s="1292"/>
      <c r="E32" s="1292"/>
      <c r="F32" s="1292"/>
      <c r="G32" s="1292"/>
      <c r="H32" s="1292"/>
      <c r="I32" s="1292"/>
      <c r="J32" s="1292"/>
      <c r="K32" s="1292"/>
    </row>
    <row r="33" spans="1:11">
      <c r="A33" s="1220" t="s">
        <v>501</v>
      </c>
      <c r="C33" s="897"/>
      <c r="D33" s="897"/>
      <c r="E33" s="897"/>
      <c r="F33" s="897"/>
      <c r="G33" s="897"/>
      <c r="H33" s="897"/>
      <c r="I33" s="897"/>
      <c r="J33" s="897"/>
      <c r="K33" s="897"/>
    </row>
    <row r="36" spans="1:11">
      <c r="C36" s="43"/>
    </row>
    <row r="37" spans="1:11" ht="14.4">
      <c r="A37" s="632"/>
      <c r="B37" s="632" t="s">
        <v>290</v>
      </c>
      <c r="C37" s="632">
        <v>2015</v>
      </c>
      <c r="D37" s="632">
        <v>2016</v>
      </c>
      <c r="E37" s="632">
        <v>2017</v>
      </c>
      <c r="F37" s="632">
        <v>2018</v>
      </c>
      <c r="G37" s="632">
        <v>2019</v>
      </c>
      <c r="H37" s="632">
        <v>2020</v>
      </c>
    </row>
    <row r="38" spans="1:11" ht="13.2">
      <c r="A38" s="1336" t="s">
        <v>255</v>
      </c>
      <c r="B38" s="455" t="s">
        <v>256</v>
      </c>
      <c r="C38" s="456">
        <v>17703</v>
      </c>
      <c r="D38" s="456">
        <v>17757</v>
      </c>
      <c r="E38" s="460">
        <v>17708</v>
      </c>
      <c r="F38" s="460">
        <v>17621</v>
      </c>
      <c r="G38" s="460">
        <v>20365</v>
      </c>
      <c r="H38" s="460">
        <v>20242</v>
      </c>
    </row>
    <row r="39" spans="1:11" ht="13.2">
      <c r="A39" s="1336"/>
      <c r="B39" s="457" t="s">
        <v>257</v>
      </c>
      <c r="C39" s="461">
        <v>17248</v>
      </c>
      <c r="D39" s="461">
        <v>17461</v>
      </c>
      <c r="E39" s="462">
        <v>17677</v>
      </c>
      <c r="F39" s="462">
        <v>17723</v>
      </c>
      <c r="G39" s="462">
        <v>14898</v>
      </c>
      <c r="H39" s="462">
        <v>14850</v>
      </c>
    </row>
    <row r="40" spans="1:11" ht="12.75" customHeight="1" thickBot="1">
      <c r="A40" s="1337"/>
      <c r="B40" s="457" t="s">
        <v>258</v>
      </c>
      <c r="C40" s="461">
        <v>24812</v>
      </c>
      <c r="D40" s="461">
        <v>24436</v>
      </c>
      <c r="E40" s="462">
        <v>23890</v>
      </c>
      <c r="F40" s="462">
        <v>23405</v>
      </c>
      <c r="G40" s="462">
        <v>22838</v>
      </c>
      <c r="H40" s="462">
        <v>22337</v>
      </c>
    </row>
    <row r="41" spans="1:11" ht="13.2">
      <c r="A41" s="1338" t="s">
        <v>82</v>
      </c>
      <c r="B41" s="800" t="s">
        <v>256</v>
      </c>
      <c r="C41" s="801">
        <v>1838</v>
      </c>
      <c r="D41" s="801">
        <v>1890</v>
      </c>
      <c r="E41" s="802">
        <v>1918</v>
      </c>
      <c r="F41" s="802">
        <v>1909</v>
      </c>
      <c r="G41" s="802">
        <v>1923</v>
      </c>
      <c r="H41" s="802">
        <v>1934</v>
      </c>
    </row>
    <row r="42" spans="1:11" ht="13.2">
      <c r="A42" s="1339"/>
      <c r="B42" s="457" t="s">
        <v>257</v>
      </c>
      <c r="C42" s="461">
        <v>1713</v>
      </c>
      <c r="D42" s="461">
        <v>1743</v>
      </c>
      <c r="E42" s="462">
        <v>1819</v>
      </c>
      <c r="F42" s="462">
        <v>1848</v>
      </c>
      <c r="G42" s="462">
        <v>1875</v>
      </c>
      <c r="H42" s="462">
        <v>1904</v>
      </c>
    </row>
    <row r="43" spans="1:11" ht="13.2">
      <c r="A43" s="1340"/>
      <c r="B43" s="457" t="s">
        <v>258</v>
      </c>
      <c r="C43" s="461">
        <v>6245</v>
      </c>
      <c r="D43" s="461">
        <v>6230</v>
      </c>
      <c r="E43" s="462">
        <v>6249</v>
      </c>
      <c r="F43" s="462">
        <v>6212</v>
      </c>
      <c r="G43" s="462">
        <v>6041</v>
      </c>
      <c r="H43" s="462">
        <v>5860</v>
      </c>
    </row>
    <row r="44" spans="1:11" ht="14.4">
      <c r="A44" s="796"/>
      <c r="B44" s="796" t="s">
        <v>290</v>
      </c>
      <c r="C44" s="796">
        <v>2015</v>
      </c>
      <c r="D44" s="796">
        <v>2016</v>
      </c>
      <c r="E44" s="796">
        <v>2017</v>
      </c>
      <c r="F44" s="796">
        <v>2018</v>
      </c>
      <c r="G44" s="796">
        <v>2019</v>
      </c>
      <c r="H44" s="796">
        <v>2020</v>
      </c>
    </row>
    <row r="45" spans="1:11" ht="15" customHeight="1">
      <c r="A45" s="1341" t="s">
        <v>291</v>
      </c>
      <c r="B45" s="454" t="s">
        <v>256</v>
      </c>
      <c r="C45" s="458">
        <v>56771</v>
      </c>
      <c r="D45" s="458">
        <v>57141</v>
      </c>
      <c r="E45" s="463">
        <v>57401</v>
      </c>
      <c r="F45" s="463">
        <v>57280</v>
      </c>
      <c r="G45" s="463">
        <v>59667</v>
      </c>
      <c r="H45" s="463">
        <v>59720</v>
      </c>
    </row>
    <row r="46" spans="1:11" customFormat="1" ht="15" customHeight="1">
      <c r="A46" s="1342"/>
      <c r="B46" s="459" t="s">
        <v>257</v>
      </c>
      <c r="C46" s="464">
        <v>18994</v>
      </c>
      <c r="D46" s="464">
        <v>19227</v>
      </c>
      <c r="E46" s="465">
        <v>19508</v>
      </c>
      <c r="F46" s="465">
        <v>19571</v>
      </c>
      <c r="G46" s="465">
        <v>16773</v>
      </c>
      <c r="H46" s="465">
        <v>16754</v>
      </c>
    </row>
    <row r="47" spans="1:11" customFormat="1" ht="15" customHeight="1">
      <c r="A47" s="1342"/>
      <c r="B47" s="459" t="s">
        <v>258</v>
      </c>
      <c r="C47" s="464">
        <v>31057</v>
      </c>
      <c r="D47" s="464">
        <v>30666</v>
      </c>
      <c r="E47" s="465">
        <v>30139</v>
      </c>
      <c r="F47" s="465">
        <v>29617</v>
      </c>
      <c r="G47" s="465">
        <v>28879</v>
      </c>
      <c r="H47" s="465">
        <v>28197</v>
      </c>
    </row>
    <row r="48" spans="1:11" customFormat="1" ht="13.2">
      <c r="A48" s="326"/>
      <c r="B48" s="326"/>
      <c r="C48" s="326"/>
      <c r="D48" s="326"/>
    </row>
    <row r="49" spans="1:8">
      <c r="C49" s="411"/>
    </row>
    <row r="50" spans="1:8">
      <c r="C50" s="411"/>
    </row>
    <row r="51" spans="1:8">
      <c r="A51" s="803"/>
      <c r="B51" s="803"/>
      <c r="C51" s="803">
        <v>2015</v>
      </c>
      <c r="D51" s="803">
        <v>2016</v>
      </c>
      <c r="E51" s="803">
        <v>2017</v>
      </c>
      <c r="F51" s="803">
        <v>2018</v>
      </c>
      <c r="G51" s="803">
        <v>2019</v>
      </c>
      <c r="H51" s="803">
        <v>2020</v>
      </c>
    </row>
    <row r="52" spans="1:8">
      <c r="A52" s="1333" t="s">
        <v>286</v>
      </c>
      <c r="B52" s="451" t="s">
        <v>260</v>
      </c>
      <c r="C52" s="1020">
        <v>29.622006927363081</v>
      </c>
      <c r="D52" s="1020">
        <v>29.766654373554164</v>
      </c>
      <c r="E52" s="1020">
        <v>29.874314635175033</v>
      </c>
      <c r="F52" s="1020">
        <v>29.993702020459921</v>
      </c>
      <c r="G52" s="1020">
        <v>35.051031823892878</v>
      </c>
      <c r="H52" s="1020">
        <v>35.247000644273804</v>
      </c>
    </row>
    <row r="53" spans="1:8">
      <c r="A53" s="1334"/>
      <c r="B53" s="451" t="s">
        <v>261</v>
      </c>
      <c r="C53" s="1020">
        <v>28.860666298545922</v>
      </c>
      <c r="D53" s="1020">
        <v>29.270459650652093</v>
      </c>
      <c r="E53" s="1020">
        <v>29.822016026992831</v>
      </c>
      <c r="F53" s="1020">
        <v>30.167321996970159</v>
      </c>
      <c r="G53" s="1020">
        <v>25.641555222801671</v>
      </c>
      <c r="H53" s="1020">
        <v>25.858015984955333</v>
      </c>
    </row>
    <row r="54" spans="1:8" ht="13.2" thickBot="1">
      <c r="A54" s="1335"/>
      <c r="B54" s="804" t="s">
        <v>262</v>
      </c>
      <c r="C54" s="1021">
        <v>41.517326774090989</v>
      </c>
      <c r="D54" s="1021">
        <v>40.962885975793746</v>
      </c>
      <c r="E54" s="1021">
        <v>40.30366933783214</v>
      </c>
      <c r="F54" s="1021">
        <v>39.83897598256992</v>
      </c>
      <c r="G54" s="1021">
        <v>39.307412953305452</v>
      </c>
      <c r="H54" s="1021">
        <v>38.894983370770866</v>
      </c>
    </row>
    <row r="55" spans="1:8">
      <c r="A55" s="805"/>
      <c r="B55" s="805"/>
      <c r="C55" s="1022">
        <v>2015</v>
      </c>
      <c r="D55" s="1022">
        <v>2016</v>
      </c>
      <c r="E55" s="1022">
        <v>2017</v>
      </c>
      <c r="F55" s="1022">
        <v>2018</v>
      </c>
      <c r="G55" s="1022">
        <v>2019</v>
      </c>
      <c r="H55" s="1022">
        <v>2020</v>
      </c>
    </row>
    <row r="56" spans="1:8">
      <c r="A56" s="1333" t="s">
        <v>109</v>
      </c>
      <c r="B56" s="451" t="s">
        <v>260</v>
      </c>
      <c r="C56" s="488">
        <v>18.762760310330748</v>
      </c>
      <c r="D56" s="488">
        <v>19.162526614620297</v>
      </c>
      <c r="E56" s="488">
        <v>19.206889645503704</v>
      </c>
      <c r="F56" s="488">
        <v>19.149363025378673</v>
      </c>
      <c r="G56" s="488">
        <v>19.544669173696512</v>
      </c>
      <c r="H56" s="488">
        <v>19.942256135285628</v>
      </c>
    </row>
    <row r="57" spans="1:8">
      <c r="A57" s="1334"/>
      <c r="B57" s="451" t="s">
        <v>261</v>
      </c>
      <c r="C57" s="488">
        <v>17.486729277256021</v>
      </c>
      <c r="D57" s="488">
        <v>17.672107877927608</v>
      </c>
      <c r="E57" s="488">
        <v>18.215501702383335</v>
      </c>
      <c r="F57" s="488">
        <v>18.537466145049656</v>
      </c>
      <c r="G57" s="488">
        <v>19.056814716942778</v>
      </c>
      <c r="H57" s="488">
        <v>19.632914002887194</v>
      </c>
    </row>
    <row r="58" spans="1:8" ht="13.2" thickBot="1">
      <c r="A58" s="1335"/>
      <c r="B58" s="804" t="s">
        <v>262</v>
      </c>
      <c r="C58" s="1014">
        <v>63.750510412413227</v>
      </c>
      <c r="D58" s="1014">
        <v>63.165365507452101</v>
      </c>
      <c r="E58" s="1014">
        <v>62.577608652112957</v>
      </c>
      <c r="F58" s="1014">
        <v>62.313170829571675</v>
      </c>
      <c r="G58" s="1014">
        <v>61.398516109360713</v>
      </c>
      <c r="H58" s="1014">
        <v>60.424829861827178</v>
      </c>
    </row>
    <row r="59" spans="1:8">
      <c r="A59" s="805"/>
      <c r="B59" s="805"/>
      <c r="C59" s="1022">
        <v>2015</v>
      </c>
      <c r="D59" s="1022">
        <v>2016</v>
      </c>
      <c r="E59" s="1022">
        <v>2017</v>
      </c>
      <c r="F59" s="1022">
        <v>2018</v>
      </c>
      <c r="G59" s="1022">
        <v>2019</v>
      </c>
      <c r="H59" s="1022">
        <v>2020</v>
      </c>
    </row>
    <row r="60" spans="1:8">
      <c r="A60" s="1333" t="s">
        <v>10</v>
      </c>
      <c r="B60" s="451" t="s">
        <v>260</v>
      </c>
      <c r="C60" s="488">
        <v>53.145419482878054</v>
      </c>
      <c r="D60" s="488">
        <v>53.385840013453667</v>
      </c>
      <c r="E60" s="488">
        <v>53.62173978028548</v>
      </c>
      <c r="F60" s="488">
        <v>53.800202877860016</v>
      </c>
      <c r="G60" s="488">
        <v>56.653595267710479</v>
      </c>
      <c r="H60" s="488">
        <v>57.054962692627377</v>
      </c>
    </row>
    <row r="61" spans="1:8">
      <c r="A61" s="1334"/>
      <c r="B61" s="451" t="s">
        <v>261</v>
      </c>
      <c r="C61" s="488">
        <v>17.780981445769598</v>
      </c>
      <c r="D61" s="488">
        <v>17.963450866079938</v>
      </c>
      <c r="E61" s="488">
        <v>18.223600627755772</v>
      </c>
      <c r="F61" s="488">
        <v>18.382049066386145</v>
      </c>
      <c r="G61" s="488">
        <v>15.925901309355387</v>
      </c>
      <c r="H61" s="488">
        <v>16.006343686407888</v>
      </c>
    </row>
    <row r="62" spans="1:8" ht="13.2" thickBot="1">
      <c r="A62" s="1335"/>
      <c r="B62" s="804" t="s">
        <v>262</v>
      </c>
      <c r="C62" s="1014">
        <v>29.073599071352341</v>
      </c>
      <c r="D62" s="1014">
        <v>28.650709120466395</v>
      </c>
      <c r="E62" s="1014">
        <v>28.154659591958747</v>
      </c>
      <c r="F62" s="1014">
        <v>27.817748055753842</v>
      </c>
      <c r="G62" s="1014">
        <v>27.420503422934132</v>
      </c>
      <c r="H62" s="1014">
        <v>26.938693620964738</v>
      </c>
    </row>
    <row r="63" spans="1:8">
      <c r="A63" s="1012"/>
      <c r="B63" s="451"/>
      <c r="C63" s="1020">
        <v>100</v>
      </c>
      <c r="D63" s="1020">
        <v>100</v>
      </c>
      <c r="E63" s="1020">
        <v>100</v>
      </c>
      <c r="F63" s="1020">
        <v>100</v>
      </c>
      <c r="G63" s="1020">
        <v>100</v>
      </c>
      <c r="H63" s="1020">
        <v>100</v>
      </c>
    </row>
  </sheetData>
  <mergeCells count="7">
    <mergeCell ref="A32:K32"/>
    <mergeCell ref="A60:A62"/>
    <mergeCell ref="A38:A40"/>
    <mergeCell ref="A41:A43"/>
    <mergeCell ref="A45:A47"/>
    <mergeCell ref="A52:A54"/>
    <mergeCell ref="A56:A5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50</vt:i4>
      </vt:variant>
      <vt:variant>
        <vt:lpstr>Plages nommées</vt:lpstr>
      </vt:variant>
      <vt:variant>
        <vt:i4>2</vt:i4>
      </vt:variant>
    </vt:vector>
  </HeadingPairs>
  <TitlesOfParts>
    <vt:vector size="52" baseType="lpstr">
      <vt:lpstr>Tab1.1</vt:lpstr>
      <vt:lpstr>Tab1.2</vt:lpstr>
      <vt:lpstr>Fig1.1</vt:lpstr>
      <vt:lpstr>Fig1.2</vt:lpstr>
      <vt:lpstr>Tab1.3</vt:lpstr>
      <vt:lpstr>Fig1.3</vt:lpstr>
      <vt:lpstr>Fig1.4</vt:lpstr>
      <vt:lpstr>Fig1.5</vt:lpstr>
      <vt:lpstr>Fig1.6</vt:lpstr>
      <vt:lpstr>Fig1.7</vt:lpstr>
      <vt:lpstr>Tab1.4</vt:lpstr>
      <vt:lpstr>Fig1.8</vt:lpstr>
      <vt:lpstr>Fig1.9</vt:lpstr>
      <vt:lpstr>Fig1.10</vt:lpstr>
      <vt:lpstr>Tab1.5</vt:lpstr>
      <vt:lpstr>Fig1.11</vt:lpstr>
      <vt:lpstr>Fig1.12</vt:lpstr>
      <vt:lpstr>Tab1.6</vt:lpstr>
      <vt:lpstr>Tab1.7</vt:lpstr>
      <vt:lpstr>Fig1.13</vt:lpstr>
      <vt:lpstr>Tab1.8.1</vt:lpstr>
      <vt:lpstr>Tab1.8.2</vt:lpstr>
      <vt:lpstr>Tab1.9</vt:lpstr>
      <vt:lpstr>Figure 1.14</vt:lpstr>
      <vt:lpstr>Tab1.10.1</vt:lpstr>
      <vt:lpstr>Tab1.10.2</vt:lpstr>
      <vt:lpstr>Encad_Tab1.11</vt:lpstr>
      <vt:lpstr>Tab1.12</vt:lpstr>
      <vt:lpstr>Encad_Tab1.13</vt:lpstr>
      <vt:lpstr>Tab1.14</vt:lpstr>
      <vt:lpstr>Fig1.15</vt:lpstr>
      <vt:lpstr>Fig1.16</vt:lpstr>
      <vt:lpstr>Fig1.17</vt:lpstr>
      <vt:lpstr>Fig1.18</vt:lpstr>
      <vt:lpstr>Fig1.19</vt:lpstr>
      <vt:lpstr>Tab1.15</vt:lpstr>
      <vt:lpstr>Tab1.16</vt:lpstr>
      <vt:lpstr>Tab1.17</vt:lpstr>
      <vt:lpstr>Tab1.18</vt:lpstr>
      <vt:lpstr>Encad_Tab1.19</vt:lpstr>
      <vt:lpstr>Tab1.20_1_2_3</vt:lpstr>
      <vt:lpstr>Fig1.20</vt:lpstr>
      <vt:lpstr>Tab1.21</vt:lpstr>
      <vt:lpstr>Tab1.22</vt:lpstr>
      <vt:lpstr>Annexe_Tab1.23</vt:lpstr>
      <vt:lpstr>Annexe_Tab1.24</vt:lpstr>
      <vt:lpstr>Annexe_Tab1.25</vt:lpstr>
      <vt:lpstr>Annexe_Tab1.26</vt:lpstr>
      <vt:lpstr>Annexe_Tab1.27</vt:lpstr>
      <vt:lpstr>Annexe_Tab1.28</vt:lpstr>
      <vt:lpstr>Tab1.2!Impression_des_titres</vt:lpstr>
      <vt:lpstr>Tab1.9!Zone_d_impression</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1- Les personnels relevant de l’enseignement scolaire (Bilan social, édition 2021)</dc:title>
  <dc:creator>"MENJS-DEPP - Ministère de l'éducation nationale, de la Jeunesse et des Sports - Direction de l'évaluation, de la prospective et de la performance"</dc:creator>
  <cp:keywords/>
  <cp:lastModifiedBy>Administration centrale</cp:lastModifiedBy>
  <cp:lastPrinted>2020-03-10T15:41:19Z</cp:lastPrinted>
  <dcterms:created xsi:type="dcterms:W3CDTF">2014-10-01T13:24:55Z</dcterms:created>
  <dcterms:modified xsi:type="dcterms:W3CDTF">2021-12-16T15:53:10Z</dcterms:modified>
  <cp:contentStatus>publié</cp:contentStatus>
</cp:coreProperties>
</file>